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workspace\数据架构_old\04.数据仓库LDM\"/>
    </mc:Choice>
  </mc:AlternateContent>
  <bookViews>
    <workbookView xWindow="-3435" yWindow="480" windowWidth="12240" windowHeight="3105" tabRatio="903" firstSheet="1" activeTab="3"/>
  </bookViews>
  <sheets>
    <sheet name="修改记录" sheetId="21" state="hidden" r:id="rId1"/>
    <sheet name="文档规范说明" sheetId="5" r:id="rId2"/>
    <sheet name="整合层-主题域说明" sheetId="19" r:id="rId3"/>
    <sheet name="整合层-表说明" sheetId="24" r:id="rId4"/>
    <sheet name="01参与者" sheetId="22" r:id="rId5"/>
    <sheet name="02产品" sheetId="23" r:id="rId6"/>
    <sheet name="03协议" sheetId="25" r:id="rId7"/>
    <sheet name="04设备" sheetId="26" r:id="rId8"/>
    <sheet name="05事件" sheetId="27" r:id="rId9"/>
    <sheet name="06位置" sheetId="28" r:id="rId10"/>
    <sheet name="07营销" sheetId="29" r:id="rId11"/>
    <sheet name="08内容" sheetId="30" r:id="rId12"/>
    <sheet name="09财务" sheetId="31" r:id="rId13"/>
    <sheet name="10销售" sheetId="32" r:id="rId14"/>
    <sheet name="11online" sheetId="33" r:id="rId15"/>
    <sheet name="12参数" sheetId="34" r:id="rId16"/>
    <sheet name="13代码" sheetId="35" r:id="rId17"/>
  </sheets>
  <externalReferences>
    <externalReference r:id="rId18"/>
  </externalReferences>
  <definedNames>
    <definedName name="_xlnm._FilterDatabase" localSheetId="4" hidden="1">'01参与者'!$A$1:$M$480</definedName>
    <definedName name="_xlnm._FilterDatabase" localSheetId="7" hidden="1">'04设备'!$A$1:$M$62</definedName>
    <definedName name="_xlnm._FilterDatabase" localSheetId="8" hidden="1">'05事件'!$A$1:$M$1209</definedName>
    <definedName name="_xlnm._FilterDatabase" localSheetId="11" hidden="1">'08内容'!$A$1:$M$226</definedName>
    <definedName name="_xlnm._FilterDatabase" localSheetId="14" hidden="1">'11online'!$A$1:$M$1</definedName>
    <definedName name="_xlnm._FilterDatabase" localSheetId="3" hidden="1">'整合层-表说明'!$A$2:$M$253</definedName>
  </definedNames>
  <calcPr calcId="152511"/>
</workbook>
</file>

<file path=xl/calcChain.xml><?xml version="1.0" encoding="utf-8"?>
<calcChain xmlns="http://schemas.openxmlformats.org/spreadsheetml/2006/main">
  <c r="D533" i="29" l="1"/>
  <c r="D534" i="29" s="1"/>
  <c r="D535" i="29" s="1"/>
  <c r="D536" i="29" s="1"/>
  <c r="D537" i="29" s="1"/>
  <c r="D538" i="29" s="1"/>
  <c r="D539" i="29" s="1"/>
  <c r="D540" i="29" s="1"/>
  <c r="D541" i="29" s="1"/>
  <c r="D542" i="29" s="1"/>
  <c r="D543" i="29" s="1"/>
  <c r="D544" i="29" s="1"/>
  <c r="D545" i="29" s="1"/>
  <c r="D546" i="29" s="1"/>
  <c r="D503" i="29"/>
  <c r="D504" i="29" s="1"/>
  <c r="D505" i="29" s="1"/>
  <c r="D506" i="29" s="1"/>
  <c r="D507" i="29" s="1"/>
  <c r="D508" i="29" s="1"/>
  <c r="D509" i="29" s="1"/>
  <c r="D510" i="29" s="1"/>
  <c r="D511" i="29" s="1"/>
  <c r="D512" i="29" s="1"/>
  <c r="D513" i="29" s="1"/>
  <c r="D514" i="29" s="1"/>
  <c r="D515" i="29" s="1"/>
  <c r="D516" i="29" s="1"/>
  <c r="D517" i="29" s="1"/>
  <c r="D518" i="29" s="1"/>
  <c r="D519" i="29" s="1"/>
  <c r="D520" i="29" s="1"/>
  <c r="D521" i="29" s="1"/>
  <c r="D522" i="29" s="1"/>
  <c r="D523" i="29" s="1"/>
  <c r="D524" i="29" s="1"/>
  <c r="D525" i="29" s="1"/>
  <c r="D526" i="29" s="1"/>
  <c r="D527" i="29" s="1"/>
  <c r="D528" i="29" s="1"/>
  <c r="D529" i="29" s="1"/>
  <c r="D530" i="29" s="1"/>
  <c r="D531" i="29" s="1"/>
  <c r="D532" i="29" s="1"/>
  <c r="D494" i="29"/>
  <c r="D495" i="29" s="1"/>
  <c r="D496" i="29" s="1"/>
  <c r="D497" i="29" s="1"/>
  <c r="D498" i="29" s="1"/>
  <c r="D499" i="29" s="1"/>
  <c r="D500" i="29" s="1"/>
  <c r="D501" i="29" s="1"/>
  <c r="D502" i="29" s="1"/>
  <c r="D485" i="29"/>
  <c r="D486" i="29" s="1"/>
  <c r="D487" i="29" s="1"/>
  <c r="D488" i="29" s="1"/>
  <c r="D489" i="29" s="1"/>
  <c r="D490" i="29" s="1"/>
  <c r="D491" i="29" s="1"/>
  <c r="D492" i="29" s="1"/>
  <c r="D493" i="29" s="1"/>
  <c r="D484" i="29"/>
  <c r="D465" i="29"/>
  <c r="D466" i="29" s="1"/>
  <c r="D467" i="29" s="1"/>
  <c r="D468" i="29" s="1"/>
  <c r="D469" i="29" s="1"/>
  <c r="D470" i="29" s="1"/>
  <c r="D471" i="29" s="1"/>
  <c r="D472" i="29" s="1"/>
  <c r="D473" i="29" s="1"/>
  <c r="D474" i="29" s="1"/>
  <c r="D475" i="29" s="1"/>
  <c r="D476" i="29" s="1"/>
  <c r="D477" i="29" s="1"/>
  <c r="D478" i="29" s="1"/>
  <c r="D479" i="29" s="1"/>
  <c r="D480" i="29" s="1"/>
  <c r="D481" i="29" s="1"/>
  <c r="D482" i="29" s="1"/>
  <c r="D483" i="29" s="1"/>
  <c r="D464" i="29"/>
  <c r="D449" i="29"/>
  <c r="D450" i="29" s="1"/>
  <c r="D451" i="29" s="1"/>
  <c r="D452" i="29" s="1"/>
  <c r="D453" i="29" s="1"/>
  <c r="D454" i="29" s="1"/>
  <c r="D455" i="29" s="1"/>
  <c r="D456" i="29" s="1"/>
  <c r="D457" i="29" s="1"/>
  <c r="D458" i="29" s="1"/>
  <c r="D459" i="29" s="1"/>
  <c r="D460" i="29" s="1"/>
  <c r="D461" i="29" s="1"/>
  <c r="D462" i="29" s="1"/>
  <c r="D463" i="29" s="1"/>
  <c r="D441" i="29"/>
  <c r="D442" i="29" s="1"/>
  <c r="D443" i="29" s="1"/>
  <c r="D444" i="29" s="1"/>
  <c r="D445" i="29" s="1"/>
  <c r="D446" i="29" s="1"/>
  <c r="D447" i="29" s="1"/>
  <c r="D448" i="29" s="1"/>
  <c r="D417" i="29"/>
  <c r="D418" i="29" s="1"/>
  <c r="D419" i="29" s="1"/>
  <c r="D420" i="29" s="1"/>
  <c r="D421" i="29" s="1"/>
  <c r="D422" i="29" s="1"/>
  <c r="D423" i="29" s="1"/>
  <c r="D424" i="29" s="1"/>
  <c r="D425" i="29" s="1"/>
  <c r="D426" i="29" s="1"/>
  <c r="D427" i="29" s="1"/>
  <c r="D428" i="29" s="1"/>
  <c r="D429" i="29" s="1"/>
  <c r="D430" i="29" s="1"/>
  <c r="D431" i="29" s="1"/>
  <c r="D432" i="29" s="1"/>
  <c r="D433" i="29" s="1"/>
  <c r="D434" i="29" s="1"/>
  <c r="D435" i="29" s="1"/>
  <c r="D436" i="29" s="1"/>
  <c r="D437" i="29" s="1"/>
  <c r="D438" i="29" s="1"/>
  <c r="D439" i="29" s="1"/>
  <c r="D440" i="29" s="1"/>
  <c r="D414" i="29"/>
  <c r="D415" i="29" s="1"/>
  <c r="D416" i="29" s="1"/>
  <c r="D349" i="29"/>
  <c r="D350" i="29" s="1"/>
  <c r="D351" i="29" s="1"/>
  <c r="D352" i="29" s="1"/>
  <c r="D353" i="29" s="1"/>
  <c r="D354" i="29" s="1"/>
  <c r="D355" i="29" s="1"/>
  <c r="D356" i="29" s="1"/>
  <c r="D357" i="29" s="1"/>
  <c r="D358" i="29" s="1"/>
  <c r="D359" i="29" s="1"/>
  <c r="D360" i="29" s="1"/>
  <c r="D361" i="29" s="1"/>
  <c r="D362" i="29" s="1"/>
  <c r="D363" i="29" s="1"/>
  <c r="D364" i="29" s="1"/>
  <c r="D365" i="29" s="1"/>
  <c r="D366" i="29" s="1"/>
  <c r="D367" i="29" s="1"/>
  <c r="D368" i="29" s="1"/>
  <c r="D369" i="29" s="1"/>
  <c r="D370" i="29" s="1"/>
  <c r="D371" i="29" s="1"/>
  <c r="D372" i="29" s="1"/>
  <c r="D373" i="29" s="1"/>
  <c r="D374" i="29" s="1"/>
  <c r="D375" i="29" s="1"/>
  <c r="D376" i="29" s="1"/>
  <c r="D377" i="29" s="1"/>
  <c r="D378" i="29" s="1"/>
  <c r="D379" i="29" s="1"/>
  <c r="D380" i="29" s="1"/>
  <c r="D381" i="29" s="1"/>
  <c r="D382" i="29" s="1"/>
  <c r="D383" i="29" s="1"/>
  <c r="D384" i="29" s="1"/>
  <c r="D385" i="29" s="1"/>
  <c r="D386" i="29" s="1"/>
  <c r="D387" i="29" s="1"/>
  <c r="D388" i="29" s="1"/>
  <c r="D389" i="29" s="1"/>
  <c r="D390" i="29" s="1"/>
  <c r="D391" i="29" s="1"/>
  <c r="D392" i="29" s="1"/>
  <c r="D393" i="29" s="1"/>
  <c r="D394" i="29" s="1"/>
  <c r="D395" i="29" s="1"/>
  <c r="D396" i="29" s="1"/>
  <c r="D397" i="29" s="1"/>
  <c r="D398" i="29" s="1"/>
  <c r="D399" i="29" s="1"/>
  <c r="D400" i="29" s="1"/>
  <c r="D401" i="29" s="1"/>
  <c r="D402" i="29" s="1"/>
  <c r="D403" i="29" s="1"/>
  <c r="D404" i="29" s="1"/>
  <c r="D405" i="29" s="1"/>
  <c r="D406" i="29" s="1"/>
  <c r="D407" i="29" s="1"/>
  <c r="D408" i="29" s="1"/>
  <c r="D409" i="29" s="1"/>
  <c r="D410" i="29" s="1"/>
  <c r="D411" i="29" s="1"/>
  <c r="D412" i="29" s="1"/>
  <c r="D413" i="29" s="1"/>
  <c r="D346" i="29"/>
  <c r="D347" i="29" s="1"/>
  <c r="D348" i="29" s="1"/>
  <c r="D321" i="29"/>
  <c r="D322" i="29" s="1"/>
  <c r="D323" i="29" s="1"/>
  <c r="D324" i="29" s="1"/>
  <c r="D325" i="29" s="1"/>
  <c r="D326" i="29" s="1"/>
  <c r="D327" i="29" s="1"/>
  <c r="D328" i="29" s="1"/>
  <c r="D329" i="29" s="1"/>
  <c r="D330" i="29" s="1"/>
  <c r="D331" i="29" s="1"/>
  <c r="D332" i="29" s="1"/>
  <c r="D333" i="29" s="1"/>
  <c r="D334" i="29" s="1"/>
  <c r="D335" i="29" s="1"/>
  <c r="D336" i="29" s="1"/>
  <c r="D337" i="29" s="1"/>
  <c r="D338" i="29" s="1"/>
  <c r="D339" i="29" s="1"/>
  <c r="D340" i="29" s="1"/>
  <c r="D341" i="29" s="1"/>
  <c r="D342" i="29" s="1"/>
  <c r="D343" i="29" s="1"/>
  <c r="D344" i="29" s="1"/>
  <c r="D345" i="29" s="1"/>
  <c r="D318" i="29"/>
  <c r="D319" i="29" s="1"/>
  <c r="D320" i="29" s="1"/>
  <c r="D253" i="29"/>
  <c r="D254" i="29" s="1"/>
  <c r="D255" i="29" s="1"/>
  <c r="D256" i="29" s="1"/>
  <c r="D257" i="29" s="1"/>
  <c r="D258" i="29" s="1"/>
  <c r="D259" i="29" s="1"/>
  <c r="D260" i="29" s="1"/>
  <c r="D261" i="29" s="1"/>
  <c r="D262" i="29" s="1"/>
  <c r="D263" i="29" s="1"/>
  <c r="D264" i="29" s="1"/>
  <c r="D265" i="29" s="1"/>
  <c r="D266" i="29" s="1"/>
  <c r="D267" i="29" s="1"/>
  <c r="D268" i="29" s="1"/>
  <c r="D269" i="29" s="1"/>
  <c r="D270" i="29" s="1"/>
  <c r="D271" i="29" s="1"/>
  <c r="D272" i="29" s="1"/>
  <c r="D273" i="29" s="1"/>
  <c r="D274" i="29" s="1"/>
  <c r="D275" i="29" s="1"/>
  <c r="D276" i="29" s="1"/>
  <c r="D277" i="29" s="1"/>
  <c r="D278" i="29" s="1"/>
  <c r="D279" i="29" s="1"/>
  <c r="D280" i="29" s="1"/>
  <c r="D281" i="29" s="1"/>
  <c r="D282" i="29" s="1"/>
  <c r="D283" i="29" s="1"/>
  <c r="D284" i="29" s="1"/>
  <c r="D285" i="29" s="1"/>
  <c r="D286" i="29" s="1"/>
  <c r="D287" i="29" s="1"/>
  <c r="D288" i="29" s="1"/>
  <c r="D289" i="29" s="1"/>
  <c r="D290" i="29" s="1"/>
  <c r="D291" i="29" s="1"/>
  <c r="D292" i="29" s="1"/>
  <c r="D293" i="29" s="1"/>
  <c r="D294" i="29" s="1"/>
  <c r="D295" i="29" s="1"/>
  <c r="D296" i="29" s="1"/>
  <c r="D297" i="29" s="1"/>
  <c r="D298" i="29" s="1"/>
  <c r="D299" i="29" s="1"/>
  <c r="D300" i="29" s="1"/>
  <c r="D301" i="29" s="1"/>
  <c r="D302" i="29" s="1"/>
  <c r="D303" i="29" s="1"/>
  <c r="D304" i="29" s="1"/>
  <c r="D305" i="29" s="1"/>
  <c r="D306" i="29" s="1"/>
  <c r="D307" i="29" s="1"/>
  <c r="D308" i="29" s="1"/>
  <c r="D309" i="29" s="1"/>
  <c r="D310" i="29" s="1"/>
  <c r="D311" i="29" s="1"/>
  <c r="D312" i="29" s="1"/>
  <c r="D313" i="29" s="1"/>
  <c r="D314" i="29" s="1"/>
  <c r="D315" i="29" s="1"/>
  <c r="D316" i="29" s="1"/>
  <c r="D317" i="29" s="1"/>
  <c r="D251" i="29"/>
  <c r="D252" i="29" s="1"/>
  <c r="D179" i="29"/>
  <c r="D180" i="29" s="1"/>
  <c r="D181" i="29" s="1"/>
  <c r="D182" i="29" s="1"/>
  <c r="D183" i="29" s="1"/>
  <c r="D184" i="29" s="1"/>
  <c r="D185" i="29" s="1"/>
  <c r="D186" i="29" s="1"/>
  <c r="D187" i="29" s="1"/>
  <c r="D188" i="29" s="1"/>
  <c r="D189" i="29" s="1"/>
  <c r="D190" i="29" s="1"/>
  <c r="D191" i="29" s="1"/>
  <c r="D192" i="29" s="1"/>
  <c r="D193" i="29" s="1"/>
  <c r="D194" i="29" s="1"/>
  <c r="D195" i="29" s="1"/>
  <c r="D196" i="29" s="1"/>
  <c r="D197" i="29" s="1"/>
  <c r="D198" i="29" s="1"/>
  <c r="D199" i="29" s="1"/>
  <c r="D200" i="29" s="1"/>
  <c r="D201" i="29" s="1"/>
  <c r="D202" i="29" s="1"/>
  <c r="D203" i="29" s="1"/>
  <c r="D204" i="29" s="1"/>
  <c r="D205" i="29" s="1"/>
  <c r="D206" i="29" s="1"/>
  <c r="D207" i="29" s="1"/>
  <c r="D208" i="29" s="1"/>
  <c r="D209" i="29" s="1"/>
  <c r="D210" i="29" s="1"/>
  <c r="D211" i="29" s="1"/>
  <c r="D212" i="29" s="1"/>
  <c r="D213" i="29" s="1"/>
  <c r="D214" i="29" s="1"/>
  <c r="D215" i="29" s="1"/>
  <c r="D216" i="29" s="1"/>
  <c r="D217" i="29" s="1"/>
  <c r="D218" i="29" s="1"/>
  <c r="D219" i="29" s="1"/>
  <c r="D220" i="29" s="1"/>
  <c r="D221" i="29" s="1"/>
  <c r="D222" i="29" s="1"/>
  <c r="D223" i="29" s="1"/>
  <c r="D224" i="29" s="1"/>
  <c r="D225" i="29" s="1"/>
  <c r="D226" i="29" s="1"/>
  <c r="D227" i="29" s="1"/>
  <c r="D228" i="29" s="1"/>
  <c r="D229" i="29" s="1"/>
  <c r="D230" i="29" s="1"/>
  <c r="D231" i="29" s="1"/>
  <c r="D232" i="29" s="1"/>
  <c r="D233" i="29" s="1"/>
  <c r="D234" i="29" s="1"/>
  <c r="D235" i="29" s="1"/>
  <c r="D236" i="29" s="1"/>
  <c r="D237" i="29" s="1"/>
  <c r="D238" i="29" s="1"/>
  <c r="D239" i="29" s="1"/>
  <c r="D240" i="29" s="1"/>
  <c r="D241" i="29" s="1"/>
  <c r="D242" i="29" s="1"/>
  <c r="D243" i="29" s="1"/>
  <c r="D244" i="29" s="1"/>
  <c r="D245" i="29" s="1"/>
  <c r="D246" i="29" s="1"/>
  <c r="D247" i="29" s="1"/>
  <c r="D248" i="29" s="1"/>
  <c r="D249" i="29" s="1"/>
  <c r="D250" i="29" s="1"/>
  <c r="D178" i="29"/>
  <c r="D111" i="29"/>
  <c r="D112" i="29" s="1"/>
  <c r="D113" i="29" s="1"/>
  <c r="D114" i="29" s="1"/>
  <c r="D115" i="29" s="1"/>
  <c r="D116" i="29" s="1"/>
  <c r="D117" i="29" s="1"/>
  <c r="D118" i="29" s="1"/>
  <c r="D119" i="29" s="1"/>
  <c r="D120" i="29" s="1"/>
  <c r="D121" i="29" s="1"/>
  <c r="D122" i="29" s="1"/>
  <c r="D123" i="29" s="1"/>
  <c r="D124" i="29" s="1"/>
  <c r="D125" i="29" s="1"/>
  <c r="D126" i="29" s="1"/>
  <c r="D127" i="29" s="1"/>
  <c r="D128" i="29" s="1"/>
  <c r="D129" i="29" s="1"/>
  <c r="D130" i="29" s="1"/>
  <c r="D131" i="29" s="1"/>
  <c r="D132" i="29" s="1"/>
  <c r="D133" i="29" s="1"/>
  <c r="D134" i="29" s="1"/>
  <c r="D135" i="29" s="1"/>
  <c r="D136" i="29" s="1"/>
  <c r="D137" i="29" s="1"/>
  <c r="D138" i="29" s="1"/>
  <c r="D139" i="29" s="1"/>
  <c r="D140" i="29" s="1"/>
  <c r="D141" i="29" s="1"/>
  <c r="D142" i="29" s="1"/>
  <c r="D143" i="29" s="1"/>
  <c r="D144" i="29" s="1"/>
  <c r="D145" i="29" s="1"/>
  <c r="D146" i="29" s="1"/>
  <c r="D147" i="29" s="1"/>
  <c r="D148" i="29" s="1"/>
  <c r="D149" i="29" s="1"/>
  <c r="D150" i="29" s="1"/>
  <c r="D151" i="29" s="1"/>
  <c r="D152" i="29" s="1"/>
  <c r="D153" i="29" s="1"/>
  <c r="D154" i="29" s="1"/>
  <c r="D155" i="29" s="1"/>
  <c r="D156" i="29" s="1"/>
  <c r="D157" i="29" s="1"/>
  <c r="D158" i="29" s="1"/>
  <c r="D159" i="29" s="1"/>
  <c r="D160" i="29" s="1"/>
  <c r="D161" i="29" s="1"/>
  <c r="D162" i="29" s="1"/>
  <c r="D163" i="29" s="1"/>
  <c r="D164" i="29" s="1"/>
  <c r="D165" i="29" s="1"/>
  <c r="D166" i="29" s="1"/>
  <c r="D167" i="29" s="1"/>
  <c r="D168" i="29" s="1"/>
  <c r="D169" i="29" s="1"/>
  <c r="D170" i="29" s="1"/>
  <c r="D171" i="29" s="1"/>
  <c r="D172" i="29" s="1"/>
  <c r="D173" i="29" s="1"/>
  <c r="D174" i="29" s="1"/>
  <c r="D175" i="29" s="1"/>
  <c r="D176" i="29" s="1"/>
  <c r="D177" i="29" s="1"/>
  <c r="D45" i="29"/>
  <c r="D46" i="29" s="1"/>
  <c r="D47" i="29" s="1"/>
  <c r="D48" i="29" s="1"/>
  <c r="D49" i="29" s="1"/>
  <c r="D50" i="29" s="1"/>
  <c r="D51" i="29" s="1"/>
  <c r="D52" i="29" s="1"/>
  <c r="D53" i="29" s="1"/>
  <c r="D54" i="29" s="1"/>
  <c r="D55" i="29" s="1"/>
  <c r="D56" i="29" s="1"/>
  <c r="D57" i="29" s="1"/>
  <c r="D58" i="29" s="1"/>
  <c r="D59" i="29" s="1"/>
  <c r="D60" i="29" s="1"/>
  <c r="D61" i="29" s="1"/>
  <c r="D62" i="29" s="1"/>
  <c r="D63" i="29" s="1"/>
  <c r="D64" i="29" s="1"/>
  <c r="D65" i="29" s="1"/>
  <c r="D66" i="29" s="1"/>
  <c r="D67" i="29" s="1"/>
  <c r="D68" i="29" s="1"/>
  <c r="D69" i="29" s="1"/>
  <c r="D70" i="29" s="1"/>
  <c r="D71" i="29" s="1"/>
  <c r="D72" i="29" s="1"/>
  <c r="D73" i="29" s="1"/>
  <c r="D74" i="29" s="1"/>
  <c r="D75" i="29" s="1"/>
  <c r="D76" i="29" s="1"/>
  <c r="D77" i="29" s="1"/>
  <c r="D78" i="29" s="1"/>
  <c r="D79" i="29" s="1"/>
  <c r="D80" i="29" s="1"/>
  <c r="D81" i="29" s="1"/>
  <c r="D82" i="29" s="1"/>
  <c r="D83" i="29" s="1"/>
  <c r="D84" i="29" s="1"/>
  <c r="D85" i="29" s="1"/>
  <c r="D86" i="29" s="1"/>
  <c r="D87" i="29" s="1"/>
  <c r="D88" i="29" s="1"/>
  <c r="D89" i="29" s="1"/>
  <c r="D90" i="29" s="1"/>
  <c r="D91" i="29" s="1"/>
  <c r="D92" i="29" s="1"/>
  <c r="D93" i="29" s="1"/>
  <c r="D94" i="29" s="1"/>
  <c r="D95" i="29" s="1"/>
  <c r="D96" i="29" s="1"/>
  <c r="D97" i="29" s="1"/>
  <c r="D98" i="29" s="1"/>
  <c r="D99" i="29" s="1"/>
  <c r="D100" i="29" s="1"/>
  <c r="D101" i="29" s="1"/>
  <c r="D102" i="29" s="1"/>
  <c r="D103" i="29" s="1"/>
  <c r="D104" i="29" s="1"/>
  <c r="D105" i="29" s="1"/>
  <c r="D106" i="29" s="1"/>
  <c r="D107" i="29" s="1"/>
  <c r="D108" i="29" s="1"/>
  <c r="D109" i="29" s="1"/>
  <c r="D110" i="29" s="1"/>
  <c r="D44" i="29"/>
  <c r="D17" i="29"/>
  <c r="D18" i="29" s="1"/>
  <c r="D19" i="29" s="1"/>
  <c r="D20" i="29" s="1"/>
  <c r="D21" i="29" s="1"/>
  <c r="D22" i="29" s="1"/>
  <c r="D23" i="29" s="1"/>
  <c r="D24" i="29" s="1"/>
  <c r="D25" i="29" s="1"/>
  <c r="D26" i="29" s="1"/>
  <c r="D27" i="29" s="1"/>
  <c r="D28" i="29" s="1"/>
  <c r="D29" i="29" s="1"/>
  <c r="D30" i="29" s="1"/>
  <c r="D31" i="29" s="1"/>
  <c r="D32" i="29" s="1"/>
  <c r="D33" i="29" s="1"/>
  <c r="D34" i="29" s="1"/>
  <c r="D35" i="29" s="1"/>
  <c r="D36" i="29" s="1"/>
  <c r="D37" i="29" s="1"/>
  <c r="D38" i="29" s="1"/>
  <c r="D39" i="29" s="1"/>
  <c r="D40" i="29" s="1"/>
  <c r="D41" i="29" s="1"/>
  <c r="D42" i="29" s="1"/>
  <c r="D43" i="29" s="1"/>
  <c r="I250" i="24" l="1"/>
  <c r="H250" i="24"/>
  <c r="G250" i="24"/>
  <c r="I249" i="24"/>
  <c r="H249" i="24"/>
  <c r="G249" i="24"/>
  <c r="I248" i="24"/>
  <c r="H248" i="24"/>
  <c r="G248" i="24"/>
  <c r="I247" i="24"/>
  <c r="H247" i="24"/>
  <c r="G247" i="24"/>
  <c r="I246" i="24"/>
  <c r="H246" i="24"/>
  <c r="G246" i="24"/>
  <c r="I245" i="24"/>
  <c r="H245" i="24"/>
  <c r="G245" i="24"/>
  <c r="I244" i="24"/>
  <c r="H244" i="24"/>
  <c r="G244" i="24"/>
  <c r="I243" i="24"/>
  <c r="H243" i="24"/>
  <c r="G243" i="24"/>
  <c r="I242" i="24"/>
  <c r="H242" i="24"/>
  <c r="G242" i="24"/>
  <c r="I241" i="24"/>
  <c r="H241" i="24"/>
  <c r="G241" i="24"/>
  <c r="I240" i="24"/>
  <c r="H240" i="24"/>
  <c r="G240" i="24"/>
  <c r="I239" i="24"/>
  <c r="H239" i="24"/>
  <c r="G239" i="24"/>
  <c r="I238" i="24"/>
  <c r="H238" i="24"/>
  <c r="G238" i="24"/>
  <c r="I237" i="24"/>
  <c r="H237" i="24"/>
  <c r="G237" i="24"/>
  <c r="I236" i="24"/>
  <c r="H236" i="24"/>
  <c r="G236" i="24"/>
  <c r="I235" i="24"/>
  <c r="H235" i="24"/>
  <c r="G235" i="24"/>
  <c r="I234" i="24"/>
  <c r="H234" i="24"/>
  <c r="G234" i="24"/>
  <c r="I233" i="24"/>
  <c r="H233" i="24"/>
  <c r="G233" i="24"/>
  <c r="I232" i="24"/>
  <c r="H232" i="24"/>
  <c r="G232" i="24"/>
  <c r="I231" i="24"/>
  <c r="H231" i="24"/>
  <c r="G231" i="24"/>
  <c r="I230" i="24"/>
  <c r="H230" i="24"/>
  <c r="G230" i="24"/>
  <c r="I229" i="24"/>
  <c r="H229" i="24"/>
  <c r="G229" i="24"/>
  <c r="I228" i="24"/>
  <c r="H228" i="24"/>
  <c r="G228" i="24"/>
  <c r="I227" i="24"/>
  <c r="H227" i="24"/>
  <c r="G227" i="24"/>
  <c r="I226" i="24"/>
  <c r="H226" i="24"/>
  <c r="G226" i="24"/>
  <c r="I225" i="24"/>
  <c r="H225" i="24"/>
  <c r="G225" i="24"/>
  <c r="I224" i="24"/>
  <c r="H224" i="24"/>
  <c r="G224" i="24"/>
  <c r="I223" i="24"/>
  <c r="H223" i="24"/>
  <c r="G223" i="24"/>
  <c r="I222" i="24"/>
  <c r="H222" i="24"/>
  <c r="G222" i="24"/>
  <c r="I221" i="24"/>
  <c r="H221" i="24"/>
  <c r="G221" i="24"/>
  <c r="I220" i="24"/>
  <c r="H220" i="24"/>
  <c r="G220" i="24"/>
  <c r="B220" i="24"/>
  <c r="B221" i="24" s="1"/>
  <c r="B222" i="24" s="1"/>
  <c r="B223" i="24" s="1"/>
  <c r="B224" i="24" s="1"/>
  <c r="B225" i="24" s="1"/>
  <c r="B226" i="24" s="1"/>
  <c r="B227" i="24" s="1"/>
  <c r="B228" i="24" s="1"/>
  <c r="B229" i="24" s="1"/>
  <c r="B230" i="24" s="1"/>
  <c r="B231" i="24" s="1"/>
  <c r="B232" i="24" s="1"/>
  <c r="B233" i="24" s="1"/>
  <c r="B234" i="24" s="1"/>
  <c r="B235" i="24" s="1"/>
  <c r="B236" i="24" s="1"/>
  <c r="B237" i="24" s="1"/>
  <c r="B238" i="24" s="1"/>
  <c r="B239" i="24" s="1"/>
  <c r="B240" i="24" s="1"/>
  <c r="B241" i="24" s="1"/>
  <c r="B242" i="24" s="1"/>
  <c r="B243" i="24" s="1"/>
  <c r="B244" i="24" s="1"/>
  <c r="B245" i="24" s="1"/>
  <c r="B246" i="24" s="1"/>
  <c r="B247" i="24" s="1"/>
  <c r="B248" i="24" s="1"/>
  <c r="B249" i="24" s="1"/>
  <c r="B250" i="24" s="1"/>
  <c r="D367" i="33"/>
  <c r="D368" i="33" s="1"/>
  <c r="D369" i="33" s="1"/>
  <c r="D370" i="33" s="1"/>
  <c r="D371" i="33" s="1"/>
  <c r="D372" i="33" s="1"/>
  <c r="D373" i="33" s="1"/>
  <c r="D374" i="33" s="1"/>
  <c r="D375" i="33" s="1"/>
  <c r="D376" i="33" s="1"/>
  <c r="D377" i="33" s="1"/>
  <c r="D378" i="33" s="1"/>
  <c r="D363" i="33"/>
  <c r="D364" i="33" s="1"/>
  <c r="D365" i="33" s="1"/>
  <c r="D366" i="33" s="1"/>
  <c r="D359" i="33"/>
  <c r="D360" i="33" s="1"/>
  <c r="D361" i="33" s="1"/>
  <c r="D362" i="33" s="1"/>
  <c r="D347" i="33"/>
  <c r="D348" i="33" s="1"/>
  <c r="D349" i="33" s="1"/>
  <c r="D350" i="33" s="1"/>
  <c r="D351" i="33" s="1"/>
  <c r="D352" i="33" s="1"/>
  <c r="D353" i="33" s="1"/>
  <c r="D354" i="33" s="1"/>
  <c r="D355" i="33" s="1"/>
  <c r="D356" i="33" s="1"/>
  <c r="D357" i="33" s="1"/>
  <c r="D358" i="33" s="1"/>
  <c r="D346" i="33"/>
  <c r="D343" i="33"/>
  <c r="D344" i="33" s="1"/>
  <c r="D345" i="33" s="1"/>
  <c r="D342" i="33"/>
  <c r="D339" i="33"/>
  <c r="D340" i="33" s="1"/>
  <c r="D341" i="33" s="1"/>
  <c r="D338" i="33"/>
  <c r="D335" i="33"/>
  <c r="D336" i="33" s="1"/>
  <c r="D337" i="33" s="1"/>
  <c r="D333" i="33"/>
  <c r="D334" i="33" s="1"/>
  <c r="D332" i="33"/>
  <c r="D311" i="33"/>
  <c r="D312" i="33" s="1"/>
  <c r="D313" i="33" s="1"/>
  <c r="D314" i="33" s="1"/>
  <c r="D315" i="33" s="1"/>
  <c r="D316" i="33" s="1"/>
  <c r="D317" i="33" s="1"/>
  <c r="D318" i="33" s="1"/>
  <c r="D319" i="33" s="1"/>
  <c r="D320" i="33" s="1"/>
  <c r="D321" i="33" s="1"/>
  <c r="D322" i="33" s="1"/>
  <c r="D323" i="33" s="1"/>
  <c r="D324" i="33" s="1"/>
  <c r="D325" i="33" s="1"/>
  <c r="D326" i="33" s="1"/>
  <c r="D327" i="33" s="1"/>
  <c r="D328" i="33" s="1"/>
  <c r="D329" i="33" s="1"/>
  <c r="D330" i="33" s="1"/>
  <c r="D331" i="33" s="1"/>
  <c r="D303" i="33"/>
  <c r="D304" i="33" s="1"/>
  <c r="D305" i="33" s="1"/>
  <c r="D306" i="33" s="1"/>
  <c r="D307" i="33" s="1"/>
  <c r="D308" i="33" s="1"/>
  <c r="D309" i="33" s="1"/>
  <c r="D310" i="33" s="1"/>
  <c r="D301" i="33"/>
  <c r="D302" i="33" s="1"/>
  <c r="D299" i="33"/>
  <c r="D300" i="33" s="1"/>
  <c r="D297" i="33"/>
  <c r="D298" i="33" s="1"/>
  <c r="D296" i="33"/>
  <c r="D284" i="33"/>
  <c r="D285" i="33" s="1"/>
  <c r="D286" i="33" s="1"/>
  <c r="D287" i="33" s="1"/>
  <c r="D288" i="33" s="1"/>
  <c r="D289" i="33" s="1"/>
  <c r="D290" i="33" s="1"/>
  <c r="D291" i="33" s="1"/>
  <c r="D292" i="33" s="1"/>
  <c r="D293" i="33" s="1"/>
  <c r="D294" i="33" s="1"/>
  <c r="D295" i="33" s="1"/>
  <c r="D255" i="33"/>
  <c r="D256" i="33" s="1"/>
  <c r="D257" i="33" s="1"/>
  <c r="D258" i="33" s="1"/>
  <c r="D259" i="33" s="1"/>
  <c r="D260" i="33" s="1"/>
  <c r="D261" i="33" s="1"/>
  <c r="D262" i="33" s="1"/>
  <c r="D263" i="33" s="1"/>
  <c r="D264" i="33" s="1"/>
  <c r="D265" i="33" s="1"/>
  <c r="D266" i="33" s="1"/>
  <c r="D267" i="33" s="1"/>
  <c r="D268" i="33" s="1"/>
  <c r="D269" i="33" s="1"/>
  <c r="D270" i="33" s="1"/>
  <c r="D271" i="33" s="1"/>
  <c r="D272" i="33" s="1"/>
  <c r="D273" i="33" s="1"/>
  <c r="D274" i="33" s="1"/>
  <c r="D275" i="33" s="1"/>
  <c r="D276" i="33" s="1"/>
  <c r="D277" i="33" s="1"/>
  <c r="D278" i="33" s="1"/>
  <c r="D279" i="33" s="1"/>
  <c r="D280" i="33" s="1"/>
  <c r="D281" i="33" s="1"/>
  <c r="D282" i="33" s="1"/>
  <c r="D283" i="33" s="1"/>
  <c r="D254" i="33"/>
  <c r="D235" i="33"/>
  <c r="D236" i="33" s="1"/>
  <c r="D237" i="33" s="1"/>
  <c r="D238" i="33" s="1"/>
  <c r="D239" i="33" s="1"/>
  <c r="D240" i="33" s="1"/>
  <c r="D241" i="33" s="1"/>
  <c r="D242" i="33" s="1"/>
  <c r="D243" i="33" s="1"/>
  <c r="D244" i="33" s="1"/>
  <c r="D245" i="33" s="1"/>
  <c r="D246" i="33" s="1"/>
  <c r="D247" i="33" s="1"/>
  <c r="D248" i="33" s="1"/>
  <c r="D249" i="33" s="1"/>
  <c r="D250" i="33" s="1"/>
  <c r="D251" i="33" s="1"/>
  <c r="D252" i="33" s="1"/>
  <c r="D253" i="33" s="1"/>
  <c r="D231" i="33"/>
  <c r="D232" i="33" s="1"/>
  <c r="D233" i="33" s="1"/>
  <c r="D234" i="33" s="1"/>
  <c r="D227" i="33"/>
  <c r="D228" i="33" s="1"/>
  <c r="D229" i="33" s="1"/>
  <c r="D230" i="33" s="1"/>
  <c r="D226" i="33"/>
  <c r="D199" i="33"/>
  <c r="D200" i="33" s="1"/>
  <c r="D201" i="33" s="1"/>
  <c r="D202" i="33" s="1"/>
  <c r="D203" i="33" s="1"/>
  <c r="D204" i="33" s="1"/>
  <c r="D205" i="33" s="1"/>
  <c r="D206" i="33" s="1"/>
  <c r="D207" i="33" s="1"/>
  <c r="D208" i="33" s="1"/>
  <c r="D209" i="33" s="1"/>
  <c r="D210" i="33" s="1"/>
  <c r="D211" i="33" s="1"/>
  <c r="D212" i="33" s="1"/>
  <c r="D213" i="33" s="1"/>
  <c r="D214" i="33" s="1"/>
  <c r="D215" i="33" s="1"/>
  <c r="D216" i="33" s="1"/>
  <c r="D217" i="33" s="1"/>
  <c r="D218" i="33" s="1"/>
  <c r="D219" i="33" s="1"/>
  <c r="D220" i="33" s="1"/>
  <c r="D221" i="33" s="1"/>
  <c r="D222" i="33" s="1"/>
  <c r="D223" i="33" s="1"/>
  <c r="D224" i="33" s="1"/>
  <c r="D225" i="33" s="1"/>
  <c r="D167" i="33"/>
  <c r="D168" i="33" s="1"/>
  <c r="D169" i="33" s="1"/>
  <c r="D170" i="33" s="1"/>
  <c r="D171" i="33" s="1"/>
  <c r="D172" i="33" s="1"/>
  <c r="D173" i="33" s="1"/>
  <c r="D174" i="33" s="1"/>
  <c r="D175" i="33" s="1"/>
  <c r="D176" i="33" s="1"/>
  <c r="D177" i="33" s="1"/>
  <c r="D178" i="33" s="1"/>
  <c r="D179" i="33" s="1"/>
  <c r="D180" i="33" s="1"/>
  <c r="D181" i="33" s="1"/>
  <c r="D182" i="33" s="1"/>
  <c r="D183" i="33" s="1"/>
  <c r="D184" i="33" s="1"/>
  <c r="D185" i="33" s="1"/>
  <c r="D186" i="33" s="1"/>
  <c r="D187" i="33" s="1"/>
  <c r="D188" i="33" s="1"/>
  <c r="D189" i="33" s="1"/>
  <c r="D190" i="33" s="1"/>
  <c r="D191" i="33" s="1"/>
  <c r="D192" i="33" s="1"/>
  <c r="D193" i="33" s="1"/>
  <c r="D194" i="33" s="1"/>
  <c r="D195" i="33" s="1"/>
  <c r="D196" i="33" s="1"/>
  <c r="D197" i="33" s="1"/>
  <c r="D198" i="33" s="1"/>
  <c r="D163" i="33"/>
  <c r="D164" i="33" s="1"/>
  <c r="D165" i="33" s="1"/>
  <c r="D166" i="33" s="1"/>
  <c r="D162" i="33"/>
  <c r="D161" i="33"/>
  <c r="D151" i="33"/>
  <c r="D152" i="33" s="1"/>
  <c r="D153" i="33" s="1"/>
  <c r="D154" i="33" s="1"/>
  <c r="D155" i="33" s="1"/>
  <c r="D156" i="33" s="1"/>
  <c r="D157" i="33" s="1"/>
  <c r="D158" i="33" s="1"/>
  <c r="D159" i="33" s="1"/>
  <c r="D160" i="33" s="1"/>
  <c r="D150" i="33"/>
  <c r="D147" i="33"/>
  <c r="D148" i="33" s="1"/>
  <c r="D149" i="33" s="1"/>
  <c r="D143" i="33"/>
  <c r="D144" i="33" s="1"/>
  <c r="D145" i="33" s="1"/>
  <c r="D146" i="33" s="1"/>
  <c r="D107" i="33"/>
  <c r="D108" i="33" s="1"/>
  <c r="D109" i="33" s="1"/>
  <c r="D110" i="33" s="1"/>
  <c r="D111" i="33" s="1"/>
  <c r="D112" i="33" s="1"/>
  <c r="D113" i="33" s="1"/>
  <c r="D114" i="33" s="1"/>
  <c r="D115" i="33" s="1"/>
  <c r="D116" i="33" s="1"/>
  <c r="D117" i="33" s="1"/>
  <c r="D118" i="33" s="1"/>
  <c r="D119" i="33" s="1"/>
  <c r="D120" i="33" s="1"/>
  <c r="D121" i="33" s="1"/>
  <c r="D122" i="33" s="1"/>
  <c r="D123" i="33" s="1"/>
  <c r="D124" i="33" s="1"/>
  <c r="D125" i="33" s="1"/>
  <c r="D126" i="33" s="1"/>
  <c r="D127" i="33" s="1"/>
  <c r="D128" i="33" s="1"/>
  <c r="D129" i="33" s="1"/>
  <c r="D130" i="33" s="1"/>
  <c r="D131" i="33" s="1"/>
  <c r="D132" i="33" s="1"/>
  <c r="D133" i="33" s="1"/>
  <c r="D134" i="33" s="1"/>
  <c r="D135" i="33" s="1"/>
  <c r="D136" i="33" s="1"/>
  <c r="D137" i="33" s="1"/>
  <c r="D138" i="33" s="1"/>
  <c r="D139" i="33" s="1"/>
  <c r="D140" i="33" s="1"/>
  <c r="D141" i="33" s="1"/>
  <c r="D142" i="33" s="1"/>
  <c r="D103" i="33"/>
  <c r="D104" i="33" s="1"/>
  <c r="D105" i="33" s="1"/>
  <c r="D106" i="33" s="1"/>
  <c r="D92" i="33"/>
  <c r="D93" i="33" s="1"/>
  <c r="D94" i="33" s="1"/>
  <c r="D95" i="33" s="1"/>
  <c r="D96" i="33" s="1"/>
  <c r="D97" i="33" s="1"/>
  <c r="D98" i="33" s="1"/>
  <c r="D99" i="33" s="1"/>
  <c r="D100" i="33" s="1"/>
  <c r="D101" i="33" s="1"/>
  <c r="D102" i="33" s="1"/>
  <c r="D87" i="33"/>
  <c r="D88" i="33" s="1"/>
  <c r="D89" i="33" s="1"/>
  <c r="D90" i="33" s="1"/>
  <c r="D91" i="33" s="1"/>
  <c r="D81" i="33"/>
  <c r="D82" i="33" s="1"/>
  <c r="D83" i="33" s="1"/>
  <c r="D84" i="33" s="1"/>
  <c r="D85" i="33" s="1"/>
  <c r="D86" i="33" s="1"/>
  <c r="D75" i="33"/>
  <c r="D76" i="33" s="1"/>
  <c r="D77" i="33" s="1"/>
  <c r="D78" i="33" s="1"/>
  <c r="D79" i="33" s="1"/>
  <c r="D80" i="33" s="1"/>
  <c r="D71" i="33"/>
  <c r="D72" i="33" s="1"/>
  <c r="D73" i="33" s="1"/>
  <c r="D74" i="33" s="1"/>
  <c r="D67" i="33"/>
  <c r="D68" i="33" s="1"/>
  <c r="D69" i="33" s="1"/>
  <c r="D70" i="33" s="1"/>
  <c r="D66" i="33"/>
  <c r="D65" i="33"/>
  <c r="D59" i="33"/>
  <c r="D60" i="33" s="1"/>
  <c r="D61" i="33" s="1"/>
  <c r="D62" i="33" s="1"/>
  <c r="D63" i="33" s="1"/>
  <c r="D64" i="33" s="1"/>
  <c r="D58" i="33"/>
  <c r="D55" i="33"/>
  <c r="D56" i="33" s="1"/>
  <c r="D57" i="33" s="1"/>
  <c r="D51" i="33"/>
  <c r="D52" i="33" s="1"/>
  <c r="D53" i="33" s="1"/>
  <c r="D54" i="33" s="1"/>
  <c r="D31" i="33"/>
  <c r="D32" i="33" s="1"/>
  <c r="D33" i="33" s="1"/>
  <c r="D34" i="33" s="1"/>
  <c r="D35" i="33" s="1"/>
  <c r="D36" i="33" s="1"/>
  <c r="D37" i="33" s="1"/>
  <c r="D38" i="33" s="1"/>
  <c r="D39" i="33" s="1"/>
  <c r="D40" i="33" s="1"/>
  <c r="D41" i="33" s="1"/>
  <c r="D42" i="33" s="1"/>
  <c r="D43" i="33" s="1"/>
  <c r="D44" i="33" s="1"/>
  <c r="D45" i="33" s="1"/>
  <c r="D46" i="33" s="1"/>
  <c r="D47" i="33" s="1"/>
  <c r="D48" i="33" s="1"/>
  <c r="D49" i="33" s="1"/>
  <c r="D50" i="33" s="1"/>
  <c r="D30" i="33"/>
  <c r="D29" i="33"/>
  <c r="D23" i="33"/>
  <c r="D24" i="33" s="1"/>
  <c r="D25" i="33" s="1"/>
  <c r="D26" i="33" s="1"/>
  <c r="D27" i="33" s="1"/>
  <c r="D28" i="33" s="1"/>
  <c r="D22" i="33"/>
  <c r="D14" i="33"/>
  <c r="D15" i="33" s="1"/>
  <c r="D16" i="33" s="1"/>
  <c r="D17" i="33" s="1"/>
  <c r="D18" i="33" s="1"/>
  <c r="D19" i="33" s="1"/>
  <c r="D20" i="33" s="1"/>
  <c r="D21" i="33" s="1"/>
  <c r="D10" i="33"/>
  <c r="D11" i="33" s="1"/>
  <c r="D12" i="33" s="1"/>
  <c r="D13" i="33" s="1"/>
  <c r="D9" i="33"/>
  <c r="D4" i="33"/>
  <c r="D5" i="33" s="1"/>
  <c r="D6" i="33" s="1"/>
  <c r="D7" i="33" s="1"/>
  <c r="D8" i="33" s="1"/>
  <c r="D3" i="33"/>
  <c r="D4" i="29" l="1"/>
  <c r="D5" i="29" s="1"/>
  <c r="D6" i="29" s="1"/>
  <c r="D7" i="29" s="1"/>
  <c r="D8" i="29" s="1"/>
  <c r="D9" i="29" s="1"/>
  <c r="D10" i="29" s="1"/>
  <c r="D11" i="29" s="1"/>
  <c r="D12" i="29" s="1"/>
  <c r="D13" i="29" s="1"/>
  <c r="D14" i="29" s="1"/>
  <c r="D15" i="29" s="1"/>
  <c r="D16" i="29" s="1"/>
  <c r="D3" i="29"/>
  <c r="G73" i="24" l="1"/>
  <c r="H73" i="24"/>
  <c r="I73" i="24"/>
  <c r="G74" i="24"/>
  <c r="H74" i="24"/>
  <c r="I74" i="24"/>
  <c r="I140" i="24"/>
  <c r="B62" i="24"/>
  <c r="B63" i="24" s="1"/>
  <c r="B64" i="24" s="1"/>
  <c r="B65" i="24" s="1"/>
  <c r="B66" i="24" s="1"/>
  <c r="B67" i="24" s="1"/>
  <c r="B68" i="24" s="1"/>
  <c r="B69" i="24" s="1"/>
  <c r="B70" i="24" s="1"/>
  <c r="B71" i="24" s="1"/>
  <c r="B72" i="24" s="1"/>
  <c r="B73" i="24" s="1"/>
  <c r="B74" i="24" s="1"/>
  <c r="B75" i="24" s="1"/>
  <c r="B76" i="24" s="1"/>
  <c r="B77" i="24" s="1"/>
  <c r="B78" i="24" s="1"/>
  <c r="B79" i="24" s="1"/>
  <c r="B80" i="24" s="1"/>
  <c r="B81" i="24" s="1"/>
  <c r="B82" i="24" s="1"/>
  <c r="B83" i="24" s="1"/>
  <c r="B84" i="24" s="1"/>
  <c r="B85" i="24" s="1"/>
  <c r="B86" i="24" s="1"/>
  <c r="B87" i="24" s="1"/>
  <c r="B88" i="24" s="1"/>
  <c r="B89" i="24" s="1"/>
  <c r="B90" i="24" s="1"/>
  <c r="B91" i="24" s="1"/>
  <c r="B92" i="24" s="1"/>
  <c r="B93" i="24" s="1"/>
  <c r="B94" i="24" s="1"/>
  <c r="B95" i="24" s="1"/>
  <c r="B96" i="24" s="1"/>
  <c r="B97" i="24" s="1"/>
  <c r="B98" i="24" s="1"/>
  <c r="B99" i="24" s="1"/>
  <c r="B100" i="24" s="1"/>
  <c r="B101" i="24" s="1"/>
  <c r="B102" i="24" s="1"/>
  <c r="B103" i="24" s="1"/>
  <c r="B104" i="24" s="1"/>
  <c r="B105" i="24" s="1"/>
  <c r="B106" i="24" s="1"/>
  <c r="B107" i="24" s="1"/>
  <c r="B108" i="24" s="1"/>
  <c r="B109" i="24" s="1"/>
  <c r="B110" i="24" s="1"/>
  <c r="B111" i="24" s="1"/>
  <c r="B112" i="24" s="1"/>
  <c r="B113" i="24" s="1"/>
  <c r="B114" i="24" s="1"/>
  <c r="B115" i="24" s="1"/>
  <c r="B116" i="24" s="1"/>
  <c r="B117" i="24" s="1"/>
  <c r="B118" i="24" s="1"/>
  <c r="B119" i="24" s="1"/>
  <c r="B120" i="24" s="1"/>
  <c r="B121" i="24" s="1"/>
  <c r="B122" i="24" s="1"/>
  <c r="B123" i="24" s="1"/>
  <c r="B124" i="24" s="1"/>
  <c r="B125" i="24" s="1"/>
  <c r="B126" i="24" s="1"/>
  <c r="B127" i="24" s="1"/>
  <c r="B128" i="24" s="1"/>
  <c r="B129" i="24" s="1"/>
  <c r="B130" i="24" s="1"/>
  <c r="B131" i="24" s="1"/>
  <c r="B132" i="24" s="1"/>
  <c r="B133" i="24" s="1"/>
  <c r="B134" i="24" s="1"/>
  <c r="B135" i="24" s="1"/>
  <c r="B136" i="24" s="1"/>
  <c r="B137" i="24" s="1"/>
  <c r="B138" i="24" s="1"/>
  <c r="B139" i="24" s="1"/>
  <c r="B140" i="24" s="1"/>
  <c r="B141" i="24" s="1"/>
  <c r="B142" i="24" s="1"/>
  <c r="B143" i="24" s="1"/>
  <c r="B144" i="24" s="1"/>
  <c r="B145" i="24" s="1"/>
  <c r="B146" i="24" s="1"/>
  <c r="B147" i="24" s="1"/>
  <c r="B148" i="24" s="1"/>
  <c r="B149" i="24" s="1"/>
  <c r="B150" i="24" s="1"/>
  <c r="B151" i="24" s="1"/>
  <c r="B152" i="24" s="1"/>
  <c r="B153" i="24" s="1"/>
  <c r="B154" i="24" s="1"/>
  <c r="B155" i="24" s="1"/>
  <c r="B156" i="24" s="1"/>
  <c r="B157" i="24" s="1"/>
  <c r="B158" i="24" s="1"/>
  <c r="B159" i="24" s="1"/>
  <c r="D204" i="27" l="1"/>
  <c r="D205" i="27" s="1"/>
  <c r="D206" i="27" s="1"/>
  <c r="D207" i="27" s="1"/>
  <c r="D203" i="27"/>
  <c r="D196" i="27"/>
  <c r="D197" i="27" s="1"/>
  <c r="D198" i="27" s="1"/>
  <c r="D199" i="27" s="1"/>
  <c r="D200" i="27" s="1"/>
  <c r="D201" i="27" s="1"/>
  <c r="D202" i="27" s="1"/>
  <c r="D195" i="27"/>
  <c r="D184" i="27"/>
  <c r="D185" i="27" s="1"/>
  <c r="D186" i="27" s="1"/>
  <c r="D187" i="27" s="1"/>
  <c r="D188" i="27" s="1"/>
  <c r="D189" i="27" s="1"/>
  <c r="D190" i="27" s="1"/>
  <c r="D191" i="27" s="1"/>
  <c r="D192" i="27" s="1"/>
  <c r="D193" i="27" s="1"/>
  <c r="D194" i="27" s="1"/>
  <c r="D183" i="27"/>
  <c r="D182" i="27"/>
  <c r="D165" i="27"/>
  <c r="D166" i="27" s="1"/>
  <c r="D167" i="27" s="1"/>
  <c r="D168" i="27" s="1"/>
  <c r="D169" i="27" s="1"/>
  <c r="D170" i="27" s="1"/>
  <c r="D171" i="27" s="1"/>
  <c r="D172" i="27" s="1"/>
  <c r="D173" i="27" s="1"/>
  <c r="D174" i="27" s="1"/>
  <c r="D175" i="27" s="1"/>
  <c r="D176" i="27" s="1"/>
  <c r="D177" i="27" s="1"/>
  <c r="D178" i="27" s="1"/>
  <c r="D179" i="27" s="1"/>
  <c r="D180" i="27" s="1"/>
  <c r="D181" i="27" s="1"/>
  <c r="D157" i="27"/>
  <c r="D158" i="27" s="1"/>
  <c r="D159" i="27" s="1"/>
  <c r="D160" i="27" s="1"/>
  <c r="D161" i="27" s="1"/>
  <c r="D162" i="27" s="1"/>
  <c r="D163" i="27" s="1"/>
  <c r="D164" i="27" s="1"/>
  <c r="D152" i="27"/>
  <c r="D153" i="27" s="1"/>
  <c r="D154" i="27" s="1"/>
  <c r="D155" i="27" s="1"/>
  <c r="D156" i="27" s="1"/>
  <c r="D151" i="27"/>
  <c r="D150" i="27"/>
  <c r="D149" i="27"/>
  <c r="D141" i="27"/>
  <c r="D142" i="27" s="1"/>
  <c r="D143" i="27" s="1"/>
  <c r="D144" i="27" s="1"/>
  <c r="D145" i="27" s="1"/>
  <c r="D146" i="27" s="1"/>
  <c r="D147" i="27" s="1"/>
  <c r="D148" i="27" s="1"/>
  <c r="D136" i="27"/>
  <c r="D137" i="27" s="1"/>
  <c r="D138" i="27" s="1"/>
  <c r="D139" i="27" s="1"/>
  <c r="D140" i="27" s="1"/>
  <c r="D135" i="27"/>
  <c r="D109" i="27"/>
  <c r="D110" i="27" s="1"/>
  <c r="D111" i="27" s="1"/>
  <c r="D112" i="27" s="1"/>
  <c r="D113" i="27" s="1"/>
  <c r="D114" i="27" s="1"/>
  <c r="D115" i="27" s="1"/>
  <c r="D116" i="27" s="1"/>
  <c r="D117" i="27" s="1"/>
  <c r="D118" i="27" s="1"/>
  <c r="D119" i="27" s="1"/>
  <c r="D120" i="27" s="1"/>
  <c r="D121" i="27" s="1"/>
  <c r="D122" i="27" s="1"/>
  <c r="D123" i="27" s="1"/>
  <c r="D124" i="27" s="1"/>
  <c r="D125" i="27" s="1"/>
  <c r="D126" i="27" s="1"/>
  <c r="D127" i="27" s="1"/>
  <c r="D128" i="27" s="1"/>
  <c r="D129" i="27" s="1"/>
  <c r="D130" i="27" s="1"/>
  <c r="D131" i="27" s="1"/>
  <c r="D132" i="27" s="1"/>
  <c r="D133" i="27" s="1"/>
  <c r="D134" i="27" s="1"/>
  <c r="D100" i="27"/>
  <c r="D101" i="27" s="1"/>
  <c r="D102" i="27" s="1"/>
  <c r="D103" i="27" s="1"/>
  <c r="D104" i="27" s="1"/>
  <c r="D105" i="27" s="1"/>
  <c r="D106" i="27" s="1"/>
  <c r="D107" i="27" s="1"/>
  <c r="D108" i="27" s="1"/>
  <c r="D99" i="27"/>
  <c r="D84" i="27"/>
  <c r="D85" i="27" s="1"/>
  <c r="D86" i="27" s="1"/>
  <c r="D87" i="27" s="1"/>
  <c r="D88" i="27" s="1"/>
  <c r="D89" i="27" s="1"/>
  <c r="D90" i="27" s="1"/>
  <c r="D91" i="27" s="1"/>
  <c r="D92" i="27" s="1"/>
  <c r="D93" i="27" s="1"/>
  <c r="D94" i="27" s="1"/>
  <c r="D95" i="27" s="1"/>
  <c r="D96" i="27" s="1"/>
  <c r="D97" i="27" s="1"/>
  <c r="D98" i="27" s="1"/>
  <c r="D72" i="27"/>
  <c r="D73" i="27" s="1"/>
  <c r="D74" i="27" s="1"/>
  <c r="D75" i="27" s="1"/>
  <c r="D76" i="27" s="1"/>
  <c r="D77" i="27" s="1"/>
  <c r="D78" i="27" s="1"/>
  <c r="D79" i="27" s="1"/>
  <c r="D80" i="27" s="1"/>
  <c r="D81" i="27" s="1"/>
  <c r="D82" i="27" s="1"/>
  <c r="D83" i="27" s="1"/>
  <c r="D71" i="27"/>
  <c r="D58" i="27"/>
  <c r="D59" i="27" s="1"/>
  <c r="D60" i="27" s="1"/>
  <c r="D61" i="27" s="1"/>
  <c r="D62" i="27" s="1"/>
  <c r="D63" i="27" s="1"/>
  <c r="D64" i="27" s="1"/>
  <c r="D65" i="27" s="1"/>
  <c r="D66" i="27" s="1"/>
  <c r="D67" i="27" s="1"/>
  <c r="D68" i="27" s="1"/>
  <c r="D69" i="27" s="1"/>
  <c r="D70" i="27" s="1"/>
  <c r="D57" i="27"/>
  <c r="D50" i="27"/>
  <c r="D51" i="27" s="1"/>
  <c r="D52" i="27" s="1"/>
  <c r="D53" i="27" s="1"/>
  <c r="D54" i="27" s="1"/>
  <c r="D55" i="27" s="1"/>
  <c r="D56" i="27" s="1"/>
  <c r="D49" i="27"/>
  <c r="D40" i="27"/>
  <c r="D41" i="27" s="1"/>
  <c r="D42" i="27" s="1"/>
  <c r="D43" i="27" s="1"/>
  <c r="D44" i="27" s="1"/>
  <c r="D45" i="27" s="1"/>
  <c r="D46" i="27" s="1"/>
  <c r="D47" i="27" s="1"/>
  <c r="D48" i="27" s="1"/>
  <c r="D39" i="27"/>
  <c r="D32" i="27"/>
  <c r="D33" i="27" s="1"/>
  <c r="D34" i="27" s="1"/>
  <c r="D35" i="27" s="1"/>
  <c r="D36" i="27" s="1"/>
  <c r="D37" i="27" s="1"/>
  <c r="D38" i="27" s="1"/>
  <c r="D31" i="27"/>
  <c r="D16" i="27"/>
  <c r="D17" i="27" s="1"/>
  <c r="D18" i="27" s="1"/>
  <c r="D19" i="27" s="1"/>
  <c r="D20" i="27" s="1"/>
  <c r="D21" i="27" s="1"/>
  <c r="D22" i="27" s="1"/>
  <c r="D23" i="27" s="1"/>
  <c r="D24" i="27" s="1"/>
  <c r="D25" i="27" s="1"/>
  <c r="D26" i="27" s="1"/>
  <c r="D27" i="27" s="1"/>
  <c r="D28" i="27" s="1"/>
  <c r="D29" i="27" s="1"/>
  <c r="D30" i="27" s="1"/>
  <c r="D10" i="27"/>
  <c r="D11" i="27" s="1"/>
  <c r="D12" i="27" s="1"/>
  <c r="D13" i="27" s="1"/>
  <c r="D14" i="27" s="1"/>
  <c r="D15" i="27" s="1"/>
  <c r="D4" i="27"/>
  <c r="D5" i="27" s="1"/>
  <c r="D6" i="27" s="1"/>
  <c r="D7" i="27" s="1"/>
  <c r="D8" i="27" s="1"/>
  <c r="D9" i="27" s="1"/>
  <c r="D3" i="27"/>
  <c r="D331" i="30" l="1"/>
  <c r="D332" i="30" s="1"/>
  <c r="D333" i="30" s="1"/>
  <c r="D334" i="30" s="1"/>
  <c r="D335" i="30" s="1"/>
  <c r="D336" i="30" s="1"/>
  <c r="D337" i="30" s="1"/>
  <c r="D338" i="30" s="1"/>
  <c r="D327" i="30"/>
  <c r="D328" i="30" s="1"/>
  <c r="D329" i="30" s="1"/>
  <c r="D330" i="30" s="1"/>
  <c r="D307" i="30"/>
  <c r="D308" i="30" s="1"/>
  <c r="D309" i="30" s="1"/>
  <c r="D310" i="30" s="1"/>
  <c r="D311" i="30" s="1"/>
  <c r="D312" i="30" s="1"/>
  <c r="D313" i="30" s="1"/>
  <c r="D314" i="30" s="1"/>
  <c r="D315" i="30" s="1"/>
  <c r="D316" i="30" s="1"/>
  <c r="D317" i="30" s="1"/>
  <c r="D318" i="30" s="1"/>
  <c r="D319" i="30" s="1"/>
  <c r="D320" i="30" s="1"/>
  <c r="D321" i="30" s="1"/>
  <c r="D322" i="30" s="1"/>
  <c r="D323" i="30" s="1"/>
  <c r="D324" i="30" s="1"/>
  <c r="D325" i="30" s="1"/>
  <c r="D326" i="30" s="1"/>
  <c r="D304" i="30"/>
  <c r="D305" i="30" s="1"/>
  <c r="D306" i="30" s="1"/>
  <c r="D300" i="30"/>
  <c r="D301" i="30" s="1"/>
  <c r="D302" i="30" s="1"/>
  <c r="D303" i="30" s="1"/>
  <c r="D292" i="30"/>
  <c r="D293" i="30" s="1"/>
  <c r="D294" i="30" s="1"/>
  <c r="D295" i="30" s="1"/>
  <c r="D296" i="30" s="1"/>
  <c r="D297" i="30" s="1"/>
  <c r="D298" i="30" s="1"/>
  <c r="D299" i="30" s="1"/>
  <c r="D281" i="30"/>
  <c r="D282" i="30" s="1"/>
  <c r="D283" i="30" s="1"/>
  <c r="D284" i="30" s="1"/>
  <c r="D285" i="30" s="1"/>
  <c r="D286" i="30" s="1"/>
  <c r="D287" i="30" s="1"/>
  <c r="D288" i="30" s="1"/>
  <c r="D289" i="30" s="1"/>
  <c r="D290" i="30" s="1"/>
  <c r="D291" i="30" s="1"/>
  <c r="D271" i="30"/>
  <c r="D272" i="30" s="1"/>
  <c r="D273" i="30" s="1"/>
  <c r="D274" i="30" s="1"/>
  <c r="D275" i="30" s="1"/>
  <c r="D276" i="30" s="1"/>
  <c r="D277" i="30" s="1"/>
  <c r="D278" i="30" s="1"/>
  <c r="D279" i="30" s="1"/>
  <c r="D280" i="30" s="1"/>
  <c r="D268" i="30"/>
  <c r="D269" i="30" s="1"/>
  <c r="D270" i="30" s="1"/>
  <c r="D264" i="30"/>
  <c r="D265" i="30" s="1"/>
  <c r="D266" i="30" s="1"/>
  <c r="D267" i="30" s="1"/>
  <c r="D256" i="30"/>
  <c r="D257" i="30" s="1"/>
  <c r="D258" i="30" s="1"/>
  <c r="D259" i="30" s="1"/>
  <c r="D260" i="30" s="1"/>
  <c r="D261" i="30" s="1"/>
  <c r="D262" i="30" s="1"/>
  <c r="D263" i="30" s="1"/>
  <c r="D231" i="30"/>
  <c r="D232" i="30" s="1"/>
  <c r="D233" i="30" s="1"/>
  <c r="D234" i="30" s="1"/>
  <c r="D235" i="30" s="1"/>
  <c r="D236" i="30" s="1"/>
  <c r="D237" i="30" s="1"/>
  <c r="D238" i="30" s="1"/>
  <c r="D239" i="30" s="1"/>
  <c r="D240" i="30" s="1"/>
  <c r="D241" i="30" s="1"/>
  <c r="D242" i="30" s="1"/>
  <c r="D243" i="30" s="1"/>
  <c r="D244" i="30" s="1"/>
  <c r="D245" i="30" s="1"/>
  <c r="D246" i="30" s="1"/>
  <c r="D247" i="30" s="1"/>
  <c r="D248" i="30" s="1"/>
  <c r="D249" i="30" s="1"/>
  <c r="D250" i="30" s="1"/>
  <c r="D251" i="30" s="1"/>
  <c r="D252" i="30" s="1"/>
  <c r="D253" i="30" s="1"/>
  <c r="D254" i="30" s="1"/>
  <c r="D255" i="30" s="1"/>
  <c r="D230" i="30"/>
  <c r="D213" i="30"/>
  <c r="D214" i="30" s="1"/>
  <c r="D215" i="30" s="1"/>
  <c r="D216" i="30" s="1"/>
  <c r="D217" i="30" s="1"/>
  <c r="D218" i="30" s="1"/>
  <c r="D219" i="30" s="1"/>
  <c r="D220" i="30" s="1"/>
  <c r="D221" i="30" s="1"/>
  <c r="D222" i="30" s="1"/>
  <c r="D223" i="30" s="1"/>
  <c r="D224" i="30" s="1"/>
  <c r="D225" i="30" s="1"/>
  <c r="D226" i="30" s="1"/>
  <c r="D227" i="30" s="1"/>
  <c r="D228" i="30" s="1"/>
  <c r="D229" i="30" s="1"/>
  <c r="D211" i="30"/>
  <c r="D212" i="30" s="1"/>
  <c r="D208" i="30"/>
  <c r="D209" i="30" s="1"/>
  <c r="D210" i="30" s="1"/>
  <c r="D203" i="30"/>
  <c r="D204" i="30" s="1"/>
  <c r="D205" i="30" s="1"/>
  <c r="D206" i="30" s="1"/>
  <c r="D207" i="30" s="1"/>
  <c r="D202" i="30"/>
  <c r="D196" i="30"/>
  <c r="D197" i="30" s="1"/>
  <c r="D198" i="30" s="1"/>
  <c r="D199" i="30" s="1"/>
  <c r="D200" i="30" s="1"/>
  <c r="D201" i="30" s="1"/>
  <c r="D180" i="30"/>
  <c r="D181" i="30" s="1"/>
  <c r="D182" i="30" s="1"/>
  <c r="D183" i="30" s="1"/>
  <c r="D184" i="30" s="1"/>
  <c r="D185" i="30" s="1"/>
  <c r="D186" i="30" s="1"/>
  <c r="D187" i="30" s="1"/>
  <c r="D188" i="30" s="1"/>
  <c r="D189" i="30" s="1"/>
  <c r="D190" i="30" s="1"/>
  <c r="D191" i="30" s="1"/>
  <c r="D192" i="30" s="1"/>
  <c r="D193" i="30" s="1"/>
  <c r="D194" i="30" s="1"/>
  <c r="D195" i="30" s="1"/>
  <c r="D167" i="30"/>
  <c r="D168" i="30" s="1"/>
  <c r="D169" i="30" s="1"/>
  <c r="D170" i="30" s="1"/>
  <c r="D171" i="30" s="1"/>
  <c r="D172" i="30" s="1"/>
  <c r="D173" i="30" s="1"/>
  <c r="D174" i="30" s="1"/>
  <c r="D175" i="30" s="1"/>
  <c r="D176" i="30" s="1"/>
  <c r="D177" i="30" s="1"/>
  <c r="D178" i="30" s="1"/>
  <c r="D179" i="30" s="1"/>
  <c r="D112" i="30"/>
  <c r="D113" i="30" s="1"/>
  <c r="D114" i="30" s="1"/>
  <c r="D115" i="30" s="1"/>
  <c r="D116" i="30" s="1"/>
  <c r="D117" i="30" s="1"/>
  <c r="D118" i="30" s="1"/>
  <c r="D119" i="30" s="1"/>
  <c r="D120" i="30" s="1"/>
  <c r="D121" i="30" s="1"/>
  <c r="D122" i="30" s="1"/>
  <c r="D123" i="30" s="1"/>
  <c r="D124" i="30" s="1"/>
  <c r="D125" i="30" s="1"/>
  <c r="D126" i="30" s="1"/>
  <c r="D127" i="30" s="1"/>
  <c r="D128" i="30" s="1"/>
  <c r="D129" i="30" s="1"/>
  <c r="D130" i="30" s="1"/>
  <c r="D131" i="30" s="1"/>
  <c r="D132" i="30" s="1"/>
  <c r="D133" i="30" s="1"/>
  <c r="D134" i="30" s="1"/>
  <c r="D135" i="30" s="1"/>
  <c r="D136" i="30" s="1"/>
  <c r="D137" i="30" s="1"/>
  <c r="D138" i="30" s="1"/>
  <c r="D139" i="30" s="1"/>
  <c r="D140" i="30" s="1"/>
  <c r="D141" i="30" s="1"/>
  <c r="D142" i="30" s="1"/>
  <c r="D143" i="30" s="1"/>
  <c r="D144" i="30" s="1"/>
  <c r="D145" i="30" s="1"/>
  <c r="D146" i="30" s="1"/>
  <c r="D147" i="30" s="1"/>
  <c r="D148" i="30" s="1"/>
  <c r="D149" i="30" s="1"/>
  <c r="D150" i="30" s="1"/>
  <c r="D151" i="30" s="1"/>
  <c r="D152" i="30" s="1"/>
  <c r="D153" i="30" s="1"/>
  <c r="D154" i="30" s="1"/>
  <c r="D155" i="30" s="1"/>
  <c r="D156" i="30" s="1"/>
  <c r="D157" i="30" s="1"/>
  <c r="D158" i="30" s="1"/>
  <c r="D159" i="30" s="1"/>
  <c r="D160" i="30" s="1"/>
  <c r="D161" i="30" s="1"/>
  <c r="D162" i="30" s="1"/>
  <c r="D163" i="30" s="1"/>
  <c r="D164" i="30" s="1"/>
  <c r="D165" i="30" s="1"/>
  <c r="D166" i="30" s="1"/>
  <c r="D95" i="30"/>
  <c r="D96" i="30" s="1"/>
  <c r="D97" i="30" s="1"/>
  <c r="D98" i="30" s="1"/>
  <c r="D99" i="30" s="1"/>
  <c r="D100" i="30" s="1"/>
  <c r="D101" i="30" s="1"/>
  <c r="D102" i="30" s="1"/>
  <c r="D103" i="30" s="1"/>
  <c r="D104" i="30" s="1"/>
  <c r="D105" i="30" s="1"/>
  <c r="D106" i="30" s="1"/>
  <c r="D107" i="30" s="1"/>
  <c r="D108" i="30" s="1"/>
  <c r="D109" i="30" s="1"/>
  <c r="D110" i="30" s="1"/>
  <c r="D111" i="30" s="1"/>
  <c r="D94" i="30"/>
  <c r="D89" i="30"/>
  <c r="D90" i="30" s="1"/>
  <c r="D91" i="30" s="1"/>
  <c r="D92" i="30" s="1"/>
  <c r="D93" i="30" s="1"/>
  <c r="D75" i="30"/>
  <c r="D76" i="30" s="1"/>
  <c r="D77" i="30" s="1"/>
  <c r="D78" i="30" s="1"/>
  <c r="D79" i="30" s="1"/>
  <c r="D80" i="30" s="1"/>
  <c r="D81" i="30" s="1"/>
  <c r="D82" i="30" s="1"/>
  <c r="D83" i="30" s="1"/>
  <c r="D84" i="30" s="1"/>
  <c r="D85" i="30" s="1"/>
  <c r="D86" i="30" s="1"/>
  <c r="D87" i="30" s="1"/>
  <c r="D88" i="30" s="1"/>
  <c r="D64" i="30"/>
  <c r="D65" i="30" s="1"/>
  <c r="D66" i="30" s="1"/>
  <c r="D67" i="30" s="1"/>
  <c r="D68" i="30" s="1"/>
  <c r="D69" i="30" s="1"/>
  <c r="D70" i="30" s="1"/>
  <c r="D71" i="30" s="1"/>
  <c r="D72" i="30" s="1"/>
  <c r="D73" i="30" s="1"/>
  <c r="D74" i="30" s="1"/>
  <c r="D63" i="30"/>
  <c r="D62" i="30"/>
  <c r="D59" i="30"/>
  <c r="D60" i="30" s="1"/>
  <c r="D61" i="30" s="1"/>
  <c r="D58" i="30"/>
  <c r="D44" i="30"/>
  <c r="D45" i="30" s="1"/>
  <c r="D46" i="30" s="1"/>
  <c r="D47" i="30" s="1"/>
  <c r="D48" i="30" s="1"/>
  <c r="D49" i="30" s="1"/>
  <c r="D50" i="30" s="1"/>
  <c r="D51" i="30" s="1"/>
  <c r="D52" i="30" s="1"/>
  <c r="D53" i="30" s="1"/>
  <c r="D54" i="30" s="1"/>
  <c r="D55" i="30" s="1"/>
  <c r="D56" i="30" s="1"/>
  <c r="D57" i="30" s="1"/>
  <c r="D40" i="30"/>
  <c r="D41" i="30" s="1"/>
  <c r="D42" i="30" s="1"/>
  <c r="D43" i="30" s="1"/>
  <c r="D36" i="30"/>
  <c r="D37" i="30" s="1"/>
  <c r="D38" i="30" s="1"/>
  <c r="D39" i="30" s="1"/>
  <c r="D35" i="30"/>
  <c r="D34" i="30"/>
  <c r="D31" i="30"/>
  <c r="D32" i="30" s="1"/>
  <c r="D33" i="30" s="1"/>
  <c r="D28" i="30"/>
  <c r="D29" i="30" s="1"/>
  <c r="D30" i="30" s="1"/>
  <c r="D19" i="30"/>
  <c r="D20" i="30" s="1"/>
  <c r="D21" i="30" s="1"/>
  <c r="D22" i="30" s="1"/>
  <c r="D23" i="30" s="1"/>
  <c r="D24" i="30" s="1"/>
  <c r="D25" i="30" s="1"/>
  <c r="D26" i="30" s="1"/>
  <c r="D27" i="30" s="1"/>
  <c r="D15" i="30"/>
  <c r="D16" i="30" s="1"/>
  <c r="D17" i="30" s="1"/>
  <c r="D18" i="30" s="1"/>
  <c r="D14" i="30"/>
  <c r="D9" i="30"/>
  <c r="D10" i="30" s="1"/>
  <c r="D11" i="30" s="1"/>
  <c r="D12" i="30" s="1"/>
  <c r="D13" i="30" s="1"/>
  <c r="D7" i="30"/>
  <c r="D8" i="30" s="1"/>
  <c r="D6" i="30"/>
  <c r="D4" i="30"/>
  <c r="D5" i="30" s="1"/>
  <c r="D3" i="30"/>
  <c r="H197" i="24" l="1"/>
  <c r="I197" i="24"/>
  <c r="G62" i="24" l="1"/>
  <c r="G63" i="24"/>
  <c r="G64" i="24"/>
  <c r="G65" i="24"/>
  <c r="G66" i="24"/>
  <c r="G67" i="24"/>
  <c r="G68" i="24"/>
  <c r="G69" i="24"/>
  <c r="G70" i="24"/>
  <c r="G71" i="24"/>
  <c r="G72" i="24"/>
  <c r="D103" i="26" l="1"/>
  <c r="D104" i="26" s="1"/>
  <c r="D105" i="26" s="1"/>
  <c r="D106" i="26" s="1"/>
  <c r="D107" i="26" s="1"/>
  <c r="D108" i="26" s="1"/>
  <c r="D109" i="26" s="1"/>
  <c r="D110" i="26" s="1"/>
  <c r="D97" i="26"/>
  <c r="D98" i="26" s="1"/>
  <c r="D99" i="26" s="1"/>
  <c r="D100" i="26" s="1"/>
  <c r="D101" i="26" s="1"/>
  <c r="D102" i="26" s="1"/>
  <c r="D89" i="26"/>
  <c r="D90" i="26" s="1"/>
  <c r="D91" i="26" s="1"/>
  <c r="D92" i="26" s="1"/>
  <c r="D93" i="26" s="1"/>
  <c r="D94" i="26" s="1"/>
  <c r="D95" i="26" s="1"/>
  <c r="D96" i="26" s="1"/>
  <c r="D75" i="26"/>
  <c r="D76" i="26" s="1"/>
  <c r="D77" i="26" s="1"/>
  <c r="D78" i="26" s="1"/>
  <c r="D79" i="26" s="1"/>
  <c r="D80" i="26" s="1"/>
  <c r="D81" i="26" s="1"/>
  <c r="D82" i="26" s="1"/>
  <c r="D83" i="26" s="1"/>
  <c r="D84" i="26" s="1"/>
  <c r="D85" i="26" s="1"/>
  <c r="D86" i="26" s="1"/>
  <c r="D87" i="26" s="1"/>
  <c r="D88" i="26" s="1"/>
  <c r="D74" i="26"/>
  <c r="D71" i="26"/>
  <c r="D72" i="26" s="1"/>
  <c r="D73" i="26" s="1"/>
  <c r="D63" i="26"/>
  <c r="D64" i="26" s="1"/>
  <c r="D65" i="26" s="1"/>
  <c r="D66" i="26" s="1"/>
  <c r="D67" i="26" s="1"/>
  <c r="D68" i="26" s="1"/>
  <c r="D69" i="26" s="1"/>
  <c r="D70" i="26" s="1"/>
  <c r="D41" i="26"/>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35" i="26"/>
  <c r="D36" i="26" s="1"/>
  <c r="D37" i="26" s="1"/>
  <c r="D38" i="26" s="1"/>
  <c r="D39" i="26" s="1"/>
  <c r="D40" i="26" s="1"/>
  <c r="D11" i="26"/>
  <c r="D12" i="26" s="1"/>
  <c r="D13" i="26" s="1"/>
  <c r="D14" i="26" s="1"/>
  <c r="D15" i="26" s="1"/>
  <c r="D16" i="26" s="1"/>
  <c r="D17" i="26" s="1"/>
  <c r="D18" i="26" s="1"/>
  <c r="D19" i="26" s="1"/>
  <c r="D20" i="26" s="1"/>
  <c r="D21" i="26" s="1"/>
  <c r="D22" i="26" s="1"/>
  <c r="D23" i="26" s="1"/>
  <c r="D24" i="26" s="1"/>
  <c r="D25" i="26" s="1"/>
  <c r="D26" i="26" s="1"/>
  <c r="D27" i="26" s="1"/>
  <c r="D28" i="26" s="1"/>
  <c r="D29" i="26" s="1"/>
  <c r="D30" i="26" s="1"/>
  <c r="D31" i="26" s="1"/>
  <c r="D32" i="26" s="1"/>
  <c r="D33" i="26" s="1"/>
  <c r="D34" i="26" s="1"/>
  <c r="D3" i="26"/>
  <c r="D4" i="26" s="1"/>
  <c r="D5" i="26" s="1"/>
  <c r="D6" i="26" s="1"/>
  <c r="D7" i="26" s="1"/>
  <c r="D8" i="26" s="1"/>
  <c r="D9" i="26" s="1"/>
  <c r="D10" i="26" s="1"/>
  <c r="D208" i="27" l="1"/>
  <c r="D209" i="27" s="1"/>
  <c r="D210" i="27" s="1"/>
  <c r="D211" i="27" s="1"/>
  <c r="D212" i="27" s="1"/>
  <c r="D213" i="27" s="1"/>
  <c r="D214" i="27" s="1"/>
  <c r="D215" i="27" s="1"/>
  <c r="D216" i="27" s="1"/>
  <c r="D217" i="27" s="1"/>
  <c r="D218" i="27" s="1"/>
  <c r="D219" i="27" s="1"/>
  <c r="D220" i="27" s="1"/>
  <c r="D221" i="27" s="1"/>
  <c r="D222" i="27" s="1"/>
  <c r="D223" i="27" s="1"/>
  <c r="D224" i="27" s="1"/>
  <c r="D225" i="27"/>
  <c r="D226" i="27"/>
  <c r="D227" i="27" s="1"/>
  <c r="D228" i="27" s="1"/>
  <c r="D229" i="27" s="1"/>
  <c r="D230" i="27" s="1"/>
  <c r="D231" i="27" s="1"/>
  <c r="D232" i="27" s="1"/>
  <c r="D233" i="27" s="1"/>
  <c r="D234" i="27"/>
  <c r="D235" i="27" s="1"/>
  <c r="D236" i="27" s="1"/>
  <c r="D237" i="27" s="1"/>
  <c r="D238" i="27" s="1"/>
  <c r="D239" i="27" s="1"/>
  <c r="D240" i="27" s="1"/>
  <c r="D241" i="27" s="1"/>
  <c r="D242" i="27" s="1"/>
  <c r="D243" i="27" s="1"/>
  <c r="D244" i="27" s="1"/>
  <c r="D245" i="27" s="1"/>
  <c r="D246" i="27" s="1"/>
  <c r="D247" i="27" s="1"/>
  <c r="D248" i="27" s="1"/>
  <c r="D249" i="27" s="1"/>
  <c r="D250" i="27" s="1"/>
  <c r="D251" i="27" s="1"/>
  <c r="D252" i="27" s="1"/>
  <c r="D253" i="27" s="1"/>
  <c r="D254" i="27" s="1"/>
  <c r="D255" i="27"/>
  <c r="D256" i="27" s="1"/>
  <c r="D257" i="27" s="1"/>
  <c r="D258" i="27" s="1"/>
  <c r="D259" i="27" s="1"/>
  <c r="D260" i="27" s="1"/>
  <c r="D261" i="27" s="1"/>
  <c r="D262" i="27" s="1"/>
  <c r="D263" i="27"/>
  <c r="D264" i="27" s="1"/>
  <c r="D265" i="27" s="1"/>
  <c r="D266" i="27" s="1"/>
  <c r="D267" i="27" s="1"/>
  <c r="D268" i="27" s="1"/>
  <c r="D269" i="27" s="1"/>
  <c r="D270" i="27" s="1"/>
  <c r="D271" i="27" s="1"/>
  <c r="D272" i="27" s="1"/>
  <c r="D273" i="27" s="1"/>
  <c r="D274" i="27" s="1"/>
  <c r="D275" i="27" s="1"/>
  <c r="D276" i="27" s="1"/>
  <c r="D277" i="27"/>
  <c r="D278" i="27" s="1"/>
  <c r="D279" i="27" s="1"/>
  <c r="D280" i="27" s="1"/>
  <c r="D281" i="27" s="1"/>
  <c r="D282" i="27" s="1"/>
  <c r="D283" i="27" s="1"/>
  <c r="D284" i="27" s="1"/>
  <c r="D285" i="27" s="1"/>
  <c r="D286" i="27"/>
  <c r="D287" i="27" s="1"/>
  <c r="D288" i="27" s="1"/>
  <c r="D289" i="27" s="1"/>
  <c r="D290" i="27" s="1"/>
  <c r="D291" i="27" s="1"/>
  <c r="D292" i="27" s="1"/>
  <c r="D293" i="27" s="1"/>
  <c r="D294" i="27" s="1"/>
  <c r="D295" i="27" s="1"/>
  <c r="D296" i="27" s="1"/>
  <c r="D297" i="27"/>
  <c r="D298" i="27" s="1"/>
  <c r="D299" i="27" s="1"/>
  <c r="D300" i="27" s="1"/>
  <c r="D301" i="27" s="1"/>
  <c r="D302" i="27" s="1"/>
  <c r="D303" i="27" s="1"/>
  <c r="D304" i="27"/>
  <c r="D305" i="27" s="1"/>
  <c r="D306" i="27" s="1"/>
  <c r="D307" i="27" s="1"/>
  <c r="D308" i="27" s="1"/>
  <c r="D309" i="27" s="1"/>
  <c r="D310" i="27" s="1"/>
  <c r="D311" i="27"/>
  <c r="D312" i="27" s="1"/>
  <c r="D313" i="27" s="1"/>
  <c r="D314" i="27" s="1"/>
  <c r="D315" i="27" s="1"/>
  <c r="D316" i="27" s="1"/>
  <c r="D317" i="27" s="1"/>
  <c r="D318" i="27" s="1"/>
  <c r="D319" i="27" s="1"/>
  <c r="D320" i="27" s="1"/>
  <c r="D321" i="27" s="1"/>
  <c r="D322" i="27" s="1"/>
  <c r="D323" i="27" s="1"/>
  <c r="D324" i="27" s="1"/>
  <c r="D325" i="27" s="1"/>
  <c r="D326" i="27" s="1"/>
  <c r="D327" i="27" s="1"/>
  <c r="D328" i="27"/>
  <c r="D329" i="27" s="1"/>
  <c r="D330" i="27" s="1"/>
  <c r="D331" i="27" s="1"/>
  <c r="D332" i="27" s="1"/>
  <c r="D333" i="27" s="1"/>
  <c r="D334" i="27" s="1"/>
  <c r="D335" i="27" s="1"/>
  <c r="D336" i="27" s="1"/>
  <c r="D337" i="27"/>
  <c r="D338" i="27" s="1"/>
  <c r="D339" i="27" s="1"/>
  <c r="D340" i="27" s="1"/>
  <c r="D341" i="27" s="1"/>
  <c r="D342" i="27" s="1"/>
  <c r="D343" i="27"/>
  <c r="D344" i="27" s="1"/>
  <c r="D345" i="27" s="1"/>
  <c r="D346" i="27" s="1"/>
  <c r="D347" i="27" s="1"/>
  <c r="D348" i="27" s="1"/>
  <c r="D349" i="27" s="1"/>
  <c r="D350" i="27" s="1"/>
  <c r="D351" i="27"/>
  <c r="D352" i="27" s="1"/>
  <c r="D353" i="27" s="1"/>
  <c r="D354" i="27" s="1"/>
  <c r="D355" i="27" s="1"/>
  <c r="D356" i="27" s="1"/>
  <c r="D357" i="27" s="1"/>
  <c r="D358" i="27" s="1"/>
  <c r="D359" i="27" s="1"/>
  <c r="D360" i="27" s="1"/>
  <c r="D361" i="27" s="1"/>
  <c r="D362" i="27" s="1"/>
  <c r="D363" i="27" s="1"/>
  <c r="D364" i="27" s="1"/>
  <c r="D365" i="27" s="1"/>
  <c r="D366" i="27" s="1"/>
  <c r="D367" i="27" s="1"/>
  <c r="D368" i="27" s="1"/>
  <c r="D369" i="27" s="1"/>
  <c r="D370" i="27"/>
  <c r="D371" i="27" s="1"/>
  <c r="D372" i="27" s="1"/>
  <c r="D373" i="27" s="1"/>
  <c r="D374" i="27" s="1"/>
  <c r="D375" i="27" s="1"/>
  <c r="D376" i="27" s="1"/>
  <c r="D377" i="27" s="1"/>
  <c r="D378" i="27" s="1"/>
  <c r="D379" i="27" s="1"/>
  <c r="D380" i="27" s="1"/>
  <c r="D381" i="27" s="1"/>
  <c r="D382" i="27" s="1"/>
  <c r="D383" i="27" s="1"/>
  <c r="D384" i="27"/>
  <c r="D385" i="27" s="1"/>
  <c r="D386" i="27" s="1"/>
  <c r="D387" i="27" s="1"/>
  <c r="D388" i="27" s="1"/>
  <c r="D389" i="27" s="1"/>
  <c r="D390" i="27" s="1"/>
  <c r="D391" i="27" s="1"/>
  <c r="D392" i="27" s="1"/>
  <c r="D393" i="27" s="1"/>
  <c r="D394" i="27" s="1"/>
  <c r="D395" i="27" s="1"/>
  <c r="D396" i="27" s="1"/>
  <c r="D397" i="27" s="1"/>
  <c r="D398" i="27" s="1"/>
  <c r="D399" i="27" s="1"/>
  <c r="D400" i="27"/>
  <c r="D401" i="27" s="1"/>
  <c r="D402" i="27" s="1"/>
  <c r="D403" i="27" s="1"/>
  <c r="D404" i="27" s="1"/>
  <c r="D405" i="27" s="1"/>
  <c r="D406" i="27" s="1"/>
  <c r="D407" i="27" s="1"/>
  <c r="D408" i="27" s="1"/>
  <c r="D409" i="27"/>
  <c r="D410" i="27" s="1"/>
  <c r="D411" i="27" s="1"/>
  <c r="D412" i="27" s="1"/>
  <c r="D413" i="27" s="1"/>
  <c r="D414" i="27" s="1"/>
  <c r="D415" i="27" s="1"/>
  <c r="D416" i="27" s="1"/>
  <c r="D417" i="27"/>
  <c r="D418" i="27" s="1"/>
  <c r="D419" i="27" s="1"/>
  <c r="D420" i="27" s="1"/>
  <c r="D421" i="27" s="1"/>
  <c r="D422" i="27" s="1"/>
  <c r="D423" i="27" s="1"/>
  <c r="D424" i="27" s="1"/>
  <c r="D425" i="27" s="1"/>
  <c r="D426" i="27" s="1"/>
  <c r="D427" i="27" s="1"/>
  <c r="D428" i="27" s="1"/>
  <c r="D429" i="27"/>
  <c r="D430" i="27" s="1"/>
  <c r="D431" i="27" s="1"/>
  <c r="D432" i="27" s="1"/>
  <c r="D433" i="27" s="1"/>
  <c r="D434" i="27" s="1"/>
  <c r="D435" i="27" s="1"/>
  <c r="D436" i="27" s="1"/>
  <c r="D437" i="27" s="1"/>
  <c r="D438" i="27" s="1"/>
  <c r="D439" i="27" s="1"/>
  <c r="D440" i="27"/>
  <c r="D441" i="27" s="1"/>
  <c r="D442" i="27" s="1"/>
  <c r="D443" i="27" s="1"/>
  <c r="D444" i="27" s="1"/>
  <c r="D445" i="27" s="1"/>
  <c r="D446" i="27" s="1"/>
  <c r="D447" i="27" s="1"/>
  <c r="D448" i="27" s="1"/>
  <c r="D449" i="27" s="1"/>
  <c r="D450" i="27" s="1"/>
  <c r="D451" i="27" s="1"/>
  <c r="D452" i="27" s="1"/>
  <c r="D453" i="27" s="1"/>
  <c r="D454" i="27" s="1"/>
  <c r="D455" i="27" s="1"/>
  <c r="D456" i="27" s="1"/>
  <c r="D457" i="27" s="1"/>
  <c r="D458" i="27" s="1"/>
  <c r="D459" i="27" s="1"/>
  <c r="D460" i="27" s="1"/>
  <c r="D461" i="27" s="1"/>
  <c r="D462" i="27"/>
  <c r="D463" i="27" s="1"/>
  <c r="D464" i="27" s="1"/>
  <c r="D465" i="27" s="1"/>
  <c r="D466" i="27" s="1"/>
  <c r="D467" i="27" s="1"/>
  <c r="D468" i="27" s="1"/>
  <c r="D469" i="27" s="1"/>
  <c r="D470" i="27" s="1"/>
  <c r="D471" i="27" s="1"/>
  <c r="D472" i="27" s="1"/>
  <c r="D473" i="27"/>
  <c r="D474" i="27" s="1"/>
  <c r="D475" i="27" s="1"/>
  <c r="D476" i="27" s="1"/>
  <c r="D477" i="27" s="1"/>
  <c r="D478" i="27" s="1"/>
  <c r="D479" i="27" s="1"/>
  <c r="D480" i="27" s="1"/>
  <c r="D481" i="27" s="1"/>
  <c r="D482" i="27" s="1"/>
  <c r="D483" i="27" s="1"/>
  <c r="D484" i="27" s="1"/>
  <c r="D485" i="27" s="1"/>
  <c r="D486" i="27" s="1"/>
  <c r="D487" i="27" s="1"/>
  <c r="D488" i="27" s="1"/>
  <c r="D489" i="27" s="1"/>
  <c r="D490" i="27" s="1"/>
  <c r="D491" i="27" s="1"/>
  <c r="D492" i="27" s="1"/>
  <c r="D493" i="27" s="1"/>
  <c r="D494" i="27" s="1"/>
  <c r="D495" i="27" s="1"/>
  <c r="D496" i="27" s="1"/>
  <c r="D497" i="27" s="1"/>
  <c r="D498" i="27" s="1"/>
  <c r="D499" i="27" s="1"/>
  <c r="D500" i="27"/>
  <c r="D501" i="27" s="1"/>
  <c r="D502" i="27" s="1"/>
  <c r="D503" i="27" s="1"/>
  <c r="D504" i="27" s="1"/>
  <c r="D505" i="27" s="1"/>
  <c r="D506" i="27" s="1"/>
  <c r="D507" i="27" s="1"/>
  <c r="D508" i="27" s="1"/>
  <c r="D509" i="27" s="1"/>
  <c r="D510" i="27" s="1"/>
  <c r="D511" i="27"/>
  <c r="D512" i="27" s="1"/>
  <c r="D513" i="27" s="1"/>
  <c r="D514" i="27" s="1"/>
  <c r="D515" i="27" s="1"/>
  <c r="D516" i="27" s="1"/>
  <c r="D517" i="27" s="1"/>
  <c r="D518" i="27" s="1"/>
  <c r="D519" i="27" s="1"/>
  <c r="D520" i="27" s="1"/>
  <c r="D521" i="27" s="1"/>
  <c r="D522" i="27"/>
  <c r="D523" i="27" s="1"/>
  <c r="D524" i="27" s="1"/>
  <c r="D525" i="27" s="1"/>
  <c r="D526" i="27" s="1"/>
  <c r="D527" i="27" s="1"/>
  <c r="D528" i="27" s="1"/>
  <c r="D529" i="27" s="1"/>
  <c r="D530" i="27"/>
  <c r="D531" i="27" s="1"/>
  <c r="D532" i="27" s="1"/>
  <c r="D533" i="27" s="1"/>
  <c r="D534" i="27" s="1"/>
  <c r="D535" i="27" s="1"/>
  <c r="D536" i="27" s="1"/>
  <c r="D537" i="27" s="1"/>
  <c r="D538" i="27" s="1"/>
  <c r="D539" i="27" s="1"/>
  <c r="D540" i="27" s="1"/>
  <c r="D541" i="27" s="1"/>
  <c r="D542" i="27" s="1"/>
  <c r="D543" i="27" s="1"/>
  <c r="D544" i="27"/>
  <c r="D545" i="27" s="1"/>
  <c r="D546" i="27" s="1"/>
  <c r="D547" i="27"/>
  <c r="D548" i="27" s="1"/>
  <c r="D549" i="27" s="1"/>
  <c r="D550" i="27" s="1"/>
  <c r="D551" i="27" s="1"/>
  <c r="D552" i="27" s="1"/>
  <c r="D553" i="27" s="1"/>
  <c r="D554" i="27" s="1"/>
  <c r="D555" i="27" s="1"/>
  <c r="D556" i="27"/>
  <c r="D557" i="27" s="1"/>
  <c r="D558" i="27" s="1"/>
  <c r="D559" i="27" s="1"/>
  <c r="D560" i="27" s="1"/>
  <c r="D561" i="27" s="1"/>
  <c r="D562" i="27" s="1"/>
  <c r="D563" i="27" s="1"/>
  <c r="D564" i="27" s="1"/>
  <c r="D565" i="27" s="1"/>
  <c r="D566" i="27" s="1"/>
  <c r="D567" i="27" s="1"/>
  <c r="D568" i="27"/>
  <c r="D569" i="27" s="1"/>
  <c r="D570" i="27" s="1"/>
  <c r="D571" i="27" s="1"/>
  <c r="D572" i="27" s="1"/>
  <c r="D573" i="27" s="1"/>
  <c r="D574" i="27" s="1"/>
  <c r="D575" i="27" s="1"/>
  <c r="D576" i="27" s="1"/>
  <c r="D577" i="27" s="1"/>
  <c r="D578" i="27" s="1"/>
  <c r="D579" i="27" s="1"/>
  <c r="D580" i="27" s="1"/>
  <c r="D581" i="27" s="1"/>
  <c r="D582" i="27" s="1"/>
  <c r="D583" i="27" s="1"/>
  <c r="D584" i="27" s="1"/>
  <c r="D585" i="27" s="1"/>
  <c r="D586" i="27" s="1"/>
  <c r="D587" i="27" s="1"/>
  <c r="D588" i="27" s="1"/>
  <c r="D589" i="27" s="1"/>
  <c r="D590" i="27" s="1"/>
  <c r="D591" i="27" s="1"/>
  <c r="D592" i="27" s="1"/>
  <c r="D593" i="27" s="1"/>
  <c r="D594" i="27" s="1"/>
  <c r="D595" i="27" s="1"/>
  <c r="D596" i="27" s="1"/>
  <c r="D597" i="27" s="1"/>
  <c r="D598" i="27" s="1"/>
  <c r="D599" i="27" s="1"/>
  <c r="D600" i="27" s="1"/>
  <c r="D601" i="27" s="1"/>
  <c r="D602" i="27" s="1"/>
  <c r="D603" i="27" s="1"/>
  <c r="D604" i="27" s="1"/>
  <c r="D605" i="27" s="1"/>
  <c r="D606" i="27" s="1"/>
  <c r="D607" i="27" s="1"/>
  <c r="D608" i="27" s="1"/>
  <c r="D609" i="27" s="1"/>
  <c r="D610" i="27" s="1"/>
  <c r="D611" i="27"/>
  <c r="D612" i="27" s="1"/>
  <c r="D613" i="27" s="1"/>
  <c r="D614" i="27" s="1"/>
  <c r="D615" i="27" s="1"/>
  <c r="D616" i="27" s="1"/>
  <c r="D617" i="27" s="1"/>
  <c r="D618" i="27" s="1"/>
  <c r="D619" i="27" s="1"/>
  <c r="D620" i="27" s="1"/>
  <c r="D621" i="27" s="1"/>
  <c r="D622" i="27"/>
  <c r="D623" i="27" s="1"/>
  <c r="D624" i="27" s="1"/>
  <c r="D625" i="27" s="1"/>
  <c r="D626" i="27" s="1"/>
  <c r="D627" i="27" s="1"/>
  <c r="D628" i="27" s="1"/>
  <c r="D629" i="27" s="1"/>
  <c r="D630" i="27"/>
  <c r="D631" i="27" s="1"/>
  <c r="D632" i="27" s="1"/>
  <c r="D633" i="27" s="1"/>
  <c r="D634" i="27" s="1"/>
  <c r="D635" i="27" s="1"/>
  <c r="D636" i="27" s="1"/>
  <c r="D637" i="27" s="1"/>
  <c r="D638" i="27" s="1"/>
  <c r="D639" i="27" s="1"/>
  <c r="D640" i="27" s="1"/>
  <c r="D641" i="27" s="1"/>
  <c r="D642" i="27" s="1"/>
  <c r="D643" i="27" s="1"/>
  <c r="D644" i="27" s="1"/>
  <c r="D645" i="27" s="1"/>
  <c r="D646" i="27" s="1"/>
  <c r="D647" i="27"/>
  <c r="D648" i="27" s="1"/>
  <c r="D649" i="27" s="1"/>
  <c r="D650" i="27" s="1"/>
  <c r="D651" i="27" s="1"/>
  <c r="D652" i="27" s="1"/>
  <c r="D653" i="27" s="1"/>
  <c r="D654" i="27" s="1"/>
  <c r="D655" i="27"/>
  <c r="D656" i="27" s="1"/>
  <c r="D657" i="27" s="1"/>
  <c r="D658" i="27" s="1"/>
  <c r="D659" i="27" s="1"/>
  <c r="D660" i="27" s="1"/>
  <c r="D661" i="27" s="1"/>
  <c r="D662" i="27" s="1"/>
  <c r="D663" i="27" s="1"/>
  <c r="D664" i="27"/>
  <c r="D665" i="27" s="1"/>
  <c r="D666" i="27" s="1"/>
  <c r="D667" i="27" s="1"/>
  <c r="D668" i="27" s="1"/>
  <c r="D669" i="27" s="1"/>
  <c r="D670" i="27" s="1"/>
  <c r="D671" i="27" s="1"/>
  <c r="D672" i="27" s="1"/>
  <c r="D673" i="27" s="1"/>
  <c r="D674" i="27" s="1"/>
  <c r="D675" i="27" s="1"/>
  <c r="D676" i="27" s="1"/>
  <c r="D677" i="27" s="1"/>
  <c r="D678" i="27" s="1"/>
  <c r="D679" i="27" s="1"/>
  <c r="D680" i="27" s="1"/>
  <c r="D681" i="27" s="1"/>
  <c r="D682" i="27" s="1"/>
  <c r="D683" i="27" s="1"/>
  <c r="D684" i="27" s="1"/>
  <c r="D685" i="27" s="1"/>
  <c r="D686" i="27" s="1"/>
  <c r="D687" i="27" s="1"/>
  <c r="D688" i="27"/>
  <c r="D689" i="27" s="1"/>
  <c r="D690" i="27" s="1"/>
  <c r="D691" i="27" s="1"/>
  <c r="D692" i="27" s="1"/>
  <c r="D693" i="27" s="1"/>
  <c r="D694" i="27" s="1"/>
  <c r="D695" i="27" s="1"/>
  <c r="D696" i="27" s="1"/>
  <c r="D697" i="27" s="1"/>
  <c r="D698" i="27" s="1"/>
  <c r="D699" i="27" s="1"/>
  <c r="D700" i="27" s="1"/>
  <c r="D701" i="27" s="1"/>
  <c r="D702" i="27" s="1"/>
  <c r="D703" i="27"/>
  <c r="D704" i="27" s="1"/>
  <c r="D705" i="27" s="1"/>
  <c r="D706" i="27" s="1"/>
  <c r="D707" i="27" s="1"/>
  <c r="D708" i="27" s="1"/>
  <c r="D709" i="27" s="1"/>
  <c r="D710" i="27" s="1"/>
  <c r="D711" i="27" s="1"/>
  <c r="D712" i="27" s="1"/>
  <c r="D713" i="27" s="1"/>
  <c r="D714" i="27" s="1"/>
  <c r="D715" i="27" s="1"/>
  <c r="D716" i="27" s="1"/>
  <c r="D717" i="27" s="1"/>
  <c r="D718" i="27" s="1"/>
  <c r="D719" i="27" s="1"/>
  <c r="D720" i="27" s="1"/>
  <c r="D721" i="27" s="1"/>
  <c r="D722" i="27" s="1"/>
  <c r="D723" i="27" s="1"/>
  <c r="D724" i="27" s="1"/>
  <c r="D725" i="27" s="1"/>
  <c r="D726" i="27" s="1"/>
  <c r="D727" i="27" s="1"/>
  <c r="D728" i="27" s="1"/>
  <c r="D729" i="27" s="1"/>
  <c r="D730" i="27" s="1"/>
  <c r="D731" i="27" s="1"/>
  <c r="D732" i="27" s="1"/>
  <c r="D733" i="27" s="1"/>
  <c r="D734" i="27" s="1"/>
  <c r="D735" i="27" s="1"/>
  <c r="D736" i="27" s="1"/>
  <c r="D737" i="27" s="1"/>
  <c r="D738" i="27" s="1"/>
  <c r="D739" i="27" s="1"/>
  <c r="D740" i="27" s="1"/>
  <c r="D741" i="27" s="1"/>
  <c r="D742" i="27" s="1"/>
  <c r="D743" i="27"/>
  <c r="D744" i="27" s="1"/>
  <c r="D745" i="27" s="1"/>
  <c r="D746" i="27" s="1"/>
  <c r="D747" i="27" s="1"/>
  <c r="D748" i="27" s="1"/>
  <c r="D749" i="27" s="1"/>
  <c r="D750" i="27" s="1"/>
  <c r="D751" i="27" s="1"/>
  <c r="D752" i="27" s="1"/>
  <c r="D753" i="27" s="1"/>
  <c r="D754" i="27" s="1"/>
  <c r="D755" i="27"/>
  <c r="D756" i="27" s="1"/>
  <c r="D757" i="27" s="1"/>
  <c r="D758" i="27" s="1"/>
  <c r="D759" i="27" s="1"/>
  <c r="D760" i="27" s="1"/>
  <c r="D761" i="27" s="1"/>
  <c r="D762" i="27" s="1"/>
  <c r="D763" i="27" s="1"/>
  <c r="D764" i="27" s="1"/>
  <c r="D765" i="27" s="1"/>
  <c r="D766" i="27" s="1"/>
  <c r="D767" i="27" s="1"/>
  <c r="D768" i="27" s="1"/>
  <c r="D769" i="27" s="1"/>
  <c r="D770" i="27" s="1"/>
  <c r="D771" i="27" s="1"/>
  <c r="D772" i="27" s="1"/>
  <c r="D773" i="27" s="1"/>
  <c r="D774" i="27"/>
  <c r="D775" i="27" s="1"/>
  <c r="D776" i="27" s="1"/>
  <c r="D777" i="27" s="1"/>
  <c r="D778" i="27" s="1"/>
  <c r="D779" i="27" s="1"/>
  <c r="D780" i="27" s="1"/>
  <c r="D781" i="27" s="1"/>
  <c r="D782" i="27" s="1"/>
  <c r="D783" i="27" s="1"/>
  <c r="D784" i="27" s="1"/>
  <c r="D785" i="27" s="1"/>
  <c r="D786" i="27" s="1"/>
  <c r="D787" i="27" s="1"/>
  <c r="D788" i="27" s="1"/>
  <c r="D789" i="27" s="1"/>
  <c r="D790" i="27" s="1"/>
  <c r="D791" i="27" s="1"/>
  <c r="D792" i="27" s="1"/>
  <c r="D793" i="27" s="1"/>
  <c r="D794" i="27" s="1"/>
  <c r="D795" i="27"/>
  <c r="D796" i="27" s="1"/>
  <c r="D797" i="27" s="1"/>
  <c r="D798" i="27" s="1"/>
  <c r="D799" i="27" s="1"/>
  <c r="D800" i="27" s="1"/>
  <c r="D801" i="27" s="1"/>
  <c r="D802" i="27" s="1"/>
  <c r="D803" i="27" s="1"/>
  <c r="D804" i="27" s="1"/>
  <c r="D805" i="27" s="1"/>
  <c r="D806" i="27" s="1"/>
  <c r="D807" i="27" s="1"/>
  <c r="D808" i="27" s="1"/>
  <c r="D809" i="27" s="1"/>
  <c r="D810" i="27" s="1"/>
  <c r="D811" i="27" s="1"/>
  <c r="D812" i="27" s="1"/>
  <c r="D813" i="27" s="1"/>
  <c r="D814" i="27" s="1"/>
  <c r="D815" i="27" s="1"/>
  <c r="D816" i="27" s="1"/>
  <c r="D817" i="27" s="1"/>
  <c r="D818" i="27" s="1"/>
  <c r="D819" i="27" s="1"/>
  <c r="D820" i="27"/>
  <c r="D821" i="27" s="1"/>
  <c r="D822" i="27" s="1"/>
  <c r="D823" i="27" s="1"/>
  <c r="D824" i="27" s="1"/>
  <c r="D825" i="27" s="1"/>
  <c r="D826" i="27"/>
  <c r="D827" i="27" s="1"/>
  <c r="D828" i="27" s="1"/>
  <c r="D829" i="27" s="1"/>
  <c r="D830" i="27"/>
  <c r="D831" i="27" s="1"/>
  <c r="D832" i="27" s="1"/>
  <c r="D833" i="27" s="1"/>
  <c r="D834" i="27" s="1"/>
  <c r="D835" i="27" s="1"/>
  <c r="D836" i="27" s="1"/>
  <c r="D837" i="27" s="1"/>
  <c r="D838" i="27" s="1"/>
  <c r="D839" i="27" s="1"/>
  <c r="D840" i="27" s="1"/>
  <c r="D841" i="27" s="1"/>
  <c r="D842" i="27" s="1"/>
  <c r="D843" i="27" s="1"/>
  <c r="D844" i="27" s="1"/>
  <c r="D845" i="27" s="1"/>
  <c r="D846" i="27" s="1"/>
  <c r="D847" i="27" s="1"/>
  <c r="D848" i="27" s="1"/>
  <c r="D849" i="27" s="1"/>
  <c r="D850" i="27" s="1"/>
  <c r="D851" i="27" s="1"/>
  <c r="D852" i="27" s="1"/>
  <c r="D853" i="27" s="1"/>
  <c r="D854" i="27" s="1"/>
  <c r="D855" i="27" s="1"/>
  <c r="D856" i="27" s="1"/>
  <c r="D857" i="27" s="1"/>
  <c r="D858" i="27" s="1"/>
  <c r="D859" i="27" s="1"/>
  <c r="D860" i="27" s="1"/>
  <c r="D861" i="27" s="1"/>
  <c r="D862" i="27" s="1"/>
  <c r="D863" i="27" s="1"/>
  <c r="D864" i="27" s="1"/>
  <c r="D865" i="27" s="1"/>
  <c r="D866" i="27" s="1"/>
  <c r="D867" i="27" s="1"/>
  <c r="D868" i="27" s="1"/>
  <c r="D869" i="27" s="1"/>
  <c r="D870" i="27" s="1"/>
  <c r="D871" i="27" s="1"/>
  <c r="D872" i="27" s="1"/>
  <c r="D873" i="27"/>
  <c r="D874" i="27" s="1"/>
  <c r="D875" i="27" s="1"/>
  <c r="D876" i="27" s="1"/>
  <c r="D877" i="27" s="1"/>
  <c r="D878" i="27" s="1"/>
  <c r="D879" i="27" s="1"/>
  <c r="D880" i="27" s="1"/>
  <c r="D881" i="27" s="1"/>
  <c r="D882" i="27" s="1"/>
  <c r="D883" i="27" s="1"/>
  <c r="D884" i="27" s="1"/>
  <c r="D885" i="27" s="1"/>
  <c r="D886" i="27" s="1"/>
  <c r="D887" i="27" s="1"/>
  <c r="D888" i="27" s="1"/>
  <c r="D889" i="27" s="1"/>
  <c r="D890" i="27"/>
  <c r="D891" i="27" s="1"/>
  <c r="D892" i="27" s="1"/>
  <c r="D893" i="27" s="1"/>
  <c r="D894" i="27" s="1"/>
  <c r="D895" i="27" s="1"/>
  <c r="D896" i="27" s="1"/>
  <c r="D897" i="27" s="1"/>
  <c r="D898" i="27" s="1"/>
  <c r="D899" i="27"/>
  <c r="D900" i="27" s="1"/>
  <c r="D901" i="27" s="1"/>
  <c r="D902" i="27" s="1"/>
  <c r="D903" i="27"/>
  <c r="D904" i="27" s="1"/>
  <c r="D905" i="27" s="1"/>
  <c r="D906" i="27" s="1"/>
  <c r="D907" i="27" s="1"/>
  <c r="D908" i="27" s="1"/>
  <c r="D909" i="27" s="1"/>
  <c r="D910" i="27" s="1"/>
  <c r="D911" i="27" s="1"/>
  <c r="D912" i="27"/>
  <c r="D913" i="27" s="1"/>
  <c r="D914" i="27" s="1"/>
  <c r="D915" i="27" s="1"/>
  <c r="D916" i="27" s="1"/>
  <c r="D917" i="27" s="1"/>
  <c r="D918" i="27"/>
  <c r="D919" i="27" s="1"/>
  <c r="D920" i="27" s="1"/>
  <c r="D921" i="27" s="1"/>
  <c r="D922" i="27" s="1"/>
  <c r="D923" i="27" s="1"/>
  <c r="D924" i="27" s="1"/>
  <c r="D925" i="27" s="1"/>
  <c r="D926" i="27" s="1"/>
  <c r="D927" i="27" s="1"/>
  <c r="D928" i="27" s="1"/>
  <c r="D929" i="27" s="1"/>
  <c r="D930" i="27"/>
  <c r="D931" i="27" s="1"/>
  <c r="D932" i="27" s="1"/>
  <c r="D933" i="27" s="1"/>
  <c r="D934" i="27" s="1"/>
  <c r="D935" i="27" s="1"/>
  <c r="D936" i="27" s="1"/>
  <c r="D937" i="27" s="1"/>
  <c r="D938" i="27" s="1"/>
  <c r="D939" i="27"/>
  <c r="D940" i="27" s="1"/>
  <c r="D941" i="27" s="1"/>
  <c r="D942" i="27" s="1"/>
  <c r="D943" i="27" s="1"/>
  <c r="D944" i="27" s="1"/>
  <c r="D945" i="27" s="1"/>
  <c r="D946" i="27" s="1"/>
  <c r="D947" i="27" s="1"/>
  <c r="D948" i="27" s="1"/>
  <c r="D949" i="27" s="1"/>
  <c r="D950" i="27" s="1"/>
  <c r="D951" i="27"/>
  <c r="D952" i="27" s="1"/>
  <c r="D953" i="27" s="1"/>
  <c r="D954" i="27" s="1"/>
  <c r="D955" i="27" s="1"/>
  <c r="D956" i="27" s="1"/>
  <c r="D957" i="27" s="1"/>
  <c r="D958" i="27" s="1"/>
  <c r="D959" i="27" s="1"/>
  <c r="D960" i="27" s="1"/>
  <c r="D961" i="27" s="1"/>
  <c r="D962" i="27" s="1"/>
  <c r="D963" i="27" s="1"/>
  <c r="D964" i="27" s="1"/>
  <c r="D965" i="27" s="1"/>
  <c r="D966" i="27"/>
  <c r="D967" i="27" s="1"/>
  <c r="D968" i="27" s="1"/>
  <c r="D969" i="27" s="1"/>
  <c r="D970" i="27" s="1"/>
  <c r="D971" i="27" s="1"/>
  <c r="D972" i="27" s="1"/>
  <c r="D973" i="27" s="1"/>
  <c r="D974" i="27" s="1"/>
  <c r="D975" i="27" s="1"/>
  <c r="D976" i="27" s="1"/>
  <c r="D977" i="27" s="1"/>
  <c r="D978" i="27" s="1"/>
  <c r="D979" i="27" s="1"/>
  <c r="D980" i="27"/>
  <c r="D981" i="27" s="1"/>
  <c r="D982" i="27" s="1"/>
  <c r="D983" i="27" s="1"/>
  <c r="D984" i="27" s="1"/>
  <c r="D985" i="27" s="1"/>
  <c r="D986" i="27" s="1"/>
  <c r="D987" i="27" s="1"/>
  <c r="D988" i="27" s="1"/>
  <c r="D989" i="27" s="1"/>
  <c r="D990" i="27" s="1"/>
  <c r="D991" i="27" s="1"/>
  <c r="D992" i="27" s="1"/>
  <c r="D993" i="27" s="1"/>
  <c r="D994" i="27" s="1"/>
  <c r="D995" i="27" s="1"/>
  <c r="D996" i="27" s="1"/>
  <c r="D997" i="27" s="1"/>
  <c r="D998" i="27" s="1"/>
  <c r="D999" i="27"/>
  <c r="D1000" i="27" s="1"/>
  <c r="D1001" i="27" s="1"/>
  <c r="D1002" i="27" s="1"/>
  <c r="D1003" i="27" s="1"/>
  <c r="D1004" i="27" s="1"/>
  <c r="D1005" i="27"/>
  <c r="D1006" i="27" s="1"/>
  <c r="D1007" i="27" s="1"/>
  <c r="D1008" i="27" s="1"/>
  <c r="D1009" i="27" s="1"/>
  <c r="D1010" i="27" s="1"/>
  <c r="D1011" i="27" s="1"/>
  <c r="D1012" i="27" s="1"/>
  <c r="D1013" i="27" s="1"/>
  <c r="D1014" i="27"/>
  <c r="D1015" i="27" s="1"/>
  <c r="D1016" i="27" s="1"/>
  <c r="D1017" i="27" s="1"/>
  <c r="D1018" i="27" s="1"/>
  <c r="D1019" i="27" s="1"/>
  <c r="D1020" i="27" s="1"/>
  <c r="D1021" i="27" s="1"/>
  <c r="D1022" i="27" s="1"/>
  <c r="D1023" i="27" s="1"/>
  <c r="D1024" i="27"/>
  <c r="D1025" i="27"/>
  <c r="D1026" i="27" s="1"/>
  <c r="D1027" i="27" s="1"/>
  <c r="D1028" i="27" s="1"/>
  <c r="D1029" i="27" s="1"/>
  <c r="D1030" i="27" s="1"/>
  <c r="D1031" i="27" s="1"/>
  <c r="D1032" i="27" s="1"/>
  <c r="D1033" i="27" s="1"/>
  <c r="D1034" i="27" s="1"/>
  <c r="D1035" i="27"/>
  <c r="D1036" i="27" s="1"/>
  <c r="D1037" i="27" s="1"/>
  <c r="D1038" i="27" s="1"/>
  <c r="D1039" i="27" s="1"/>
  <c r="D1040" i="27" s="1"/>
  <c r="D1041" i="27" s="1"/>
  <c r="D1042" i="27" s="1"/>
  <c r="D1043" i="27" s="1"/>
  <c r="D1044" i="27" s="1"/>
  <c r="D1045" i="27"/>
  <c r="D1046" i="27" s="1"/>
  <c r="D1047" i="27" s="1"/>
  <c r="D1048" i="27" s="1"/>
  <c r="D1049" i="27" s="1"/>
  <c r="D1050" i="27" s="1"/>
  <c r="D1051" i="27" s="1"/>
  <c r="D1052" i="27"/>
  <c r="D1053" i="27" s="1"/>
  <c r="D1054" i="27" s="1"/>
  <c r="D1055" i="27" s="1"/>
  <c r="D1056" i="27" s="1"/>
  <c r="D1057" i="27" s="1"/>
  <c r="D1058" i="27"/>
  <c r="D1059" i="27" s="1"/>
  <c r="D1060" i="27" s="1"/>
  <c r="D1061" i="27" s="1"/>
  <c r="D1062" i="27" s="1"/>
  <c r="D1063" i="27" s="1"/>
  <c r="D1064" i="27"/>
  <c r="D1065" i="27" s="1"/>
  <c r="D1066" i="27" s="1"/>
  <c r="D1067" i="27" s="1"/>
  <c r="D1068" i="27" s="1"/>
  <c r="D1069" i="27" s="1"/>
  <c r="D1070" i="27" s="1"/>
  <c r="D1071" i="27" s="1"/>
  <c r="D1072" i="27" s="1"/>
  <c r="D1073" i="27" s="1"/>
  <c r="D1074" i="27" s="1"/>
  <c r="D1075" i="27" s="1"/>
  <c r="D1076" i="27"/>
  <c r="D1077" i="27" s="1"/>
  <c r="D1078" i="27" s="1"/>
  <c r="D1079" i="27" s="1"/>
  <c r="D1080" i="27" s="1"/>
  <c r="D1081" i="27" s="1"/>
  <c r="D1082" i="27"/>
  <c r="D1083" i="27" s="1"/>
  <c r="D1084" i="27" s="1"/>
  <c r="D1085" i="27" s="1"/>
  <c r="D1086" i="27" s="1"/>
  <c r="D1087" i="27" s="1"/>
  <c r="D1088" i="27" s="1"/>
  <c r="D1089" i="27" s="1"/>
  <c r="D1090" i="27" s="1"/>
  <c r="D1091" i="27" s="1"/>
  <c r="D1092" i="27" s="1"/>
  <c r="D1093" i="27" s="1"/>
  <c r="D1094" i="27" s="1"/>
  <c r="D1095" i="27" s="1"/>
  <c r="D1096" i="27" s="1"/>
  <c r="D1097" i="27" s="1"/>
  <c r="D1098" i="27" s="1"/>
  <c r="D1099" i="27" s="1"/>
  <c r="D1100" i="27" s="1"/>
  <c r="D1101" i="27" s="1"/>
  <c r="D1102" i="27" s="1"/>
  <c r="D1103" i="27" s="1"/>
  <c r="D1104" i="27" s="1"/>
  <c r="D1105" i="27"/>
  <c r="D1106" i="27" s="1"/>
  <c r="D1107" i="27" s="1"/>
  <c r="D1108" i="27" s="1"/>
  <c r="D1109" i="27" s="1"/>
  <c r="D1110" i="27" s="1"/>
  <c r="D1111" i="27" s="1"/>
  <c r="D1112" i="27" s="1"/>
  <c r="D1113" i="27" s="1"/>
  <c r="D1114" i="27"/>
  <c r="D1115" i="27" s="1"/>
  <c r="D1116" i="27" s="1"/>
  <c r="D1117" i="27" s="1"/>
  <c r="D1118" i="27" s="1"/>
  <c r="D1119" i="27" s="1"/>
  <c r="D1120" i="27"/>
  <c r="D1121" i="27"/>
  <c r="D1122" i="27" s="1"/>
  <c r="D1123" i="27" s="1"/>
  <c r="D1124" i="27" s="1"/>
  <c r="D1125" i="27" s="1"/>
  <c r="D1126" i="27" s="1"/>
  <c r="D1127" i="27" s="1"/>
  <c r="D1128" i="27" s="1"/>
  <c r="D1129" i="27" s="1"/>
  <c r="D1130" i="27" s="1"/>
  <c r="D1131" i="27" s="1"/>
  <c r="D1132" i="27"/>
  <c r="D1133" i="27" s="1"/>
  <c r="D1134" i="27" s="1"/>
  <c r="D1135" i="27" s="1"/>
  <c r="D1136" i="27" s="1"/>
  <c r="D1137" i="27" s="1"/>
  <c r="D1138" i="27" s="1"/>
  <c r="D1139" i="27" s="1"/>
  <c r="D1140" i="27" s="1"/>
  <c r="D1141" i="27" s="1"/>
  <c r="D1142" i="27" s="1"/>
  <c r="D1143" i="27" s="1"/>
  <c r="D1144" i="27" s="1"/>
  <c r="D1145" i="27" s="1"/>
  <c r="D1146" i="27" s="1"/>
  <c r="D1147" i="27" s="1"/>
  <c r="D1148" i="27" s="1"/>
  <c r="D1149" i="27" s="1"/>
  <c r="D1150" i="27" s="1"/>
  <c r="D1151" i="27" s="1"/>
  <c r="D1152" i="27" s="1"/>
  <c r="D1153" i="27" s="1"/>
  <c r="D1154" i="27" s="1"/>
  <c r="D1155" i="27" s="1"/>
  <c r="D1156" i="27"/>
  <c r="D1157" i="27" s="1"/>
  <c r="D1158" i="27" s="1"/>
  <c r="D1159" i="27" s="1"/>
  <c r="D1160" i="27" s="1"/>
  <c r="D1161" i="27" s="1"/>
  <c r="D1162" i="27" s="1"/>
  <c r="D1163" i="27" s="1"/>
  <c r="D1164" i="27" s="1"/>
  <c r="D1165" i="27" s="1"/>
  <c r="D1166" i="27" s="1"/>
  <c r="D1167" i="27" s="1"/>
  <c r="D1168" i="27"/>
  <c r="D1169" i="27" s="1"/>
  <c r="D1170" i="27" s="1"/>
  <c r="D1171" i="27" s="1"/>
  <c r="D1172" i="27" s="1"/>
  <c r="D1173" i="27" s="1"/>
  <c r="D1174" i="27" s="1"/>
  <c r="D1175" i="27" s="1"/>
  <c r="D1176" i="27" s="1"/>
  <c r="D1177" i="27" s="1"/>
  <c r="D1178" i="27"/>
  <c r="D1179" i="27" s="1"/>
  <c r="D1180" i="27" s="1"/>
  <c r="D1181" i="27" s="1"/>
  <c r="D1182" i="27" s="1"/>
  <c r="D1183" i="27"/>
  <c r="D1184" i="27" s="1"/>
  <c r="D1185" i="27" s="1"/>
  <c r="D1186" i="27"/>
  <c r="D1187" i="27" s="1"/>
  <c r="D1188" i="27" s="1"/>
  <c r="D1189" i="27" s="1"/>
  <c r="D1190" i="27" s="1"/>
  <c r="D1191" i="27"/>
  <c r="D1192" i="27" s="1"/>
  <c r="D1193" i="27" s="1"/>
  <c r="D1194" i="27" s="1"/>
  <c r="D1195" i="27" s="1"/>
  <c r="D1196" i="27" s="1"/>
  <c r="D1197" i="27" s="1"/>
  <c r="D1198" i="27"/>
  <c r="D1199" i="27" s="1"/>
  <c r="D1200" i="27" s="1"/>
  <c r="D1201" i="27" s="1"/>
  <c r="D1202" i="27" s="1"/>
  <c r="D1203" i="27" s="1"/>
  <c r="D1204" i="27" s="1"/>
  <c r="D1205" i="27" s="1"/>
  <c r="D1206" i="27" s="1"/>
  <c r="D1207" i="27" s="1"/>
  <c r="D1208" i="27" s="1"/>
  <c r="D1209" i="27" s="1"/>
  <c r="D3" i="25"/>
  <c r="H253" i="24" l="1"/>
  <c r="D247" i="22" l="1"/>
  <c r="D248" i="22" s="1"/>
  <c r="D249" i="22" s="1"/>
  <c r="D250" i="22" s="1"/>
  <c r="D251" i="22" s="1"/>
  <c r="D252" i="22" s="1"/>
  <c r="D253" i="22" s="1"/>
  <c r="D254" i="22" s="1"/>
  <c r="D255" i="22" s="1"/>
  <c r="D241" i="22"/>
  <c r="D242" i="22" s="1"/>
  <c r="D243" i="22" s="1"/>
  <c r="D244" i="22" s="1"/>
  <c r="D245" i="22" s="1"/>
  <c r="D246" i="22" s="1"/>
  <c r="D230" i="22"/>
  <c r="D231" i="22" s="1"/>
  <c r="D232" i="22" s="1"/>
  <c r="D233" i="22" s="1"/>
  <c r="D234" i="22" s="1"/>
  <c r="D235" i="22" s="1"/>
  <c r="D236" i="22" s="1"/>
  <c r="D237" i="22" s="1"/>
  <c r="D238" i="22" s="1"/>
  <c r="D239" i="22" s="1"/>
  <c r="D240" i="22" s="1"/>
  <c r="D225" i="22"/>
  <c r="D226" i="22" s="1"/>
  <c r="D227" i="22" s="1"/>
  <c r="D228" i="22" s="1"/>
  <c r="D229" i="22" s="1"/>
  <c r="D202" i="22"/>
  <c r="D203" i="22" s="1"/>
  <c r="D204" i="22" s="1"/>
  <c r="D205" i="22" s="1"/>
  <c r="D206" i="22" s="1"/>
  <c r="D207" i="22" s="1"/>
  <c r="D208" i="22" s="1"/>
  <c r="D209" i="22" s="1"/>
  <c r="D210" i="22" s="1"/>
  <c r="D211" i="22" s="1"/>
  <c r="D212" i="22" s="1"/>
  <c r="D190" i="22"/>
  <c r="D191" i="22" s="1"/>
  <c r="D192" i="22" s="1"/>
  <c r="D193" i="22" s="1"/>
  <c r="D194" i="22" s="1"/>
  <c r="D195" i="22" s="1"/>
  <c r="D196" i="22" s="1"/>
  <c r="D197" i="22" s="1"/>
  <c r="D198" i="22" s="1"/>
  <c r="D199" i="22" s="1"/>
  <c r="D200" i="22" s="1"/>
  <c r="D201" i="22" s="1"/>
  <c r="D142" i="22"/>
  <c r="D143" i="22" s="1"/>
  <c r="D144" i="22" s="1"/>
  <c r="D145" i="22" s="1"/>
  <c r="D146" i="22" s="1"/>
  <c r="D147" i="22" s="1"/>
  <c r="D148" i="22" s="1"/>
  <c r="D149" i="22" s="1"/>
  <c r="D150" i="22" s="1"/>
  <c r="D151" i="22" s="1"/>
  <c r="D152" i="22" s="1"/>
  <c r="D153" i="22" s="1"/>
  <c r="D154" i="22" s="1"/>
  <c r="D155" i="22" s="1"/>
  <c r="D156" i="22" s="1"/>
  <c r="D157" i="22" s="1"/>
  <c r="D158" i="22" s="1"/>
  <c r="D159" i="22" s="1"/>
  <c r="D160" i="22" s="1"/>
  <c r="D161" i="22" s="1"/>
  <c r="D162" i="22" s="1"/>
  <c r="D163" i="22" s="1"/>
  <c r="D164" i="22" s="1"/>
  <c r="D165" i="22" s="1"/>
  <c r="D166" i="22" s="1"/>
  <c r="D167" i="22" s="1"/>
  <c r="D168" i="22" s="1"/>
  <c r="D169" i="22" s="1"/>
  <c r="D170" i="22" s="1"/>
  <c r="D171" i="22" s="1"/>
  <c r="D172" i="22" s="1"/>
  <c r="D173" i="22" s="1"/>
  <c r="D174" i="22" s="1"/>
  <c r="D175" i="22" s="1"/>
  <c r="D176" i="22" s="1"/>
  <c r="D177" i="22" s="1"/>
  <c r="D178" i="22" s="1"/>
  <c r="D179" i="22" s="1"/>
  <c r="D180" i="22" s="1"/>
  <c r="D181" i="22" s="1"/>
  <c r="D182" i="22" s="1"/>
  <c r="D183" i="22" s="1"/>
  <c r="D184" i="22" s="1"/>
  <c r="D185" i="22" s="1"/>
  <c r="D186" i="22" s="1"/>
  <c r="D187" i="22" s="1"/>
  <c r="D188" i="22" s="1"/>
  <c r="D189" i="22" s="1"/>
  <c r="D124" i="22"/>
  <c r="D125" i="22" s="1"/>
  <c r="D126" i="22" s="1"/>
  <c r="D127" i="22" s="1"/>
  <c r="D128" i="22" s="1"/>
  <c r="D129" i="22" s="1"/>
  <c r="D130" i="22" s="1"/>
  <c r="D131" i="22" s="1"/>
  <c r="D132" i="22" s="1"/>
  <c r="D133" i="22" s="1"/>
  <c r="D134" i="22" s="1"/>
  <c r="D135" i="22" s="1"/>
  <c r="D136" i="22" s="1"/>
  <c r="D137" i="22" s="1"/>
  <c r="D138" i="22" s="1"/>
  <c r="D139" i="22" s="1"/>
  <c r="D140" i="22" s="1"/>
  <c r="D141" i="22" s="1"/>
  <c r="D118" i="22"/>
  <c r="D119" i="22" s="1"/>
  <c r="D120" i="22" s="1"/>
  <c r="D121" i="22" s="1"/>
  <c r="D122" i="22" s="1"/>
  <c r="D123" i="22" s="1"/>
  <c r="D108" i="22"/>
  <c r="D109" i="22" s="1"/>
  <c r="D110" i="22" s="1"/>
  <c r="D111" i="22" s="1"/>
  <c r="D112" i="22" s="1"/>
  <c r="D113" i="22" s="1"/>
  <c r="D114" i="22" s="1"/>
  <c r="D115" i="22" s="1"/>
  <c r="D116" i="22" s="1"/>
  <c r="D117" i="22" s="1"/>
  <c r="D98" i="22"/>
  <c r="D99" i="22" s="1"/>
  <c r="D100" i="22" s="1"/>
  <c r="D101" i="22" s="1"/>
  <c r="D102" i="22" s="1"/>
  <c r="D103" i="22" s="1"/>
  <c r="D104" i="22" s="1"/>
  <c r="D105" i="22" s="1"/>
  <c r="D106" i="22" s="1"/>
  <c r="D107" i="22" s="1"/>
  <c r="D86" i="22"/>
  <c r="D87" i="22" s="1"/>
  <c r="D88" i="22" s="1"/>
  <c r="D89" i="22" s="1"/>
  <c r="D90" i="22" s="1"/>
  <c r="D91" i="22" s="1"/>
  <c r="D92" i="22" s="1"/>
  <c r="D93" i="22" s="1"/>
  <c r="D94" i="22" s="1"/>
  <c r="D95" i="22" s="1"/>
  <c r="D96" i="22" s="1"/>
  <c r="D97" i="22" s="1"/>
  <c r="D73" i="22"/>
  <c r="D74" i="22" s="1"/>
  <c r="D75" i="22" s="1"/>
  <c r="D76" i="22" s="1"/>
  <c r="D77" i="22" s="1"/>
  <c r="D78" i="22" s="1"/>
  <c r="D79" i="22" s="1"/>
  <c r="D80" i="22" s="1"/>
  <c r="D81" i="22" s="1"/>
  <c r="D82" i="22" s="1"/>
  <c r="D83" i="22" s="1"/>
  <c r="D84" i="22" s="1"/>
  <c r="D85" i="22" s="1"/>
  <c r="D60" i="22"/>
  <c r="D61" i="22" s="1"/>
  <c r="D62" i="22" s="1"/>
  <c r="D63" i="22" s="1"/>
  <c r="D64" i="22" s="1"/>
  <c r="D65" i="22" s="1"/>
  <c r="D66" i="22" s="1"/>
  <c r="D67" i="22" s="1"/>
  <c r="D68" i="22" s="1"/>
  <c r="D69" i="22" s="1"/>
  <c r="D70" i="22" s="1"/>
  <c r="D71" i="22" s="1"/>
  <c r="D72" i="22" s="1"/>
  <c r="D37" i="22"/>
  <c r="D38" i="22" s="1"/>
  <c r="D39" i="22" s="1"/>
  <c r="D40" i="22" s="1"/>
  <c r="D41" i="22" s="1"/>
  <c r="D42" i="22" s="1"/>
  <c r="D43" i="22" s="1"/>
  <c r="D44" i="22" s="1"/>
  <c r="D45" i="22" s="1"/>
  <c r="D46" i="22" s="1"/>
  <c r="D47" i="22" s="1"/>
  <c r="D48" i="22" s="1"/>
  <c r="D49" i="22" s="1"/>
  <c r="D50" i="22" s="1"/>
  <c r="D51" i="22" s="1"/>
  <c r="D52" i="22" s="1"/>
  <c r="D53" i="22" s="1"/>
  <c r="D54" i="22" s="1"/>
  <c r="D55" i="22" s="1"/>
  <c r="D56" i="22" s="1"/>
  <c r="D57" i="22" s="1"/>
  <c r="D58" i="22" s="1"/>
  <c r="D59" i="22" s="1"/>
  <c r="D26" i="22"/>
  <c r="D27" i="22" s="1"/>
  <c r="D28" i="22" s="1"/>
  <c r="D29" i="22" s="1"/>
  <c r="D30" i="22" s="1"/>
  <c r="D31" i="22" s="1"/>
  <c r="D32" i="22" s="1"/>
  <c r="D33" i="22" s="1"/>
  <c r="D34" i="22" s="1"/>
  <c r="D35" i="22" s="1"/>
  <c r="D36" i="22" s="1"/>
  <c r="D21" i="22"/>
  <c r="D22" i="22" s="1"/>
  <c r="D23" i="22" s="1"/>
  <c r="D24" i="22" s="1"/>
  <c r="D25" i="22" s="1"/>
  <c r="D16" i="22"/>
  <c r="D17" i="22" s="1"/>
  <c r="D18" i="22" s="1"/>
  <c r="D19" i="22" s="1"/>
  <c r="D20" i="22" s="1"/>
  <c r="D10" i="22"/>
  <c r="D11" i="22" s="1"/>
  <c r="D12" i="22" s="1"/>
  <c r="D13" i="22" s="1"/>
  <c r="D14" i="22" s="1"/>
  <c r="D15" i="22" s="1"/>
  <c r="D3" i="22"/>
  <c r="D4" i="22" s="1"/>
  <c r="D5" i="22" s="1"/>
  <c r="D6" i="22" s="1"/>
  <c r="D7" i="22" s="1"/>
  <c r="D8" i="22" s="1"/>
  <c r="D9" i="22" s="1"/>
  <c r="H251" i="24" l="1"/>
  <c r="H252"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8" i="24"/>
  <c r="H199" i="24"/>
  <c r="H200" i="24"/>
  <c r="H201" i="24"/>
  <c r="H202" i="24"/>
  <c r="H203" i="24"/>
  <c r="H204" i="24"/>
  <c r="H205" i="24"/>
  <c r="H206" i="24"/>
  <c r="H207" i="24"/>
  <c r="H208" i="24"/>
  <c r="H209" i="24"/>
  <c r="H210" i="24"/>
  <c r="H211" i="24"/>
  <c r="H212" i="24"/>
  <c r="H213" i="24"/>
  <c r="H214" i="24"/>
  <c r="H215" i="24"/>
  <c r="H216" i="24"/>
  <c r="H217" i="24"/>
  <c r="H218" i="24"/>
  <c r="H219" i="24"/>
  <c r="H3" i="24"/>
  <c r="D23" i="32"/>
  <c r="D24" i="32" s="1"/>
  <c r="D25" i="32" s="1"/>
  <c r="D26" i="32" s="1"/>
  <c r="D27" i="32" s="1"/>
  <c r="D28" i="32" s="1"/>
  <c r="D29" i="32" s="1"/>
  <c r="D30" i="32" s="1"/>
  <c r="D31" i="32" s="1"/>
  <c r="D32" i="32" s="1"/>
  <c r="D33" i="32" s="1"/>
  <c r="D34" i="32" s="1"/>
  <c r="D35" i="32" s="1"/>
  <c r="D36" i="32" s="1"/>
  <c r="D37" i="32" s="1"/>
  <c r="D38" i="32" s="1"/>
  <c r="D39" i="32" s="1"/>
  <c r="D40" i="32" s="1"/>
  <c r="D41" i="32" s="1"/>
  <c r="D42" i="32" s="1"/>
  <c r="D43" i="32" s="1"/>
  <c r="D44" i="32" s="1"/>
  <c r="D45" i="32" s="1"/>
  <c r="D46" i="32" s="1"/>
  <c r="D47" i="32"/>
  <c r="D48" i="32" s="1"/>
  <c r="D49" i="32" s="1"/>
  <c r="D50" i="32" s="1"/>
  <c r="D51" i="32" s="1"/>
  <c r="D52" i="32" s="1"/>
  <c r="D53" i="32" s="1"/>
  <c r="D54" i="32" s="1"/>
  <c r="D55" i="32" s="1"/>
  <c r="D56" i="32" s="1"/>
  <c r="D57" i="32" s="1"/>
  <c r="D58" i="32" s="1"/>
  <c r="D59" i="32" s="1"/>
  <c r="D60" i="32" s="1"/>
  <c r="D61" i="32" s="1"/>
  <c r="D62" i="32" s="1"/>
  <c r="D63" i="32" s="1"/>
  <c r="D64" i="32" s="1"/>
  <c r="D65" i="32" s="1"/>
  <c r="D66" i="32"/>
  <c r="D67" i="32" s="1"/>
  <c r="D68" i="32" s="1"/>
  <c r="D69" i="32" s="1"/>
  <c r="D70" i="32" s="1"/>
  <c r="D71" i="32" s="1"/>
  <c r="D72" i="32" s="1"/>
  <c r="D73" i="32" s="1"/>
  <c r="D74" i="32" s="1"/>
  <c r="D75" i="32" s="1"/>
  <c r="D76" i="32" s="1"/>
  <c r="D77" i="32" s="1"/>
  <c r="D78" i="32" s="1"/>
  <c r="D79" i="32" s="1"/>
  <c r="D80" i="32" s="1"/>
  <c r="D81" i="32" s="1"/>
  <c r="D82" i="32" s="1"/>
  <c r="D83" i="32" s="1"/>
  <c r="D84" i="32" s="1"/>
  <c r="D85" i="32" s="1"/>
  <c r="D86" i="32" s="1"/>
  <c r="D87" i="32" s="1"/>
  <c r="D88" i="32" s="1"/>
  <c r="D89" i="32" s="1"/>
  <c r="D90" i="32" s="1"/>
  <c r="D91" i="32"/>
  <c r="D92" i="32" s="1"/>
  <c r="D93" i="32" s="1"/>
  <c r="D94" i="32" s="1"/>
  <c r="D95" i="32" s="1"/>
  <c r="D96" i="32" s="1"/>
  <c r="D97" i="32" s="1"/>
  <c r="D98" i="32" s="1"/>
  <c r="D99" i="32" s="1"/>
  <c r="D100" i="32" s="1"/>
  <c r="D101" i="32" s="1"/>
  <c r="D102" i="32" s="1"/>
  <c r="D103" i="32" s="1"/>
  <c r="D104" i="32" s="1"/>
  <c r="D105" i="32" s="1"/>
  <c r="D106" i="32" s="1"/>
  <c r="D107" i="32" s="1"/>
  <c r="D108" i="32"/>
  <c r="D109" i="32" s="1"/>
  <c r="D110" i="32" s="1"/>
  <c r="D111" i="32" s="1"/>
  <c r="D112" i="32" s="1"/>
  <c r="D113" i="32" s="1"/>
  <c r="D114" i="32" s="1"/>
  <c r="D115" i="32" s="1"/>
  <c r="D116" i="32" s="1"/>
  <c r="D117" i="32" s="1"/>
  <c r="D118" i="32" s="1"/>
  <c r="D119" i="32"/>
  <c r="D120" i="32" s="1"/>
  <c r="D121" i="32" s="1"/>
  <c r="D122" i="32" s="1"/>
  <c r="D123" i="32" s="1"/>
  <c r="D124" i="32" s="1"/>
  <c r="D125" i="32" s="1"/>
  <c r="D126" i="32" s="1"/>
  <c r="D127" i="32" s="1"/>
  <c r="D128" i="32" s="1"/>
  <c r="D129" i="32" s="1"/>
  <c r="D130" i="32" s="1"/>
  <c r="D131" i="32" s="1"/>
  <c r="D132" i="32" s="1"/>
  <c r="D133" i="32" s="1"/>
  <c r="D134" i="32" s="1"/>
  <c r="D135" i="32" s="1"/>
  <c r="D136" i="32" s="1"/>
  <c r="D137" i="32" s="1"/>
  <c r="D138" i="32" s="1"/>
  <c r="D139" i="32" s="1"/>
  <c r="D140" i="32" s="1"/>
  <c r="D141" i="32"/>
  <c r="D142" i="32" s="1"/>
  <c r="D143" i="32" s="1"/>
  <c r="D144" i="32" s="1"/>
  <c r="D145" i="32" s="1"/>
  <c r="D146" i="32" s="1"/>
  <c r="D147" i="32" s="1"/>
  <c r="D148" i="32" s="1"/>
  <c r="D149" i="32" s="1"/>
  <c r="D150" i="32" s="1"/>
  <c r="D151" i="32" s="1"/>
  <c r="D152" i="32" s="1"/>
  <c r="D153" i="32" s="1"/>
  <c r="D154" i="32" s="1"/>
  <c r="D155" i="32" s="1"/>
  <c r="D156" i="32" s="1"/>
  <c r="D157" i="32" s="1"/>
  <c r="D158" i="32" s="1"/>
  <c r="D159" i="32" s="1"/>
  <c r="D160" i="32" s="1"/>
  <c r="D161" i="32" s="1"/>
  <c r="D162" i="32" s="1"/>
  <c r="D163" i="32" s="1"/>
  <c r="D164" i="32" s="1"/>
  <c r="D165" i="32" s="1"/>
  <c r="D166" i="32" s="1"/>
  <c r="D167" i="32" s="1"/>
  <c r="D168" i="32" s="1"/>
  <c r="D169" i="32" s="1"/>
  <c r="D170" i="32" s="1"/>
  <c r="D171" i="32" s="1"/>
  <c r="D172" i="32" s="1"/>
  <c r="D173" i="32" s="1"/>
  <c r="D174" i="32" s="1"/>
  <c r="D175" i="32" s="1"/>
  <c r="D176" i="32" s="1"/>
  <c r="D177" i="32" s="1"/>
  <c r="D178" i="32" s="1"/>
  <c r="D179" i="32" s="1"/>
  <c r="D180" i="32" s="1"/>
  <c r="D181" i="32" s="1"/>
  <c r="D182" i="32" s="1"/>
  <c r="D183" i="32" s="1"/>
  <c r="D184" i="32" s="1"/>
  <c r="D185" i="32"/>
  <c r="D186" i="32"/>
  <c r="D187" i="32" s="1"/>
  <c r="D188" i="32" s="1"/>
  <c r="D189" i="32" s="1"/>
  <c r="D190" i="32" s="1"/>
  <c r="D191" i="32" s="1"/>
  <c r="D192" i="32" s="1"/>
  <c r="D193" i="32" s="1"/>
  <c r="D194" i="32" s="1"/>
  <c r="D195" i="32" s="1"/>
  <c r="D196" i="32" s="1"/>
  <c r="D197" i="32" s="1"/>
  <c r="D198" i="32" s="1"/>
  <c r="D199" i="32" s="1"/>
  <c r="D200" i="32" s="1"/>
  <c r="D201" i="32" s="1"/>
  <c r="D202" i="32" s="1"/>
  <c r="D203" i="32" s="1"/>
  <c r="D204" i="32" s="1"/>
  <c r="D205" i="32" s="1"/>
  <c r="D206" i="32" s="1"/>
  <c r="D207" i="32" s="1"/>
  <c r="D208" i="32" s="1"/>
  <c r="D209" i="32" s="1"/>
  <c r="D210" i="32" s="1"/>
  <c r="D211" i="32" s="1"/>
  <c r="D212" i="32"/>
  <c r="D213" i="32" s="1"/>
  <c r="D214" i="32" s="1"/>
  <c r="D215" i="32" s="1"/>
  <c r="D216" i="32" s="1"/>
  <c r="D217" i="32" s="1"/>
  <c r="D218" i="32" s="1"/>
  <c r="D219" i="32" s="1"/>
  <c r="D220" i="32" s="1"/>
  <c r="D221" i="32" s="1"/>
  <c r="D222" i="32" s="1"/>
  <c r="D223" i="32" s="1"/>
  <c r="D224" i="32" s="1"/>
  <c r="D225" i="32" s="1"/>
  <c r="D226" i="32" s="1"/>
  <c r="D227" i="32" s="1"/>
  <c r="D228" i="32" s="1"/>
  <c r="D229" i="32" s="1"/>
  <c r="D230" i="32" s="1"/>
  <c r="D231" i="32" s="1"/>
  <c r="D232" i="32" s="1"/>
  <c r="D233" i="32" s="1"/>
  <c r="D234" i="32" s="1"/>
  <c r="D235" i="32" s="1"/>
  <c r="D236" i="32"/>
  <c r="D237" i="32"/>
  <c r="D238" i="32" s="1"/>
  <c r="D239" i="32" s="1"/>
  <c r="D240" i="32" s="1"/>
  <c r="D241" i="32" s="1"/>
  <c r="D242" i="32" s="1"/>
  <c r="D243" i="32" s="1"/>
  <c r="D244" i="32" s="1"/>
  <c r="D245" i="32" s="1"/>
  <c r="D246" i="32" s="1"/>
  <c r="D247" i="32" s="1"/>
  <c r="D248" i="32" s="1"/>
  <c r="D249" i="32" s="1"/>
  <c r="D250" i="32" s="1"/>
  <c r="D251" i="32" s="1"/>
  <c r="D252" i="32" s="1"/>
  <c r="D253" i="32" s="1"/>
  <c r="D254" i="32" s="1"/>
  <c r="D255" i="32" s="1"/>
  <c r="D256" i="32" s="1"/>
  <c r="D257" i="32" s="1"/>
  <c r="D258" i="32" s="1"/>
  <c r="D259" i="32"/>
  <c r="D260" i="32" s="1"/>
  <c r="D261" i="32" s="1"/>
  <c r="D262" i="32" s="1"/>
  <c r="D263" i="32" s="1"/>
  <c r="D264" i="32" s="1"/>
  <c r="D265" i="32" s="1"/>
  <c r="D266" i="32" s="1"/>
  <c r="D267" i="32" s="1"/>
  <c r="D268" i="32" s="1"/>
  <c r="D269" i="32" s="1"/>
  <c r="D270" i="32" s="1"/>
  <c r="D271" i="32" s="1"/>
  <c r="D272" i="32" s="1"/>
  <c r="D273" i="32" s="1"/>
  <c r="D274" i="32" s="1"/>
  <c r="D275" i="32" s="1"/>
  <c r="D276" i="32" s="1"/>
  <c r="D277" i="32" s="1"/>
  <c r="D278" i="32" s="1"/>
  <c r="D279" i="32" s="1"/>
  <c r="D280" i="32" s="1"/>
  <c r="D281" i="32" s="1"/>
  <c r="D282" i="32" s="1"/>
  <c r="D283" i="32" s="1"/>
  <c r="I62" i="24"/>
  <c r="I63" i="24"/>
  <c r="I64" i="24"/>
  <c r="I65" i="24"/>
  <c r="I66" i="24"/>
  <c r="I67" i="24"/>
  <c r="I68" i="24"/>
  <c r="I69" i="24"/>
  <c r="I70" i="24"/>
  <c r="I71" i="24"/>
  <c r="I72" i="24"/>
  <c r="I75" i="24"/>
  <c r="I76" i="24"/>
  <c r="I77" i="24"/>
  <c r="I78" i="24"/>
  <c r="I79" i="24"/>
  <c r="I80" i="24"/>
  <c r="I81" i="24"/>
  <c r="I82" i="24"/>
  <c r="I83" i="24"/>
  <c r="I84" i="24"/>
  <c r="I85" i="24"/>
  <c r="I86" i="24"/>
  <c r="I87" i="24"/>
  <c r="I88" i="24"/>
  <c r="I89" i="24"/>
  <c r="I90" i="24"/>
  <c r="I91" i="24"/>
  <c r="I92" i="24"/>
  <c r="I93" i="24"/>
  <c r="I94" i="24"/>
  <c r="I95" i="24"/>
  <c r="I96" i="24"/>
  <c r="I97" i="24"/>
  <c r="I98" i="24"/>
  <c r="I99" i="24"/>
  <c r="I100" i="24"/>
  <c r="I101" i="24"/>
  <c r="I102" i="24"/>
  <c r="I103" i="24"/>
  <c r="I104" i="24"/>
  <c r="I105" i="24"/>
  <c r="I106" i="24"/>
  <c r="I107" i="24"/>
  <c r="I108" i="24"/>
  <c r="I109" i="24"/>
  <c r="I110" i="24"/>
  <c r="I111" i="24"/>
  <c r="I112" i="24"/>
  <c r="I113" i="24"/>
  <c r="I114" i="24"/>
  <c r="I115" i="24"/>
  <c r="I116" i="24"/>
  <c r="I117" i="24"/>
  <c r="I118" i="24"/>
  <c r="I119" i="24"/>
  <c r="I120" i="24"/>
  <c r="I121" i="24"/>
  <c r="I122" i="24"/>
  <c r="I123" i="24"/>
  <c r="I124" i="24"/>
  <c r="I125" i="24"/>
  <c r="I126" i="24"/>
  <c r="I127" i="24"/>
  <c r="I128" i="24"/>
  <c r="I129" i="24"/>
  <c r="I130" i="24"/>
  <c r="I131" i="24"/>
  <c r="I132" i="24"/>
  <c r="I133" i="24"/>
  <c r="I134" i="24"/>
  <c r="I135" i="24"/>
  <c r="I136" i="24"/>
  <c r="I137" i="24"/>
  <c r="I138" i="24"/>
  <c r="I139" i="24"/>
  <c r="I141" i="24"/>
  <c r="I142" i="24"/>
  <c r="I143" i="24"/>
  <c r="I144" i="24"/>
  <c r="I145" i="24"/>
  <c r="I146" i="24"/>
  <c r="I147" i="24"/>
  <c r="I148" i="24"/>
  <c r="I149" i="24"/>
  <c r="I150" i="24"/>
  <c r="I151" i="24"/>
  <c r="I152" i="24"/>
  <c r="I153" i="24"/>
  <c r="I154" i="24"/>
  <c r="I155" i="24"/>
  <c r="I156" i="24"/>
  <c r="I157" i="24"/>
  <c r="I158" i="24"/>
  <c r="I159" i="24"/>
  <c r="I160" i="24"/>
  <c r="I161" i="24"/>
  <c r="I162" i="24"/>
  <c r="I163" i="24"/>
  <c r="I164" i="24"/>
  <c r="I165" i="24"/>
  <c r="I166" i="24"/>
  <c r="I167" i="24"/>
  <c r="I168" i="24"/>
  <c r="I169" i="24"/>
  <c r="I170" i="24"/>
  <c r="I171" i="24"/>
  <c r="I172" i="24"/>
  <c r="I173" i="24"/>
  <c r="I174" i="24"/>
  <c r="I175" i="24"/>
  <c r="I176" i="24"/>
  <c r="I177" i="24"/>
  <c r="I178" i="24"/>
  <c r="I179" i="24"/>
  <c r="I180" i="24"/>
  <c r="I181" i="24"/>
  <c r="I182" i="24"/>
  <c r="I183" i="24"/>
  <c r="I184" i="24"/>
  <c r="I185" i="24"/>
  <c r="I186" i="24"/>
  <c r="I187" i="24"/>
  <c r="I188" i="24"/>
  <c r="I189" i="24"/>
  <c r="I190" i="24"/>
  <c r="I191" i="24"/>
  <c r="I192" i="24"/>
  <c r="I193" i="24"/>
  <c r="I194" i="24"/>
  <c r="I195" i="24"/>
  <c r="I196" i="24"/>
  <c r="I198" i="24"/>
  <c r="I199" i="24"/>
  <c r="I200" i="24"/>
  <c r="I201" i="24"/>
  <c r="I202" i="24"/>
  <c r="I203" i="24"/>
  <c r="I204" i="24"/>
  <c r="I205" i="24"/>
  <c r="I206" i="24"/>
  <c r="I207" i="24"/>
  <c r="I208" i="24"/>
  <c r="I209" i="24"/>
  <c r="I210" i="24"/>
  <c r="I211" i="24"/>
  <c r="I212" i="24"/>
  <c r="I213" i="24"/>
  <c r="I214" i="24"/>
  <c r="I215" i="24"/>
  <c r="I216" i="24"/>
  <c r="I217" i="24"/>
  <c r="I218" i="24"/>
  <c r="I219" i="24"/>
  <c r="I251" i="24"/>
  <c r="I252" i="24"/>
  <c r="I253" i="24"/>
  <c r="I3" i="24"/>
  <c r="D3" i="35" l="1"/>
  <c r="D4" i="35" s="1"/>
  <c r="D5" i="35" s="1"/>
  <c r="D6" i="35" s="1"/>
  <c r="D7" i="35" s="1"/>
  <c r="D10" i="34"/>
  <c r="D11" i="34" s="1"/>
  <c r="D12" i="34" s="1"/>
  <c r="D13" i="34" s="1"/>
  <c r="D3" i="34"/>
  <c r="D4" i="34" s="1"/>
  <c r="D5" i="34" s="1"/>
  <c r="D6" i="34" s="1"/>
  <c r="D7" i="34" s="1"/>
  <c r="D8" i="34" s="1"/>
  <c r="D9" i="34" s="1"/>
  <c r="D3" i="32"/>
  <c r="D4" i="32" s="1"/>
  <c r="D5" i="32" s="1"/>
  <c r="D6" i="32" s="1"/>
  <c r="D7" i="32" s="1"/>
  <c r="D8" i="32" s="1"/>
  <c r="D9" i="32" s="1"/>
  <c r="D10" i="32" s="1"/>
  <c r="D11" i="32" s="1"/>
  <c r="D12" i="32" s="1"/>
  <c r="D13" i="32" s="1"/>
  <c r="D14" i="32" s="1"/>
  <c r="D15" i="32" s="1"/>
  <c r="D16" i="32" s="1"/>
  <c r="D17" i="32" s="1"/>
  <c r="D18" i="32" s="1"/>
  <c r="D19" i="32" s="1"/>
  <c r="D20" i="32" s="1"/>
  <c r="D21" i="32" s="1"/>
  <c r="D22" i="32" s="1"/>
  <c r="D16" i="25"/>
  <c r="D17" i="25" s="1"/>
  <c r="D18" i="25" s="1"/>
  <c r="D19" i="25" s="1"/>
  <c r="D20" i="25" s="1"/>
  <c r="D21" i="25" s="1"/>
  <c r="D4" i="25"/>
  <c r="D5" i="25" s="1"/>
  <c r="D6" i="25" s="1"/>
  <c r="D7" i="25" s="1"/>
  <c r="D8" i="25" s="1"/>
  <c r="D9" i="25" s="1"/>
  <c r="D10" i="25" s="1"/>
  <c r="D11" i="25" s="1"/>
  <c r="D12" i="25" s="1"/>
  <c r="D13" i="25" s="1"/>
  <c r="D14" i="25" s="1"/>
  <c r="D15" i="25" s="1"/>
  <c r="D38" i="23"/>
  <c r="D39" i="23" s="1"/>
  <c r="D40" i="23" s="1"/>
  <c r="D41" i="23" s="1"/>
  <c r="D42" i="23" s="1"/>
  <c r="D43" i="23" s="1"/>
  <c r="D44" i="23" s="1"/>
  <c r="D45" i="23" s="1"/>
  <c r="D46" i="23" s="1"/>
  <c r="D47" i="23" s="1"/>
  <c r="D48" i="23" s="1"/>
  <c r="D49" i="23" s="1"/>
  <c r="D50" i="23" s="1"/>
  <c r="D51" i="23" s="1"/>
  <c r="D14" i="23"/>
  <c r="D15" i="23" s="1"/>
  <c r="D16" i="23" s="1"/>
  <c r="D17" i="23" s="1"/>
  <c r="D18" i="23" s="1"/>
  <c r="D19" i="23" s="1"/>
  <c r="D20" i="23" s="1"/>
  <c r="D21" i="23" s="1"/>
  <c r="D22" i="23" s="1"/>
  <c r="D23" i="23" s="1"/>
  <c r="D24" i="23" s="1"/>
  <c r="D25" i="23" s="1"/>
  <c r="D26" i="23" s="1"/>
  <c r="D27" i="23" s="1"/>
  <c r="D28" i="23" s="1"/>
  <c r="D29" i="23" s="1"/>
  <c r="D30" i="23" s="1"/>
  <c r="D31" i="23" s="1"/>
  <c r="D32" i="23" s="1"/>
  <c r="D33" i="23" s="1"/>
  <c r="D34" i="23" s="1"/>
  <c r="D35" i="23" s="1"/>
  <c r="D36" i="23" s="1"/>
  <c r="D37" i="23" s="1"/>
  <c r="D13" i="23"/>
  <c r="D4" i="23"/>
  <c r="D5" i="23" s="1"/>
  <c r="D6" i="23" s="1"/>
  <c r="D7" i="23" s="1"/>
  <c r="D8" i="23" s="1"/>
  <c r="D9" i="23" s="1"/>
  <c r="D10" i="23" s="1"/>
  <c r="D11" i="23" s="1"/>
  <c r="D12" i="23" s="1"/>
  <c r="D3" i="23"/>
  <c r="D475" i="22"/>
  <c r="D476" i="22" s="1"/>
  <c r="D477" i="22" s="1"/>
  <c r="D478" i="22" s="1"/>
  <c r="D479" i="22" s="1"/>
  <c r="D480" i="22" s="1"/>
  <c r="D466" i="22"/>
  <c r="D467" i="22" s="1"/>
  <c r="D468" i="22" s="1"/>
  <c r="D469" i="22" s="1"/>
  <c r="D470" i="22" s="1"/>
  <c r="D471" i="22" s="1"/>
  <c r="D472" i="22" s="1"/>
  <c r="D473" i="22" s="1"/>
  <c r="D474" i="22" s="1"/>
  <c r="D455" i="22"/>
  <c r="D456" i="22" s="1"/>
  <c r="D457" i="22" s="1"/>
  <c r="D458" i="22" s="1"/>
  <c r="D459" i="22" s="1"/>
  <c r="D460" i="22" s="1"/>
  <c r="D461" i="22" s="1"/>
  <c r="D462" i="22" s="1"/>
  <c r="D463" i="22" s="1"/>
  <c r="D464" i="22" s="1"/>
  <c r="D465" i="22" s="1"/>
  <c r="D449" i="22"/>
  <c r="D450" i="22" s="1"/>
  <c r="D451" i="22" s="1"/>
  <c r="D452" i="22" s="1"/>
  <c r="D453" i="22" s="1"/>
  <c r="D454" i="22" s="1"/>
  <c r="D441" i="22"/>
  <c r="D442" i="22" s="1"/>
  <c r="D443" i="22" s="1"/>
  <c r="D444" i="22" s="1"/>
  <c r="D445" i="22" s="1"/>
  <c r="D446" i="22" s="1"/>
  <c r="D447" i="22" s="1"/>
  <c r="D448" i="22" s="1"/>
  <c r="D423" i="22"/>
  <c r="D424" i="22" s="1"/>
  <c r="D425" i="22" s="1"/>
  <c r="D426" i="22" s="1"/>
  <c r="D427" i="22" s="1"/>
  <c r="D428" i="22" s="1"/>
  <c r="D429" i="22" s="1"/>
  <c r="D430" i="22" s="1"/>
  <c r="D431" i="22" s="1"/>
  <c r="D432" i="22" s="1"/>
  <c r="D433" i="22" s="1"/>
  <c r="D434" i="22" s="1"/>
  <c r="D435" i="22" s="1"/>
  <c r="D436" i="22" s="1"/>
  <c r="D437" i="22" s="1"/>
  <c r="D438" i="22" s="1"/>
  <c r="D439" i="22" s="1"/>
  <c r="D440" i="22" s="1"/>
  <c r="D414" i="22"/>
  <c r="D415" i="22" s="1"/>
  <c r="D416" i="22" s="1"/>
  <c r="D417" i="22" s="1"/>
  <c r="D418" i="22" s="1"/>
  <c r="D419" i="22" s="1"/>
  <c r="D420" i="22" s="1"/>
  <c r="D421" i="22" s="1"/>
  <c r="D422" i="22" s="1"/>
  <c r="D389" i="22"/>
  <c r="D390" i="22" s="1"/>
  <c r="D391" i="22" s="1"/>
  <c r="D392" i="22" s="1"/>
  <c r="D393" i="22" s="1"/>
  <c r="D394" i="22" s="1"/>
  <c r="D395" i="22" s="1"/>
  <c r="D396" i="22" s="1"/>
  <c r="D397" i="22" s="1"/>
  <c r="D398" i="22" s="1"/>
  <c r="D399" i="22" s="1"/>
  <c r="D400" i="22" s="1"/>
  <c r="D401" i="22" s="1"/>
  <c r="D402" i="22" s="1"/>
  <c r="D403" i="22" s="1"/>
  <c r="D404" i="22" s="1"/>
  <c r="D405" i="22" s="1"/>
  <c r="D406" i="22" s="1"/>
  <c r="D407" i="22" s="1"/>
  <c r="D408" i="22" s="1"/>
  <c r="D409" i="22" s="1"/>
  <c r="D410" i="22" s="1"/>
  <c r="D411" i="22" s="1"/>
  <c r="D412" i="22" s="1"/>
  <c r="D413" i="22" s="1"/>
  <c r="D382" i="22"/>
  <c r="D383" i="22" s="1"/>
  <c r="D384" i="22" s="1"/>
  <c r="D385" i="22" s="1"/>
  <c r="D386" i="22" s="1"/>
  <c r="D387" i="22" s="1"/>
  <c r="D388" i="22" s="1"/>
  <c r="D372" i="22"/>
  <c r="D373" i="22" s="1"/>
  <c r="D374" i="22" s="1"/>
  <c r="D375" i="22" s="1"/>
  <c r="D376" i="22" s="1"/>
  <c r="D377" i="22" s="1"/>
  <c r="D378" i="22" s="1"/>
  <c r="D379" i="22" s="1"/>
  <c r="D380" i="22" s="1"/>
  <c r="D381" i="22" s="1"/>
  <c r="D366" i="22"/>
  <c r="D367" i="22" s="1"/>
  <c r="D368" i="22" s="1"/>
  <c r="D369" i="22" s="1"/>
  <c r="D370" i="22" s="1"/>
  <c r="D371" i="22" s="1"/>
  <c r="D357" i="22"/>
  <c r="D358" i="22" s="1"/>
  <c r="D359" i="22" s="1"/>
  <c r="D360" i="22" s="1"/>
  <c r="D361" i="22" s="1"/>
  <c r="D362" i="22" s="1"/>
  <c r="D363" i="22" s="1"/>
  <c r="D364" i="22" s="1"/>
  <c r="D365" i="22" s="1"/>
  <c r="D340" i="22"/>
  <c r="D341" i="22" s="1"/>
  <c r="D342" i="22" s="1"/>
  <c r="D343" i="22" s="1"/>
  <c r="D344" i="22" s="1"/>
  <c r="D345" i="22" s="1"/>
  <c r="D346" i="22" s="1"/>
  <c r="D347" i="22" s="1"/>
  <c r="D348" i="22" s="1"/>
  <c r="D349" i="22" s="1"/>
  <c r="D350" i="22" s="1"/>
  <c r="D351" i="22" s="1"/>
  <c r="D352" i="22" s="1"/>
  <c r="D353" i="22" s="1"/>
  <c r="D354" i="22" s="1"/>
  <c r="D355" i="22" s="1"/>
  <c r="D356" i="22" s="1"/>
  <c r="D332" i="22"/>
  <c r="D333" i="22" s="1"/>
  <c r="D334" i="22" s="1"/>
  <c r="D335" i="22" s="1"/>
  <c r="D336" i="22" s="1"/>
  <c r="D337" i="22" s="1"/>
  <c r="D338" i="22" s="1"/>
  <c r="D339" i="22" s="1"/>
  <c r="D313" i="22"/>
  <c r="D314" i="22" s="1"/>
  <c r="D315" i="22" s="1"/>
  <c r="D316" i="22" s="1"/>
  <c r="D317" i="22" s="1"/>
  <c r="D318" i="22" s="1"/>
  <c r="D319" i="22" s="1"/>
  <c r="D320" i="22" s="1"/>
  <c r="D321" i="22" s="1"/>
  <c r="D322" i="22" s="1"/>
  <c r="D323" i="22" s="1"/>
  <c r="D324" i="22" s="1"/>
  <c r="D325" i="22" s="1"/>
  <c r="D326" i="22" s="1"/>
  <c r="D327" i="22" s="1"/>
  <c r="D328" i="22" s="1"/>
  <c r="D329" i="22" s="1"/>
  <c r="D330" i="22" s="1"/>
  <c r="D331" i="22" s="1"/>
  <c r="D307" i="22"/>
  <c r="D308" i="22" s="1"/>
  <c r="D309" i="22" s="1"/>
  <c r="D310" i="22" s="1"/>
  <c r="D311" i="22" s="1"/>
  <c r="D312" i="22" s="1"/>
  <c r="D300" i="22"/>
  <c r="D301" i="22" s="1"/>
  <c r="D302" i="22" s="1"/>
  <c r="D303" i="22" s="1"/>
  <c r="D304" i="22" s="1"/>
  <c r="D305" i="22" s="1"/>
  <c r="D306" i="22" s="1"/>
  <c r="D294" i="22"/>
  <c r="D295" i="22" s="1"/>
  <c r="D296" i="22" s="1"/>
  <c r="D297" i="22" s="1"/>
  <c r="D298" i="22" s="1"/>
  <c r="D299" i="22" s="1"/>
  <c r="D287" i="22"/>
  <c r="D288" i="22" s="1"/>
  <c r="D289" i="22" s="1"/>
  <c r="D290" i="22" s="1"/>
  <c r="D291" i="22" s="1"/>
  <c r="D292" i="22" s="1"/>
  <c r="D293" i="22" s="1"/>
  <c r="D281" i="22"/>
  <c r="D282" i="22" s="1"/>
  <c r="D283" i="22" s="1"/>
  <c r="D284" i="22" s="1"/>
  <c r="D285" i="22" s="1"/>
  <c r="D286" i="22" s="1"/>
  <c r="D256" i="22"/>
  <c r="D257" i="22" s="1"/>
  <c r="D258" i="22" s="1"/>
  <c r="D259" i="22" s="1"/>
  <c r="D260" i="22" s="1"/>
  <c r="D261" i="22" s="1"/>
  <c r="D262" i="22" s="1"/>
  <c r="D263" i="22" s="1"/>
  <c r="D264" i="22" s="1"/>
  <c r="D265" i="22" s="1"/>
  <c r="D266" i="22" s="1"/>
  <c r="D267" i="22" s="1"/>
  <c r="D268" i="22" s="1"/>
  <c r="D269" i="22" s="1"/>
  <c r="D270" i="22" s="1"/>
  <c r="D271" i="22" s="1"/>
  <c r="D272" i="22" s="1"/>
  <c r="D273" i="22" s="1"/>
  <c r="D274" i="22" s="1"/>
  <c r="D275" i="22" s="1"/>
  <c r="D276" i="22" s="1"/>
  <c r="D277" i="22" s="1"/>
  <c r="D278" i="22" s="1"/>
  <c r="D279" i="22" s="1"/>
  <c r="D280" i="22" s="1"/>
  <c r="G253" i="24"/>
  <c r="B253" i="24"/>
  <c r="G252" i="24"/>
  <c r="G251" i="24"/>
  <c r="B251" i="24"/>
  <c r="B252" i="24" s="1"/>
  <c r="G219" i="24"/>
  <c r="G218" i="24"/>
  <c r="G217" i="24"/>
  <c r="G216" i="24"/>
  <c r="G215" i="24"/>
  <c r="G214" i="24"/>
  <c r="G213" i="24"/>
  <c r="G212" i="24"/>
  <c r="G211" i="24"/>
  <c r="G210" i="24"/>
  <c r="G209" i="24"/>
  <c r="G208" i="24"/>
  <c r="B208" i="24"/>
  <c r="B209" i="24" s="1"/>
  <c r="B210" i="24" s="1"/>
  <c r="B211" i="24" s="1"/>
  <c r="B212" i="24" s="1"/>
  <c r="B213" i="24" s="1"/>
  <c r="B214" i="24" s="1"/>
  <c r="B215" i="24" s="1"/>
  <c r="B216" i="24" s="1"/>
  <c r="B217" i="24" s="1"/>
  <c r="B218" i="24" s="1"/>
  <c r="B219" i="24" s="1"/>
  <c r="G207" i="24"/>
  <c r="F11" i="19" s="1"/>
  <c r="B207" i="24"/>
  <c r="G206" i="24"/>
  <c r="G205" i="24"/>
  <c r="G204" i="24"/>
  <c r="G203" i="24"/>
  <c r="G202" i="24"/>
  <c r="G201" i="24"/>
  <c r="G200" i="24"/>
  <c r="G199" i="24"/>
  <c r="G198" i="24"/>
  <c r="G197" i="24"/>
  <c r="G196" i="24"/>
  <c r="G195" i="24"/>
  <c r="G194" i="24"/>
  <c r="G193" i="24"/>
  <c r="G192" i="24"/>
  <c r="G191" i="24"/>
  <c r="G190" i="24"/>
  <c r="G189" i="24"/>
  <c r="G188" i="24"/>
  <c r="G187" i="24"/>
  <c r="G186" i="24"/>
  <c r="G185" i="24"/>
  <c r="G184" i="24"/>
  <c r="G183" i="24"/>
  <c r="G182" i="24"/>
  <c r="G181" i="24"/>
  <c r="G180" i="24"/>
  <c r="G179" i="24"/>
  <c r="G178" i="24"/>
  <c r="G177" i="24"/>
  <c r="G176" i="24"/>
  <c r="B176" i="24"/>
  <c r="B177" i="24" s="1"/>
  <c r="B178" i="24" s="1"/>
  <c r="B179" i="24" s="1"/>
  <c r="B180" i="24" s="1"/>
  <c r="B181" i="24" s="1"/>
  <c r="B182" i="24" s="1"/>
  <c r="B183" i="24" s="1"/>
  <c r="B184" i="24" s="1"/>
  <c r="B185" i="24" s="1"/>
  <c r="B186" i="24" s="1"/>
  <c r="B187" i="24" s="1"/>
  <c r="B188" i="24" s="1"/>
  <c r="B189" i="24" s="1"/>
  <c r="B190" i="24" s="1"/>
  <c r="B191" i="24" s="1"/>
  <c r="B192" i="24" s="1"/>
  <c r="B193" i="24" s="1"/>
  <c r="B194" i="24" s="1"/>
  <c r="B195" i="24" s="1"/>
  <c r="B196" i="24" s="1"/>
  <c r="B197" i="24" s="1"/>
  <c r="B198" i="24" s="1"/>
  <c r="B199" i="24" s="1"/>
  <c r="B200" i="24" s="1"/>
  <c r="B201" i="24" s="1"/>
  <c r="B202" i="24" s="1"/>
  <c r="B203" i="24" s="1"/>
  <c r="B204" i="24" s="1"/>
  <c r="B205" i="24" s="1"/>
  <c r="B206" i="24" s="1"/>
  <c r="G175" i="24"/>
  <c r="G174" i="24"/>
  <c r="G173" i="24"/>
  <c r="G172" i="24"/>
  <c r="G171" i="24"/>
  <c r="G170" i="24"/>
  <c r="G169" i="24"/>
  <c r="G168" i="24"/>
  <c r="G167" i="24"/>
  <c r="G166" i="24"/>
  <c r="G165" i="24"/>
  <c r="G164" i="24"/>
  <c r="G163" i="24"/>
  <c r="G162" i="24"/>
  <c r="G161" i="24"/>
  <c r="G160" i="24"/>
  <c r="B160" i="24"/>
  <c r="B161" i="24" s="1"/>
  <c r="B162" i="24" s="1"/>
  <c r="B163" i="24" s="1"/>
  <c r="B164" i="24" s="1"/>
  <c r="B165" i="24" s="1"/>
  <c r="B166" i="24" s="1"/>
  <c r="B167" i="24" s="1"/>
  <c r="B168" i="24" s="1"/>
  <c r="B169" i="24" s="1"/>
  <c r="B170" i="24" s="1"/>
  <c r="B171" i="24" s="1"/>
  <c r="B172" i="24" s="1"/>
  <c r="B173" i="24" s="1"/>
  <c r="B174" i="24" s="1"/>
  <c r="B175" i="24" s="1"/>
  <c r="G159" i="24"/>
  <c r="G158" i="24"/>
  <c r="G157" i="24"/>
  <c r="G156" i="24"/>
  <c r="G155" i="24"/>
  <c r="G154" i="24"/>
  <c r="G153" i="24"/>
  <c r="G152" i="24"/>
  <c r="G151" i="24"/>
  <c r="G150" i="24"/>
  <c r="G149" i="24"/>
  <c r="G148" i="24"/>
  <c r="G147" i="24"/>
  <c r="G146" i="24"/>
  <c r="G145" i="24"/>
  <c r="G144" i="24"/>
  <c r="G143" i="24"/>
  <c r="G142" i="24"/>
  <c r="G141" i="24"/>
  <c r="G140" i="24"/>
  <c r="G139" i="24"/>
  <c r="G138" i="24"/>
  <c r="G137" i="24"/>
  <c r="G136" i="24"/>
  <c r="G135" i="24"/>
  <c r="G134" i="24"/>
  <c r="G133" i="24"/>
  <c r="G132" i="24"/>
  <c r="G131" i="24"/>
  <c r="G130" i="24"/>
  <c r="G129" i="24"/>
  <c r="G128" i="24"/>
  <c r="G127" i="24"/>
  <c r="G126" i="24"/>
  <c r="G125" i="24"/>
  <c r="G124" i="24"/>
  <c r="G123" i="24"/>
  <c r="G122" i="24"/>
  <c r="G121" i="24"/>
  <c r="G120" i="24"/>
  <c r="G119" i="24"/>
  <c r="G118" i="24"/>
  <c r="G117" i="24"/>
  <c r="G116" i="24"/>
  <c r="G115" i="24"/>
  <c r="G114" i="24"/>
  <c r="G113" i="24"/>
  <c r="G112" i="24"/>
  <c r="G111" i="24"/>
  <c r="G110" i="24"/>
  <c r="G109" i="24"/>
  <c r="G108" i="24"/>
  <c r="G107" i="24"/>
  <c r="G106" i="24"/>
  <c r="G105" i="24"/>
  <c r="G104" i="24"/>
  <c r="G103" i="24"/>
  <c r="G102" i="24"/>
  <c r="G101" i="24"/>
  <c r="G100" i="24"/>
  <c r="G99" i="24"/>
  <c r="G98" i="24"/>
  <c r="G97" i="24"/>
  <c r="G96" i="24"/>
  <c r="G95" i="24"/>
  <c r="G94" i="24"/>
  <c r="G93" i="24"/>
  <c r="G92" i="24"/>
  <c r="G91" i="24"/>
  <c r="G90" i="24"/>
  <c r="G89" i="24"/>
  <c r="G88" i="24"/>
  <c r="G87" i="24"/>
  <c r="G86" i="24"/>
  <c r="G85" i="24"/>
  <c r="G84" i="24"/>
  <c r="G83" i="24"/>
  <c r="G82" i="24"/>
  <c r="G81" i="24"/>
  <c r="G80" i="24"/>
  <c r="G79" i="24"/>
  <c r="G78" i="24"/>
  <c r="G77" i="24"/>
  <c r="G76" i="24"/>
  <c r="G75" i="24"/>
  <c r="I61" i="24"/>
  <c r="G61" i="24"/>
  <c r="I60" i="24"/>
  <c r="G60" i="24"/>
  <c r="I59" i="24"/>
  <c r="G59" i="24"/>
  <c r="I58" i="24"/>
  <c r="G58" i="24"/>
  <c r="I57" i="24"/>
  <c r="G57" i="24"/>
  <c r="I56" i="24"/>
  <c r="G56" i="24"/>
  <c r="I55" i="24"/>
  <c r="G55" i="24"/>
  <c r="I54" i="24"/>
  <c r="G54" i="24"/>
  <c r="I53" i="24"/>
  <c r="G53" i="24"/>
  <c r="I52" i="24"/>
  <c r="G52" i="24"/>
  <c r="B52" i="24"/>
  <c r="B53" i="24" s="1"/>
  <c r="B54" i="24" s="1"/>
  <c r="B55" i="24" s="1"/>
  <c r="B56" i="24" s="1"/>
  <c r="B57" i="24" s="1"/>
  <c r="B58" i="24" s="1"/>
  <c r="B59" i="24" s="1"/>
  <c r="B60" i="24" s="1"/>
  <c r="B61" i="24" s="1"/>
  <c r="I51" i="24"/>
  <c r="G51" i="24"/>
  <c r="I50" i="24"/>
  <c r="G50" i="24"/>
  <c r="B50" i="24"/>
  <c r="B51" i="24" s="1"/>
  <c r="I49" i="24"/>
  <c r="G49" i="24"/>
  <c r="I48" i="24"/>
  <c r="G48" i="24"/>
  <c r="I47" i="24"/>
  <c r="G47" i="24"/>
  <c r="B47" i="24"/>
  <c r="B48" i="24" s="1"/>
  <c r="B49" i="24" s="1"/>
  <c r="I46" i="24"/>
  <c r="G46" i="24"/>
  <c r="I45" i="24"/>
  <c r="G45" i="24"/>
  <c r="I44" i="24"/>
  <c r="G44" i="24"/>
  <c r="I43" i="24"/>
  <c r="G43" i="24"/>
  <c r="I42" i="24"/>
  <c r="G42" i="24"/>
  <c r="I41" i="24"/>
  <c r="G41" i="24"/>
  <c r="I40" i="24"/>
  <c r="G40" i="24"/>
  <c r="I39" i="24"/>
  <c r="G39" i="24"/>
  <c r="I38" i="24"/>
  <c r="G38" i="24"/>
  <c r="I37" i="24"/>
  <c r="G37" i="24"/>
  <c r="I36" i="24"/>
  <c r="G36" i="24"/>
  <c r="I35" i="24"/>
  <c r="G35" i="24"/>
  <c r="I34" i="24"/>
  <c r="G34" i="24"/>
  <c r="I33" i="24"/>
  <c r="G33" i="24"/>
  <c r="I32" i="24"/>
  <c r="G32" i="24"/>
  <c r="I31" i="24"/>
  <c r="G31" i="24"/>
  <c r="I30" i="24"/>
  <c r="G30" i="24"/>
  <c r="I29" i="24"/>
  <c r="G29" i="24"/>
  <c r="I28" i="24"/>
  <c r="G28" i="24"/>
  <c r="I27" i="24"/>
  <c r="G27" i="24"/>
  <c r="I26" i="24"/>
  <c r="G26" i="24"/>
  <c r="I25" i="24"/>
  <c r="G25" i="24"/>
  <c r="I24" i="24"/>
  <c r="G24" i="24"/>
  <c r="I23" i="24"/>
  <c r="G23" i="24"/>
  <c r="I22" i="24"/>
  <c r="G22" i="24"/>
  <c r="I21" i="24"/>
  <c r="G21" i="24"/>
  <c r="I20" i="24"/>
  <c r="G20" i="24"/>
  <c r="I19" i="24"/>
  <c r="G19" i="24"/>
  <c r="I18" i="24"/>
  <c r="G18" i="24"/>
  <c r="I17" i="24"/>
  <c r="G17" i="24"/>
  <c r="I16" i="24"/>
  <c r="G16" i="24"/>
  <c r="I15" i="24"/>
  <c r="G15" i="24"/>
  <c r="I14" i="24"/>
  <c r="G14" i="24"/>
  <c r="I13" i="24"/>
  <c r="G13" i="24"/>
  <c r="I12" i="24"/>
  <c r="G12" i="24"/>
  <c r="I11" i="24"/>
  <c r="G11" i="24"/>
  <c r="I10" i="24"/>
  <c r="G10" i="24"/>
  <c r="I9" i="24"/>
  <c r="G9" i="24"/>
  <c r="I8" i="24"/>
  <c r="G8" i="24"/>
  <c r="I7" i="24"/>
  <c r="G7" i="24"/>
  <c r="I6" i="24"/>
  <c r="G6" i="24"/>
  <c r="I5" i="24"/>
  <c r="G5" i="24"/>
  <c r="I4" i="24"/>
  <c r="G4" i="24"/>
  <c r="B4" i="24"/>
  <c r="B5" i="24" s="1"/>
  <c r="B6" i="24" s="1"/>
  <c r="B7" i="24" s="1"/>
  <c r="B8" i="24" s="1"/>
  <c r="B9" i="24" s="1"/>
  <c r="B10" i="24" s="1"/>
  <c r="B11" i="24" s="1"/>
  <c r="B12" i="24" s="1"/>
  <c r="B13" i="24" s="1"/>
  <c r="B14" i="24" s="1"/>
  <c r="B15" i="24" s="1"/>
  <c r="B16" i="24" s="1"/>
  <c r="B17" i="24" s="1"/>
  <c r="B18" i="24" s="1"/>
  <c r="B19" i="24" s="1"/>
  <c r="B20" i="24" s="1"/>
  <c r="B21" i="24" s="1"/>
  <c r="B22" i="24" s="1"/>
  <c r="B23" i="24" s="1"/>
  <c r="B24" i="24" s="1"/>
  <c r="B25" i="24" s="1"/>
  <c r="B26" i="24" s="1"/>
  <c r="B27" i="24" s="1"/>
  <c r="B28" i="24" s="1"/>
  <c r="B29" i="24" s="1"/>
  <c r="B30" i="24" s="1"/>
  <c r="B31" i="24" s="1"/>
  <c r="B32" i="24" s="1"/>
  <c r="B33" i="24" s="1"/>
  <c r="B34" i="24" s="1"/>
  <c r="B35" i="24" s="1"/>
  <c r="B36" i="24" s="1"/>
  <c r="B37" i="24" s="1"/>
  <c r="B38" i="24" s="1"/>
  <c r="B39" i="24" s="1"/>
  <c r="B40" i="24" s="1"/>
  <c r="B41" i="24" s="1"/>
  <c r="B42" i="24" s="1"/>
  <c r="B43" i="24" s="1"/>
  <c r="B44" i="24" s="1"/>
  <c r="B45" i="24" s="1"/>
  <c r="B46" i="24" s="1"/>
  <c r="G3" i="24"/>
  <c r="E15" i="19"/>
  <c r="E14" i="19"/>
  <c r="E13" i="19"/>
  <c r="E12" i="19"/>
  <c r="E11" i="19"/>
  <c r="E10" i="19"/>
  <c r="E9" i="19"/>
  <c r="F8" i="19"/>
  <c r="E8" i="19"/>
  <c r="E7" i="19"/>
  <c r="E6" i="19"/>
  <c r="E5" i="19"/>
  <c r="E4" i="19"/>
  <c r="E3" i="19"/>
  <c r="F14" i="19" l="1"/>
  <c r="F7" i="19"/>
  <c r="F9" i="19"/>
  <c r="F13" i="19"/>
  <c r="F15" i="19"/>
  <c r="F12" i="19"/>
  <c r="F4" i="19"/>
  <c r="F3" i="19"/>
  <c r="F5" i="19"/>
  <c r="F6" i="19"/>
  <c r="F10" i="19"/>
</calcChain>
</file>

<file path=xl/comments1.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0.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1.xml><?xml version="1.0" encoding="utf-8"?>
<comments xmlns="http://schemas.openxmlformats.org/spreadsheetml/2006/main">
  <authors>
    <author>zhaohuizhen</author>
    <author>weiqin (D)</author>
  </authors>
  <commentList>
    <comment ref="I1" authorId="0" shapeId="0">
      <text>
        <r>
          <rPr>
            <b/>
            <sz val="9"/>
            <color indexed="81"/>
            <rFont val="宋体"/>
            <family val="3"/>
            <charset val="134"/>
          </rPr>
          <t>许爱琴:
值域引用代码，代码编号，取值限定条件说明</t>
        </r>
      </text>
    </comment>
    <comment ref="G111" authorId="1" shapeId="0">
      <text>
        <r>
          <rPr>
            <b/>
            <sz val="9"/>
            <color indexed="81"/>
            <rFont val="宋体"/>
            <family val="3"/>
            <charset val="134"/>
          </rPr>
          <t>weiqin (D):</t>
        </r>
        <r>
          <rPr>
            <sz val="9"/>
            <color indexed="81"/>
            <rFont val="宋体"/>
            <family val="3"/>
            <charset val="134"/>
          </rPr>
          <t xml:space="preserve">
支持屏幕是指什么</t>
        </r>
      </text>
    </comment>
    <comment ref="G112" authorId="1" shapeId="0">
      <text>
        <r>
          <rPr>
            <b/>
            <sz val="9"/>
            <color indexed="81"/>
            <rFont val="宋体"/>
            <family val="3"/>
            <charset val="134"/>
          </rPr>
          <t>weiqin (D):</t>
        </r>
        <r>
          <rPr>
            <sz val="9"/>
            <color indexed="81"/>
            <rFont val="宋体"/>
            <family val="3"/>
            <charset val="134"/>
          </rPr>
          <t xml:space="preserve">
确认是否第一次上传时间</t>
        </r>
      </text>
    </comment>
    <comment ref="E124" authorId="1" shapeId="0">
      <text>
        <r>
          <rPr>
            <b/>
            <sz val="9"/>
            <color indexed="81"/>
            <rFont val="宋体"/>
            <family val="3"/>
            <charset val="134"/>
          </rPr>
          <t>weiqin (D):</t>
        </r>
        <r>
          <rPr>
            <sz val="9"/>
            <color indexed="81"/>
            <rFont val="宋体"/>
            <family val="3"/>
            <charset val="134"/>
          </rPr>
          <t xml:space="preserve">
如果是上架转大赛应用，数值表示转换的时间（值如果大于0），例如1310188163000
如果不是上架转开发者大赛应用，存储的有的是标记。例如0</t>
        </r>
      </text>
    </comment>
    <comment ref="G128" authorId="1" shapeId="0">
      <text>
        <r>
          <rPr>
            <b/>
            <sz val="9"/>
            <color indexed="81"/>
            <rFont val="宋体"/>
            <family val="3"/>
            <charset val="134"/>
          </rPr>
          <t>weiqin (D):</t>
        </r>
        <r>
          <rPr>
            <sz val="9"/>
            <color indexed="81"/>
            <rFont val="宋体"/>
            <family val="3"/>
            <charset val="134"/>
          </rPr>
          <t xml:space="preserve">
指什么的广告</t>
        </r>
      </text>
    </comment>
    <comment ref="G129" authorId="1" shapeId="0">
      <text>
        <r>
          <rPr>
            <b/>
            <sz val="9"/>
            <color indexed="81"/>
            <rFont val="宋体"/>
            <family val="3"/>
            <charset val="134"/>
          </rPr>
          <t>weiqin (D):</t>
        </r>
        <r>
          <rPr>
            <sz val="9"/>
            <color indexed="81"/>
            <rFont val="宋体"/>
            <family val="3"/>
            <charset val="134"/>
          </rPr>
          <t xml:space="preserve">
针对什么的收费</t>
        </r>
      </text>
    </comment>
    <comment ref="G137" authorId="1" shapeId="0">
      <text>
        <r>
          <rPr>
            <b/>
            <sz val="9"/>
            <color indexed="81"/>
            <rFont val="宋体"/>
            <family val="3"/>
            <charset val="134"/>
          </rPr>
          <t>weiqin (D):是否因注册的渠道不同</t>
        </r>
      </text>
    </comment>
    <comment ref="J150" authorId="1" shapeId="0">
      <text>
        <r>
          <rPr>
            <b/>
            <sz val="9"/>
            <color indexed="81"/>
            <rFont val="宋体"/>
            <family val="3"/>
            <charset val="134"/>
          </rPr>
          <t>weiqin (D):</t>
        </r>
        <r>
          <rPr>
            <sz val="9"/>
            <color indexed="81"/>
            <rFont val="宋体"/>
            <family val="3"/>
            <charset val="134"/>
          </rPr>
          <t xml:space="preserve">
存在长度为14、15、16的值</t>
        </r>
      </text>
    </comment>
    <comment ref="J152" authorId="1" shapeId="0">
      <text>
        <r>
          <rPr>
            <b/>
            <sz val="9"/>
            <color indexed="81"/>
            <rFont val="宋体"/>
            <family val="3"/>
            <charset val="134"/>
          </rPr>
          <t>weiqin (D):</t>
        </r>
        <r>
          <rPr>
            <sz val="9"/>
            <color indexed="81"/>
            <rFont val="宋体"/>
            <family val="3"/>
            <charset val="134"/>
          </rPr>
          <t xml:space="preserve">
包含非正常版本号的信息</t>
        </r>
      </text>
    </comment>
    <comment ref="J157" authorId="1" shapeId="0">
      <text>
        <r>
          <rPr>
            <b/>
            <sz val="9"/>
            <color indexed="81"/>
            <rFont val="宋体"/>
            <family val="3"/>
            <charset val="134"/>
          </rPr>
          <t>weiqin (D):</t>
        </r>
        <r>
          <rPr>
            <sz val="9"/>
            <color indexed="81"/>
            <rFont val="宋体"/>
            <family val="3"/>
            <charset val="134"/>
          </rPr>
          <t xml:space="preserve">
存在NULL</t>
        </r>
      </text>
    </comment>
    <comment ref="J161" authorId="1" shapeId="0">
      <text>
        <r>
          <rPr>
            <b/>
            <sz val="9"/>
            <color indexed="81"/>
            <rFont val="宋体"/>
            <family val="3"/>
            <charset val="134"/>
          </rPr>
          <t>weiqin (D):</t>
        </r>
        <r>
          <rPr>
            <sz val="9"/>
            <color indexed="81"/>
            <rFont val="宋体"/>
            <family val="3"/>
            <charset val="134"/>
          </rPr>
          <t xml:space="preserve">
查询来源表的201702228只有64、65的值，但是目前表的数据还存有其它的值</t>
        </r>
      </text>
    </comment>
  </commentList>
</comments>
</file>

<file path=xl/comments1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4.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5.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6.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7.xml><?xml version="1.0" encoding="utf-8"?>
<comments xmlns="http://schemas.openxmlformats.org/spreadsheetml/2006/main">
  <authors>
    <author>zhaohuizhen</author>
    <author>sheguojun</author>
  </authors>
  <commentList>
    <comment ref="I1" authorId="0" shapeId="0">
      <text>
        <r>
          <rPr>
            <b/>
            <sz val="9"/>
            <color indexed="81"/>
            <rFont val="宋体"/>
            <family val="3"/>
            <charset val="134"/>
          </rPr>
          <t>许爱琴:
值域引用代码，代码编号，取值限定条件说明</t>
        </r>
      </text>
    </comment>
    <comment ref="J5" authorId="1" shapeId="0">
      <text>
        <r>
          <rPr>
            <b/>
            <sz val="9"/>
            <color indexed="81"/>
            <rFont val="宋体"/>
            <family val="3"/>
            <charset val="134"/>
          </rPr>
          <t>sheguojun:</t>
        </r>
        <r>
          <rPr>
            <sz val="9"/>
            <color indexed="81"/>
            <rFont val="宋体"/>
            <family val="3"/>
            <charset val="134"/>
          </rPr>
          <t xml:space="preserve">
源表数据有垃圾数据，该字段有中文和长数字串多种情况</t>
        </r>
      </text>
    </comment>
    <comment ref="F190" authorId="1" shapeId="0">
      <text>
        <r>
          <rPr>
            <b/>
            <sz val="9"/>
            <color indexed="81"/>
            <rFont val="宋体"/>
            <charset val="134"/>
          </rPr>
          <t>sheguojun:</t>
        </r>
        <r>
          <rPr>
            <sz val="9"/>
            <color indexed="81"/>
            <rFont val="宋体"/>
            <charset val="134"/>
          </rPr>
          <t xml:space="preserve">
当前字段命名和代码表不一致</t>
        </r>
      </text>
    </comment>
  </commentList>
</comments>
</file>

<file path=xl/comments8.xml><?xml version="1.0" encoding="utf-8"?>
<comments xmlns="http://schemas.openxmlformats.org/spreadsheetml/2006/main">
  <authors>
    <author>zhaohuizhen</author>
    <author>weiqin (D)</author>
  </authors>
  <commentList>
    <comment ref="I1" authorId="0" shapeId="0">
      <text>
        <r>
          <rPr>
            <b/>
            <sz val="9"/>
            <color indexed="81"/>
            <rFont val="宋体"/>
            <family val="3"/>
            <charset val="134"/>
          </rPr>
          <t>许爱琴:
值域引用代码，代码编号，取值限定条件说明</t>
        </r>
      </text>
    </comment>
    <comment ref="G55" authorId="1" shapeId="0">
      <text>
        <r>
          <rPr>
            <b/>
            <sz val="9"/>
            <color indexed="81"/>
            <rFont val="宋体"/>
            <family val="3"/>
            <charset val="134"/>
          </rPr>
          <t>weiqin (D):</t>
        </r>
        <r>
          <rPr>
            <sz val="9"/>
            <color indexed="81"/>
            <rFont val="宋体"/>
            <family val="3"/>
            <charset val="134"/>
          </rPr>
          <t xml:space="preserve">
用来区分上线、下线的， 旧数据先不管，新数据会推送该字段 </t>
        </r>
      </text>
    </comment>
    <comment ref="J55" authorId="1" shapeId="0">
      <text>
        <r>
          <rPr>
            <b/>
            <sz val="9"/>
            <color indexed="81"/>
            <rFont val="宋体"/>
            <family val="3"/>
            <charset val="134"/>
          </rPr>
          <t>weiqin (D):</t>
        </r>
        <r>
          <rPr>
            <sz val="9"/>
            <color indexed="81"/>
            <rFont val="宋体"/>
            <family val="3"/>
            <charset val="134"/>
          </rPr>
          <t xml:space="preserve">
20170224号记录：目前脚本未做处理</t>
        </r>
      </text>
    </comment>
    <comment ref="E90" authorId="1" shapeId="0">
      <text>
        <r>
          <rPr>
            <b/>
            <sz val="9"/>
            <color indexed="81"/>
            <rFont val="宋体"/>
            <family val="3"/>
            <charset val="134"/>
          </rPr>
          <t>weiqin (D):</t>
        </r>
        <r>
          <rPr>
            <sz val="9"/>
            <color indexed="81"/>
            <rFont val="宋体"/>
            <family val="3"/>
            <charset val="134"/>
          </rPr>
          <t xml:space="preserve">
关联ODS_EUI_D_HITOP_DM.id字段,所以叫内容升级编号</t>
        </r>
      </text>
    </comment>
    <comment ref="F159" authorId="1" shapeId="0">
      <text>
        <r>
          <rPr>
            <b/>
            <sz val="9"/>
            <color indexed="81"/>
            <rFont val="宋体"/>
            <family val="3"/>
            <charset val="134"/>
          </rPr>
          <t>weiqin (D):</t>
        </r>
        <r>
          <rPr>
            <sz val="9"/>
            <color indexed="81"/>
            <rFont val="宋体"/>
            <family val="3"/>
            <charset val="134"/>
          </rPr>
          <t xml:space="preserve">
是主题的星级还是用户的评论星级？</t>
        </r>
      </text>
    </comment>
  </commentList>
</comments>
</file>

<file path=xl/comments9.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<sst xmlns="http://schemas.openxmlformats.org/spreadsheetml/2006/main" count="27304" uniqueCount="9352">
  <si>
    <t>业务定义</t>
    <phoneticPr fontId="30" type="noConversion"/>
  </si>
  <si>
    <t>业务定义是基于创建数据的业务流程对数据业务口径和相关业务场景的详细描述。</t>
    <phoneticPr fontId="30" type="noConversion"/>
  </si>
  <si>
    <t>业务规则</t>
    <phoneticPr fontId="30" type="noConversion"/>
  </si>
  <si>
    <t>值域</t>
    <phoneticPr fontId="30" type="noConversion"/>
  </si>
  <si>
    <t>数据类别</t>
    <phoneticPr fontId="30" type="noConversion"/>
  </si>
  <si>
    <t>引用代码</t>
    <phoneticPr fontId="30" type="noConversion"/>
  </si>
  <si>
    <t>物理字段类型</t>
    <phoneticPr fontId="22" type="noConversion"/>
  </si>
  <si>
    <t>版本日期</t>
    <phoneticPr fontId="30" type="noConversion"/>
  </si>
  <si>
    <t>对于数据类型为代码类的信息项，需在此处明确引用的代码。</t>
    <phoneticPr fontId="30" type="noConversion"/>
  </si>
  <si>
    <t>业务定义</t>
    <phoneticPr fontId="20" type="noConversion"/>
  </si>
  <si>
    <t>业务规则</t>
    <phoneticPr fontId="20" type="noConversion"/>
  </si>
  <si>
    <t>数据类别</t>
    <phoneticPr fontId="20" type="noConversion"/>
  </si>
  <si>
    <t>定义内容</t>
    <phoneticPr fontId="30" type="noConversion"/>
  </si>
  <si>
    <t>说明</t>
    <phoneticPr fontId="30" type="noConversion"/>
  </si>
  <si>
    <t>填写要求</t>
    <phoneticPr fontId="30" type="noConversion"/>
  </si>
  <si>
    <t>所属主题</t>
    <phoneticPr fontId="22" type="noConversion"/>
  </si>
  <si>
    <t>表中文名</t>
    <phoneticPr fontId="22" type="noConversion"/>
  </si>
  <si>
    <t>表英文名</t>
    <phoneticPr fontId="20" type="noConversion"/>
  </si>
  <si>
    <t>字段中文名</t>
    <phoneticPr fontId="22" type="noConversion"/>
  </si>
  <si>
    <t>消费者群组关系历史</t>
  </si>
  <si>
    <t>云服务消费者历史</t>
  </si>
  <si>
    <t>终端设备消费者历史</t>
  </si>
  <si>
    <t>字段个数</t>
    <phoneticPr fontId="20" type="noConversion"/>
  </si>
  <si>
    <t>定义说明</t>
    <phoneticPr fontId="30" type="noConversion"/>
  </si>
  <si>
    <t>字段序号</t>
    <phoneticPr fontId="20" type="noConversion"/>
  </si>
  <si>
    <t>所属主题</t>
    <phoneticPr fontId="30" type="noConversion"/>
  </si>
  <si>
    <t>描述该属性项归属数据仓库的主题</t>
    <phoneticPr fontId="30" type="noConversion"/>
  </si>
  <si>
    <t>表中文名</t>
    <phoneticPr fontId="30" type="noConversion"/>
  </si>
  <si>
    <t>表英文名</t>
    <phoneticPr fontId="30" type="noConversion"/>
  </si>
  <si>
    <t>字段序号</t>
    <phoneticPr fontId="30" type="noConversion"/>
  </si>
  <si>
    <t>描述该属性项在表中的序号</t>
    <phoneticPr fontId="30" type="noConversion"/>
  </si>
  <si>
    <t>字段中文名</t>
    <phoneticPr fontId="30" type="noConversion"/>
  </si>
  <si>
    <t>该属性项中文名称信息</t>
    <phoneticPr fontId="30" type="noConversion"/>
  </si>
  <si>
    <t>字段英文名</t>
    <phoneticPr fontId="30" type="noConversion"/>
  </si>
  <si>
    <t>该属性项英文名称信息</t>
    <phoneticPr fontId="30"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</si>
  <si>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30"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</si>
  <si>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30" type="noConversion"/>
  </si>
  <si>
    <t>值域是数据可接受的业务取值范围，即数据的允许值的集合。
如果该属性项对取值范围没有要求，则用“/”填写，表示本栏不适用</t>
    <phoneticPr fontId="30" type="noConversion"/>
  </si>
  <si>
    <t>对“数据类型”为数值类、金额类、比率类的标准应填写取值范围，描述形式例如：[0,100.00%)、(0,1]等；
如业务上对数据项的取值没明确上限，则应考虑该标准的数据格式（即长度和精度）确定最大值。</t>
    <phoneticPr fontId="30" type="noConversion"/>
  </si>
  <si>
    <t>数据类别是根据数据的业务定义、业务规则和常见表现形式定义其所采用的数据类。数据类型包括：编号类、代码类、指示器类、文本类、金额类、数值类、比例类、日期类、时间类、日期时间类。</t>
    <phoneticPr fontId="30" type="noConversion"/>
  </si>
  <si>
    <t>该属性项的发布的日期。</t>
    <phoneticPr fontId="30" type="noConversion"/>
  </si>
  <si>
    <t>是指物理字段在数据库中的类型，以HIVE数据类型解析。</t>
    <phoneticPr fontId="22" type="noConversion"/>
  </si>
  <si>
    <t>序号</t>
    <phoneticPr fontId="30" type="noConversion"/>
  </si>
  <si>
    <t>表名</t>
    <phoneticPr fontId="30" type="noConversion"/>
  </si>
  <si>
    <t>字段名</t>
    <phoneticPr fontId="30" type="noConversion"/>
  </si>
  <si>
    <t>修改内容</t>
    <phoneticPr fontId="30" type="noConversion"/>
  </si>
  <si>
    <t>修改人</t>
    <phoneticPr fontId="30" type="noConversion"/>
  </si>
  <si>
    <t>修改日期</t>
    <phoneticPr fontId="30" type="noConversion"/>
  </si>
  <si>
    <t>备注</t>
    <phoneticPr fontId="30" type="noConversion"/>
  </si>
  <si>
    <t>销户日期</t>
    <phoneticPr fontId="20" type="noConversion"/>
  </si>
  <si>
    <t>新增销户日期</t>
    <phoneticPr fontId="20" type="noConversion"/>
  </si>
  <si>
    <t>郭慧</t>
    <phoneticPr fontId="20" type="noConversion"/>
  </si>
  <si>
    <t>渠道代码</t>
    <phoneticPr fontId="20" type="noConversion"/>
  </si>
  <si>
    <t>新增</t>
    <phoneticPr fontId="20" type="noConversion"/>
  </si>
  <si>
    <t>花粉消费者统计信息历史</t>
    <phoneticPr fontId="20" type="noConversion"/>
  </si>
  <si>
    <t>花粉消费者编号</t>
    <phoneticPr fontId="20" type="noConversion"/>
  </si>
  <si>
    <t>修改为云服务消费者编号</t>
    <phoneticPr fontId="20" type="noConversion"/>
  </si>
  <si>
    <t>消费者编号</t>
    <phoneticPr fontId="20" type="noConversion"/>
  </si>
  <si>
    <t>关联逻辑改变消费者编号改为云服务消费者编号</t>
    <phoneticPr fontId="20" type="noConversion"/>
  </si>
  <si>
    <t>郭慧</t>
    <phoneticPr fontId="20" type="noConversion"/>
  </si>
  <si>
    <t>郭慧</t>
    <phoneticPr fontId="20" type="noConversion"/>
  </si>
  <si>
    <t>全部表</t>
    <phoneticPr fontId="20" type="noConversion"/>
  </si>
  <si>
    <t>表的英文名</t>
    <phoneticPr fontId="20" type="noConversion"/>
  </si>
  <si>
    <t>赵惠珍</t>
    <phoneticPr fontId="20" type="noConversion"/>
  </si>
  <si>
    <t>主要修改内容：
各种消费者编号：云服务消费者编号UP_ID，花粉消费者编号，邀请消费者编号
表名后缀：历史表_DS,快照表_DM,代码表_CODE,对照表__MAPPING,logical only的表也定义为_DS
表名去掉CORE,一些增加INFO
设备外部型号，内部型号，操作系统OS，论坛放在前面
一些缩写变为全拼，DT,TM,FIR,SEC，GRP等</t>
    <phoneticPr fontId="20" type="noConversion"/>
  </si>
  <si>
    <t>修改表的英文名/根据ER图</t>
    <phoneticPr fontId="20" type="noConversion"/>
  </si>
  <si>
    <t>ROM版本号</t>
    <phoneticPr fontId="20" type="noConversion"/>
  </si>
  <si>
    <t>新增</t>
    <phoneticPr fontId="20" type="noConversion"/>
  </si>
  <si>
    <t>开发者所在省份代码</t>
    <phoneticPr fontId="20" type="noConversion"/>
  </si>
  <si>
    <t>开发者所在城市代码</t>
    <phoneticPr fontId="20" type="noConversion"/>
  </si>
  <si>
    <t xml:space="preserve">修改内容
1.花粉：EUI改为Fans，邮箱改为Email,手机改为phone，所属国家country，销户cancel。类型代码
2.中文名称修改：邮箱账号等简写
3.花粉消费者：Fans_user_id,花粉消费者标志,花粉论坛昵称，网络制式
</t>
    <phoneticPr fontId="20" type="noConversion"/>
  </si>
  <si>
    <t>消费者设备绑定关系历史</t>
    <phoneticPr fontId="20" type="noConversion"/>
  </si>
  <si>
    <t>云服务消费者设备绑定关系历史</t>
    <phoneticPr fontId="20" type="noConversion"/>
  </si>
  <si>
    <t>增加三个字段</t>
    <phoneticPr fontId="20" type="noConversion"/>
  </si>
  <si>
    <t>增加终端型号参数表</t>
    <phoneticPr fontId="20" type="noConversion"/>
  </si>
  <si>
    <t>表中文名</t>
    <phoneticPr fontId="20" type="noConversion"/>
  </si>
  <si>
    <t>表英文名</t>
    <phoneticPr fontId="20" type="noConversion"/>
  </si>
  <si>
    <t>对属性项所需要遵循的业务规则的详细描述例如使用的业务场景、加工计算方法和编码规则等内容的具体描述。
如果没有业务规则的要求，则用“/”填写，表示本栏不适用</t>
    <phoneticPr fontId="30" type="noConversion"/>
  </si>
  <si>
    <t>开始日期</t>
  </si>
  <si>
    <t>结束日期</t>
  </si>
  <si>
    <t>编号类</t>
    <phoneticPr fontId="20" type="noConversion"/>
  </si>
  <si>
    <t>算法</t>
    <phoneticPr fontId="20" type="noConversion"/>
  </si>
  <si>
    <t>修改日期</t>
    <phoneticPr fontId="22" type="noConversion"/>
  </si>
  <si>
    <t>修改内容</t>
    <phoneticPr fontId="22" type="noConversion"/>
  </si>
  <si>
    <t>许爱琴</t>
    <phoneticPr fontId="20" type="noConversion"/>
  </si>
  <si>
    <t>参与者</t>
    <phoneticPr fontId="20" type="noConversion"/>
  </si>
  <si>
    <t>序号</t>
    <phoneticPr fontId="20" type="noConversion"/>
  </si>
  <si>
    <t>字段英文名</t>
    <phoneticPr fontId="20" type="noConversion"/>
  </si>
  <si>
    <t>描述数据仓库各主题下包含表的中文名称</t>
    <phoneticPr fontId="30" type="noConversion"/>
  </si>
  <si>
    <t>描述数据仓库各主题下包含表的英文名称</t>
    <phoneticPr fontId="30"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</si>
  <si>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t>
    </r>
    <r>
      <rPr>
        <b/>
        <sz val="10"/>
        <color theme="1"/>
        <rFont val="微软雅黑"/>
        <family val="2"/>
        <charset val="134"/>
      </rPr>
      <t>比例类</t>
    </r>
    <r>
      <rPr>
        <sz val="10"/>
        <color theme="1"/>
        <rFont val="微软雅黑"/>
        <family val="2"/>
        <charset val="134"/>
      </rPr>
      <t xml:space="preserve">：一般以“率”(_RAT)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0" type="noConversion"/>
  </si>
  <si>
    <t>整合层主题域统计</t>
    <phoneticPr fontId="20" type="noConversion"/>
  </si>
  <si>
    <t>主题中文名称</t>
    <phoneticPr fontId="20" type="noConversion"/>
  </si>
  <si>
    <t>主题英文名称</t>
    <phoneticPr fontId="20" type="noConversion"/>
  </si>
  <si>
    <t>主题缩写</t>
    <phoneticPr fontId="20" type="noConversion"/>
  </si>
  <si>
    <t>物理表（数量）</t>
    <phoneticPr fontId="20" type="noConversion"/>
  </si>
  <si>
    <t>字段（数量）</t>
    <phoneticPr fontId="20" type="noConversion"/>
  </si>
  <si>
    <t>创建日期</t>
    <phoneticPr fontId="20" type="noConversion"/>
  </si>
  <si>
    <t>创建人</t>
    <phoneticPr fontId="20" type="noConversion"/>
  </si>
  <si>
    <t>参与者</t>
  </si>
  <si>
    <t>Party</t>
  </si>
  <si>
    <t>PTY</t>
  </si>
  <si>
    <t>Product</t>
  </si>
  <si>
    <t>PRO</t>
  </si>
  <si>
    <t>Agreement</t>
  </si>
  <si>
    <t>AGT</t>
  </si>
  <si>
    <t>Equipment</t>
  </si>
  <si>
    <t>EQP</t>
  </si>
  <si>
    <t>Event</t>
  </si>
  <si>
    <t>EVT</t>
  </si>
  <si>
    <t>Location</t>
  </si>
  <si>
    <t>LOC</t>
  </si>
  <si>
    <t>Campaign</t>
  </si>
  <si>
    <t>CAM</t>
  </si>
  <si>
    <t>Content</t>
  </si>
  <si>
    <t>CON</t>
  </si>
  <si>
    <t>Finance</t>
  </si>
  <si>
    <t>FIN</t>
  </si>
  <si>
    <t>Sales</t>
  </si>
  <si>
    <t>SAL</t>
  </si>
  <si>
    <t>Online</t>
  </si>
  <si>
    <t>Onl</t>
  </si>
  <si>
    <t>Refference</t>
  </si>
  <si>
    <t>REF</t>
  </si>
  <si>
    <t>Code</t>
  </si>
  <si>
    <t>CDE</t>
  </si>
  <si>
    <t>表说明</t>
    <phoneticPr fontId="20" type="noConversion"/>
  </si>
  <si>
    <t>主题域</t>
    <phoneticPr fontId="20" type="noConversion"/>
  </si>
  <si>
    <t>广告余额历史</t>
  </si>
  <si>
    <t>dwd_pty_adv_bal_ds_his</t>
  </si>
  <si>
    <t>挑战活动达标登记</t>
  </si>
  <si>
    <t>dwd_pty_challg_actvy_compliance_reg_dm</t>
  </si>
  <si>
    <t>挑战活动名次</t>
  </si>
  <si>
    <t>dwd_pty_challg_actvy_rank_dm</t>
  </si>
  <si>
    <t>达标活动达标登记</t>
  </si>
  <si>
    <t>dwd_pty_compliance_actvy_compliance_reg_dm</t>
  </si>
  <si>
    <t>部门历史</t>
  </si>
  <si>
    <t>dwd_pty_dept_ds_his</t>
  </si>
  <si>
    <t>开发者历史</t>
  </si>
  <si>
    <t>开发者地址历史</t>
  </si>
  <si>
    <t>开发者实名申请</t>
  </si>
  <si>
    <t>企业开发者实名历史</t>
  </si>
  <si>
    <t>花粉群组属性</t>
  </si>
  <si>
    <t>dwd_pty_fans_group_attr_ds</t>
  </si>
  <si>
    <t>花粉群组</t>
  </si>
  <si>
    <t>dwd_pty_fans_group_ds</t>
  </si>
  <si>
    <t>花粉用户历史</t>
  </si>
  <si>
    <t>花粉用户在线时长统计</t>
  </si>
  <si>
    <t>dwd_pty_fans_user_online_duration_statis_dm</t>
  </si>
  <si>
    <t>花粉用户发帖统计</t>
  </si>
  <si>
    <t>dwd_pty_fans_user_post_statis_dm</t>
  </si>
  <si>
    <t>花粉用户实名历史</t>
  </si>
  <si>
    <t>dwd_pty_fans_user_realname_ds_his</t>
  </si>
  <si>
    <t>花粉用户设置</t>
  </si>
  <si>
    <t>dwd_pty_fans_user_set_ds</t>
  </si>
  <si>
    <t>花粉用户签到统计</t>
  </si>
  <si>
    <t>dwd_pty_fans_user_sign_statis_dm</t>
  </si>
  <si>
    <t>游戏玩家数据</t>
  </si>
  <si>
    <t>dwd_pty_game_player_data_dm</t>
  </si>
  <si>
    <t>游戏用户等级历史</t>
  </si>
  <si>
    <t>dwd_pty_game_user_rank_ds_his</t>
  </si>
  <si>
    <t>华为会员权益历史</t>
  </si>
  <si>
    <t>dwd_pty_hw_membr_rights_ds_his</t>
  </si>
  <si>
    <t>花币余额历史</t>
  </si>
  <si>
    <t>dwd_pty_hwcoin_bal_ds_his</t>
  </si>
  <si>
    <t>个人开发者实名历史</t>
  </si>
  <si>
    <t>NFC发卡机构历史</t>
  </si>
  <si>
    <t>dwd_pty_nfc_card_issue_org_ds_his</t>
  </si>
  <si>
    <t>获取卡卡登记</t>
  </si>
  <si>
    <t>参与者设备绑定关系统计</t>
  </si>
  <si>
    <t>dwd_pty_pty_device_bind_rela_statis_dm</t>
  </si>
  <si>
    <t>参与者积分历史</t>
  </si>
  <si>
    <t>dwd_pty_pty_point_ds_his</t>
  </si>
  <si>
    <t>参与者关系历史</t>
  </si>
  <si>
    <t>dwd_pty_pty_rela_ds_his</t>
  </si>
  <si>
    <t>参与者状态历史</t>
  </si>
  <si>
    <t>dwd_pty_pty_status_ds_his</t>
  </si>
  <si>
    <t>社交群组历史</t>
  </si>
  <si>
    <t>社交群组用户关系</t>
  </si>
  <si>
    <t>社交用户历史</t>
  </si>
  <si>
    <t>华为帐号地址历史</t>
  </si>
  <si>
    <t>华为帐号应用积分登记</t>
  </si>
  <si>
    <t>华为帐号银行卡关系历史</t>
  </si>
  <si>
    <t>华为帐号卡券权益</t>
  </si>
  <si>
    <t>华为帐号历史</t>
  </si>
  <si>
    <t>华为帐号登录身份历史</t>
  </si>
  <si>
    <t>用户健康数据</t>
  </si>
  <si>
    <t>用户参加活动登记</t>
  </si>
  <si>
    <t>用户运动数据登记</t>
  </si>
  <si>
    <t>用户运动轨迹登记</t>
  </si>
  <si>
    <t>用户获得勋章登记</t>
  </si>
  <si>
    <t>自广告商用户充值后开始产生记录，每天根据广告商的消费，记录广告商用户的最新余额情况。</t>
    <phoneticPr fontId="20" type="noConversion"/>
  </si>
  <si>
    <t>dwd_pty_social_group_ds_his</t>
  </si>
  <si>
    <t>dwd_pty_social_group_user_rela_ds</t>
  </si>
  <si>
    <t>dwd_pty_social_user_ds_his</t>
  </si>
  <si>
    <t>dwd_pty_up_addr_ds_his</t>
  </si>
  <si>
    <t>dwd_pty_up_app_pts_reg_dm</t>
  </si>
  <si>
    <t>dwd_pty_up_bank_card_rela_ds_his</t>
  </si>
  <si>
    <t>dwd_pty_up_ds_his</t>
  </si>
  <si>
    <t>dwd_pty_up_login_identity_ds_his</t>
  </si>
  <si>
    <t>dwd_pty_user_health_data_dm</t>
  </si>
  <si>
    <t>dwd_pty_user_join_actvy_reg_dm</t>
  </si>
  <si>
    <t>dwd_pty_user_movement_data_reg_dm</t>
  </si>
  <si>
    <t>dwd_pty_user_movement_track_reg_dm</t>
  </si>
  <si>
    <t>dwd_pty_user_obtain_medal_reg_dm</t>
  </si>
  <si>
    <t>华为帐号编号</t>
  </si>
  <si>
    <t>余额</t>
  </si>
  <si>
    <t>最近话单时间</t>
  </si>
  <si>
    <t>互推最近展示时间</t>
  </si>
  <si>
    <t>余额有效时间</t>
    <phoneticPr fontId="50" type="noConversion"/>
  </si>
  <si>
    <t xml:space="preserve">up_id                      </t>
  </si>
  <si>
    <t xml:space="preserve">start_date                 </t>
  </si>
  <si>
    <t xml:space="preserve">bal                        </t>
  </si>
  <si>
    <t xml:space="preserve">bal_valid_time             </t>
  </si>
  <si>
    <t xml:space="preserve">etl_time                   </t>
  </si>
  <si>
    <t>ETL时间</t>
  </si>
  <si>
    <t>end_date</t>
    <phoneticPr fontId="20" type="noConversion"/>
  </si>
  <si>
    <t>/</t>
    <phoneticPr fontId="20" type="noConversion"/>
  </si>
  <si>
    <t>日期类</t>
    <phoneticPr fontId="20" type="noConversion"/>
  </si>
  <si>
    <t>截止当前结束时间账户余额金额数</t>
    <phoneticPr fontId="20" type="noConversion"/>
  </si>
  <si>
    <t>值域说明/引用代码</t>
    <phoneticPr fontId="20" type="noConversion"/>
  </si>
  <si>
    <t>数值类</t>
    <phoneticPr fontId="20" type="noConversion"/>
  </si>
  <si>
    <t>账户余额的有效期</t>
    <phoneticPr fontId="20" type="noConversion"/>
  </si>
  <si>
    <t>数据入仓操作时间</t>
    <phoneticPr fontId="20" type="noConversion"/>
  </si>
  <si>
    <t>dwd_pro_pbi_prod_catalog_tree_rela_dm</t>
  </si>
  <si>
    <t>dwd_pro_pbi_prod_dm</t>
  </si>
  <si>
    <t>dwd_pro_pbi_prod_sale_catalog_tree_dm</t>
  </si>
  <si>
    <t>PBI产品目录树关系</t>
  </si>
  <si>
    <t>PBI产品</t>
  </si>
  <si>
    <t>PBI产品销售目录树</t>
  </si>
  <si>
    <t>产品</t>
    <phoneticPr fontId="20" type="noConversion"/>
  </si>
  <si>
    <t>主题域下物理表介绍</t>
    <phoneticPr fontId="20" type="noConversion"/>
  </si>
  <si>
    <r>
      <rPr>
        <u/>
        <sz val="10"/>
        <color theme="10"/>
        <rFont val="微软雅黑"/>
        <family val="2"/>
        <charset val="134"/>
      </rPr>
      <t>参与者</t>
    </r>
  </si>
  <si>
    <r>
      <rPr>
        <u/>
        <sz val="10"/>
        <color theme="10"/>
        <rFont val="微软雅黑"/>
        <family val="2"/>
        <charset val="134"/>
      </rPr>
      <t>产品</t>
    </r>
  </si>
  <si>
    <r>
      <rPr>
        <u/>
        <sz val="10"/>
        <color theme="10"/>
        <rFont val="微软雅黑"/>
        <family val="2"/>
        <charset val="134"/>
      </rPr>
      <t>协议</t>
    </r>
  </si>
  <si>
    <r>
      <rPr>
        <u/>
        <sz val="10"/>
        <color theme="10"/>
        <rFont val="微软雅黑"/>
        <family val="2"/>
        <charset val="134"/>
      </rPr>
      <t>设备</t>
    </r>
  </si>
  <si>
    <r>
      <rPr>
        <u/>
        <sz val="10"/>
        <color theme="10"/>
        <rFont val="微软雅黑"/>
        <family val="2"/>
        <charset val="134"/>
      </rPr>
      <t>事件</t>
    </r>
  </si>
  <si>
    <r>
      <rPr>
        <u/>
        <sz val="10"/>
        <color theme="10"/>
        <rFont val="微软雅黑"/>
        <family val="2"/>
        <charset val="134"/>
      </rPr>
      <t>位置</t>
    </r>
  </si>
  <si>
    <r>
      <rPr>
        <u/>
        <sz val="10"/>
        <color theme="10"/>
        <rFont val="微软雅黑"/>
        <family val="2"/>
        <charset val="134"/>
      </rPr>
      <t>营销</t>
    </r>
  </si>
  <si>
    <r>
      <rPr>
        <u/>
        <sz val="10"/>
        <color theme="10"/>
        <rFont val="微软雅黑"/>
        <family val="2"/>
        <charset val="134"/>
      </rPr>
      <t>内容</t>
    </r>
  </si>
  <si>
    <r>
      <rPr>
        <u/>
        <sz val="10"/>
        <color theme="10"/>
        <rFont val="微软雅黑"/>
        <family val="2"/>
        <charset val="134"/>
      </rPr>
      <t>财务</t>
    </r>
  </si>
  <si>
    <r>
      <rPr>
        <u/>
        <sz val="10"/>
        <color theme="10"/>
        <rFont val="微软雅黑"/>
        <family val="2"/>
        <charset val="134"/>
      </rPr>
      <t>销售</t>
    </r>
  </si>
  <si>
    <r>
      <rPr>
        <u/>
        <sz val="10"/>
        <color theme="10"/>
        <rFont val="微软雅黑"/>
        <family val="2"/>
        <charset val="134"/>
      </rPr>
      <t>参数</t>
    </r>
  </si>
  <si>
    <r>
      <rPr>
        <u/>
        <sz val="10"/>
        <color theme="10"/>
        <rFont val="微软雅黑"/>
        <family val="2"/>
        <charset val="134"/>
      </rPr>
      <t>代码</t>
    </r>
  </si>
  <si>
    <t>协议</t>
    <phoneticPr fontId="20" type="noConversion"/>
  </si>
  <si>
    <t>dwd_agt_coupon_bat_ds</t>
  </si>
  <si>
    <t>dwd_agt_membr_coupon_rights_ds</t>
  </si>
  <si>
    <t>卡券批次</t>
  </si>
  <si>
    <t>会员卡券权益</t>
  </si>
  <si>
    <t>设备</t>
    <phoneticPr fontId="20" type="noConversion"/>
  </si>
  <si>
    <t>dwd_eqp_bom_series_ds</t>
  </si>
  <si>
    <t>dwd_eqp_device_ds_his</t>
  </si>
  <si>
    <t>dwd_eqp_device_usage_feature_ds_his</t>
  </si>
  <si>
    <t>dwd_eqp_hw_device_bom_ds</t>
  </si>
  <si>
    <t>dwd_eqp_hw_device_type_pdt_rela_ds</t>
  </si>
  <si>
    <t>dwd_eqp_push_user_rout_lnk_dm</t>
  </si>
  <si>
    <t>dwd_eqp_ship_data_ds</t>
  </si>
  <si>
    <t>dwd_eqp_wlan_open_user_ds</t>
  </si>
  <si>
    <t>Bom系列关系</t>
  </si>
  <si>
    <t>终端设备历史</t>
  </si>
  <si>
    <t>设备使用特征历史</t>
  </si>
  <si>
    <t>华为设备BOM</t>
  </si>
  <si>
    <t>华为终端安装第三方ROM历史</t>
    <phoneticPr fontId="50" type="noConversion"/>
  </si>
  <si>
    <t>华为设备类型PDT关系</t>
  </si>
  <si>
    <t>PUSH用户路由连接</t>
  </si>
  <si>
    <t>发货数据</t>
  </si>
  <si>
    <t>WLAN开通用户</t>
  </si>
  <si>
    <t>dwd_evt_app_thumb_up_comment_dm</t>
  </si>
  <si>
    <t>dwd_evt_app_update_packet_capture_dm</t>
  </si>
  <si>
    <t>dwd_evt_bdreporter_3rd_rom_brush_report_dm</t>
  </si>
  <si>
    <t>dwd_evt_bdreporter_app_info_report_dm</t>
  </si>
  <si>
    <t>dwd_evt_bdreporter_app_oper_info_report_dm</t>
  </si>
  <si>
    <t>dwd_evt_bdreporter_device_static_info_dm</t>
  </si>
  <si>
    <t>dwd_evt_bisdk_customize_dm</t>
  </si>
  <si>
    <t>dwd_evt_bisdk_page_access_dm</t>
  </si>
  <si>
    <t>dwd_evt_bisdk_visit_dm</t>
  </si>
  <si>
    <t>dwd_evt_cloud_folder_click_dm</t>
  </si>
  <si>
    <t>dwd_evt_cloud_folder_exposure_dm</t>
  </si>
  <si>
    <t>dwd_evt_cloud_folder_user_register_dm</t>
  </si>
  <si>
    <t>dwd_evt_cloud_photo_log_dm</t>
  </si>
  <si>
    <t>dwd_evt_cloud_serv_oper_dm</t>
  </si>
  <si>
    <t>dwd_evt_comment_reply_dm</t>
  </si>
  <si>
    <t>dwd_evt_crs_msg_log_dm</t>
  </si>
  <si>
    <t>dwd_evt_emui_catalog_view_log_dm</t>
  </si>
  <si>
    <t>dwd_evt_family_care_oper_log_dm</t>
  </si>
  <si>
    <t>dwd_evt_fans_user_goods_exchange_dm</t>
  </si>
  <si>
    <t>dwd_evt_fans_user_unlock_behv_dm</t>
  </si>
  <si>
    <t>dwd_evt_game_center_booking_list_rec_dm</t>
  </si>
  <si>
    <t>dwd_evt_game_center_booking_user_rec_dm</t>
  </si>
  <si>
    <t>dwd_evt_game_center_dynamic_info_rec_dm</t>
  </si>
  <si>
    <t>dwd_evt_game_center_dynamic_page_view_log_dm</t>
  </si>
  <si>
    <t>dwd_evt_game_center_dynamic_thumb_up_rec_dm</t>
  </si>
  <si>
    <t>dwd_evt_game_center_obtain_info_interface_dm</t>
  </si>
  <si>
    <t>dwd_evt_game_coupon_info_dtl_dm</t>
  </si>
  <si>
    <t>dwd_evt_game_coupon_user_info_dtl_dm</t>
  </si>
  <si>
    <t>dwd_evt_gift_hwcoin_draw_rec_dm</t>
  </si>
  <si>
    <t>dwd_evt_hispace_device_dm</t>
  </si>
  <si>
    <t>dwd_evt_hispace_online_game_device_dm</t>
  </si>
  <si>
    <t>dwd_evt_hispace_oper_log_dm</t>
  </si>
  <si>
    <t>dwd_evt_hispace_search_log_dm</t>
  </si>
  <si>
    <t>dwd_evt_hispace_user_sign_rec_dm</t>
  </si>
  <si>
    <t>dwd_evt_hispacemw_oper_log_dm</t>
  </si>
  <si>
    <t>dwd_evt_hispaceportal_oper_log_dm</t>
  </si>
  <si>
    <t>dwd_evt_hota_app_info_upgrade_log_dm</t>
  </si>
  <si>
    <t>dwd_evt_hota_app_upgrade_detct_log_dm</t>
  </si>
  <si>
    <t>dwd_evt_hota_device_chk_log_dm</t>
  </si>
  <si>
    <t>dwd_evt_hota_extra_app_upgrade_detct_log_dm</t>
  </si>
  <si>
    <t>dwd_evt_hw_mobile_package_draw_info_dm</t>
  </si>
  <si>
    <t>dwd_evt_hw_music_interface_api_log_dm</t>
  </si>
  <si>
    <t>dwd_evt_hw_package_snd_info_dm</t>
  </si>
  <si>
    <t>dwd_evt_hwmovie_collect_log_dm</t>
  </si>
  <si>
    <t>dwd_evt_hwmovie_interface_api_log_dm</t>
  </si>
  <si>
    <t>dwd_evt_hwmovie_oper_dm</t>
  </si>
  <si>
    <t>dwd_evt_hwmovie_play_log_dm</t>
  </si>
  <si>
    <t>dwd_evt_hwmovie_raffle_rec_dm</t>
  </si>
  <si>
    <t>dwd_evt_hwmovie_user_access_log_dm</t>
  </si>
  <si>
    <t>dwd_evt_mc_msg_log_hm</t>
  </si>
  <si>
    <t>dwd_evt_online_game_buoy_user_access_log_dm</t>
  </si>
  <si>
    <t>dwd_evt_online_game_buoy_user_login_log_dm</t>
  </si>
  <si>
    <t>dwd_evt_petal_consume_rec_dm</t>
  </si>
  <si>
    <t>dwd_evt_push_lnk_user_statis_ds</t>
  </si>
  <si>
    <t>dwd_evt_push_log_sign_out_log_dm</t>
  </si>
  <si>
    <t>dwd_evt_push_portal_req_log_dm</t>
  </si>
  <si>
    <t>dwd_evt_push_serv_msg_log_dm</t>
  </si>
  <si>
    <t>dwd_evt_quesnr_survey_push_log_dm</t>
  </si>
  <si>
    <t>dwd_evt_quesnr_survey_qry_log_dm</t>
  </si>
  <si>
    <t>dwd_evt_social_entry_log_dm</t>
  </si>
  <si>
    <t>dwd_evt_social_msg_log_dm</t>
  </si>
  <si>
    <t>dwd_evt_space_access_rec_dm</t>
  </si>
  <si>
    <t>dwd_evt_theme_client_register_info_dm</t>
  </si>
  <si>
    <t>dwd_evt_theme_search_log_dm</t>
  </si>
  <si>
    <t>dwd_evt_theme_user_oper_behv_dm</t>
  </si>
  <si>
    <t>dwd_evt_trs_req_log_dm</t>
  </si>
  <si>
    <t>dwd_evt_trs_resp_log_dm</t>
  </si>
  <si>
    <t>dwd_evt_up_oper_log_dm</t>
  </si>
  <si>
    <t>dwd_evt_user_access_tags_dm</t>
  </si>
  <si>
    <t>dwd_evt_user_install_list_dm</t>
  </si>
  <si>
    <t>dwd_evt_user_login_emui_log_dm</t>
  </si>
  <si>
    <t>dwd_evt_user_petal_gift_dtl_dm</t>
  </si>
  <si>
    <t>dwd_evt_user_raffle_pts_consumpt_rec_dm</t>
  </si>
  <si>
    <t>dwd_evt_user_social_oper_log_dm</t>
  </si>
  <si>
    <t>dwd_evt_userwlan_auto_update_status_dm</t>
  </si>
  <si>
    <t>dwd_evt_page_flow_collect_log_dm</t>
  </si>
  <si>
    <t>dwd_evt_vmall_click_log_dm</t>
  </si>
  <si>
    <t>dwd_evt_vmall_exposure_log_dm</t>
  </si>
  <si>
    <t>dwd_evt_bisdk_health_wear_log_dm</t>
  </si>
  <si>
    <t>应用点赞评论</t>
  </si>
  <si>
    <t>应用更新抓包</t>
  </si>
  <si>
    <t>BDREPORTER第三方ROM刷机上报</t>
  </si>
  <si>
    <t>BDREPORTER应用信息上报</t>
  </si>
  <si>
    <t>BDREPORTER应用操作信息上报</t>
  </si>
  <si>
    <t>BISDK自定义</t>
  </si>
  <si>
    <t>BISDK页面访问</t>
  </si>
  <si>
    <t>BISDK访问</t>
  </si>
  <si>
    <t>云文件夹点击</t>
  </si>
  <si>
    <t>云文件夹下载</t>
  </si>
  <si>
    <t>云文件夹曝光</t>
  </si>
  <si>
    <t>云文件夹用户注册</t>
  </si>
  <si>
    <t>云照片日志</t>
  </si>
  <si>
    <t>云服务操作日志</t>
  </si>
  <si>
    <t>评论回复</t>
  </si>
  <si>
    <t>CRS消息日志</t>
  </si>
  <si>
    <t>EMUI栏目浏览日志</t>
  </si>
  <si>
    <t>亲情关怀操作日志</t>
  </si>
  <si>
    <t>花粉论坛下载日志</t>
  </si>
  <si>
    <t>花粉用户商品兑换</t>
  </si>
  <si>
    <t>花粉用户解锁行为</t>
  </si>
  <si>
    <t>影片收藏日志</t>
  </si>
  <si>
    <t>影片播放日志</t>
  </si>
  <si>
    <t>游戏中心预约列表记录</t>
  </si>
  <si>
    <t>游戏中心预约用户记录</t>
  </si>
  <si>
    <t>游戏中心动态信息记录</t>
  </si>
  <si>
    <t>游戏中心动态页浏览日志</t>
  </si>
  <si>
    <t>游戏中心动态点赞记录</t>
  </si>
  <si>
    <t>游戏中心获取资讯接口</t>
  </si>
  <si>
    <t>游戏券信息明细</t>
  </si>
  <si>
    <t>游戏券用户信息明细</t>
  </si>
  <si>
    <t>赠送花币领取记录</t>
  </si>
  <si>
    <t>健康数据使用行为打点日志</t>
  </si>
  <si>
    <t>健康服务器打点日志</t>
  </si>
  <si>
    <t>应用市场设备</t>
  </si>
  <si>
    <t>应用市场下载安装日志</t>
  </si>
  <si>
    <t>应用市场网游设备</t>
  </si>
  <si>
    <t>应用市场搜索日志</t>
  </si>
  <si>
    <t>应用市场用户签到记录</t>
  </si>
  <si>
    <t>应用市场MW操作日志</t>
  </si>
  <si>
    <t>应用市场PORTAL操作日志</t>
  </si>
  <si>
    <t>HOTA应用信息升级日志</t>
  </si>
  <si>
    <t>HOTA应用升级检测日志</t>
  </si>
  <si>
    <t>HOTA设备检查日志</t>
  </si>
  <si>
    <t>HOTA额外应用升级检测日志</t>
  </si>
  <si>
    <t>华为手机礼包领取信息</t>
  </si>
  <si>
    <t>华为音乐接口调用日志</t>
  </si>
  <si>
    <t>华为礼包发送信息</t>
  </si>
  <si>
    <t>华为视频收藏日志</t>
  </si>
  <si>
    <t>华为视频操作</t>
  </si>
  <si>
    <t>华为视频抽奖记录</t>
  </si>
  <si>
    <t>MC消息日志</t>
  </si>
  <si>
    <t>手机管家访问日志</t>
  </si>
  <si>
    <t>网游浮标用户访问日志</t>
  </si>
  <si>
    <t>网游浮标用户登录日志</t>
  </si>
  <si>
    <t>花瓣消费记录</t>
  </si>
  <si>
    <t>问卷调查用户答案提交日志</t>
  </si>
  <si>
    <t>PUSH连接用户统计</t>
  </si>
  <si>
    <t>PUSH登陆登出日志</t>
  </si>
  <si>
    <t>PUSH_PORTAL请求日志</t>
  </si>
  <si>
    <t>PUSH服务器消息日志</t>
  </si>
  <si>
    <t>问卷调查推送日志</t>
  </si>
  <si>
    <t>问卷调查查询日志</t>
  </si>
  <si>
    <t>社交登陆日志</t>
  </si>
  <si>
    <t>社交消息日志</t>
  </si>
  <si>
    <t>空间访问记录</t>
  </si>
  <si>
    <t>主题客户端注册信息</t>
  </si>
  <si>
    <t>主题下载日志</t>
  </si>
  <si>
    <t>主题搜索日志</t>
  </si>
  <si>
    <t>主题用户操作行为</t>
  </si>
  <si>
    <t>支付服务器接口日志</t>
  </si>
  <si>
    <t>TRS请求日志</t>
  </si>
  <si>
    <t>TRS响应日志</t>
  </si>
  <si>
    <t>华为帐号操作日志</t>
  </si>
  <si>
    <t>用户访问标签</t>
  </si>
  <si>
    <t>用户安装列表</t>
  </si>
  <si>
    <t>用户登录EMUI日志</t>
  </si>
  <si>
    <t>用户花瓣赠送明细</t>
  </si>
  <si>
    <t>用户抽奖积分消耗记录</t>
  </si>
  <si>
    <t>用户社交操作日志</t>
  </si>
  <si>
    <t>页面流量采集日志</t>
  </si>
  <si>
    <t>VMALL点击日志</t>
  </si>
  <si>
    <t>VMALL曝光日志</t>
  </si>
  <si>
    <t>BISDK健康穿戴日志</t>
  </si>
  <si>
    <t>营销</t>
    <phoneticPr fontId="20" type="noConversion"/>
  </si>
  <si>
    <t>dwd_cam_adv_beyond_budget_chg_log_dm</t>
  </si>
  <si>
    <t>dwd_cam_adv_bill_log_hm</t>
  </si>
  <si>
    <t>dwd_cam_adv_click_log_dm</t>
  </si>
  <si>
    <t>dwd_cam_adv_other_log_dm</t>
  </si>
  <si>
    <t>dwd_cam_adv_put_task_ds</t>
  </si>
  <si>
    <t>dwd_cam_adv_req_log_dm</t>
  </si>
  <si>
    <t>dwd_cam_adv_result_dm</t>
  </si>
  <si>
    <t>dwd_cam_adv_show_log_dm</t>
  </si>
  <si>
    <t>dwd_cam_allian_adv_dm</t>
  </si>
  <si>
    <t>dwd_cam_movement_health_actvy_ds</t>
  </si>
  <si>
    <t>dwd_cam_port_push_campaign_task_dm</t>
  </si>
  <si>
    <t>dwd_cam_push_campaign_task_mater_dm</t>
  </si>
  <si>
    <t>dwd_cam_put_task_ds</t>
  </si>
  <si>
    <t>dwd_cam_site_ds</t>
  </si>
  <si>
    <t>dwd_cam_theme_adv_ds</t>
  </si>
  <si>
    <t>广告话单日志</t>
  </si>
  <si>
    <t>广告点击日志</t>
  </si>
  <si>
    <t>广告其他日志</t>
  </si>
  <si>
    <t>广告投放任务</t>
  </si>
  <si>
    <t>广告请求日志</t>
  </si>
  <si>
    <t>广告展示日志</t>
  </si>
  <si>
    <t>联盟广告</t>
  </si>
  <si>
    <t>手机服务问卷表</t>
  </si>
  <si>
    <t>运动健康活动</t>
  </si>
  <si>
    <t>画像PUSH营销任务</t>
  </si>
  <si>
    <t>PUSH营销任务素材</t>
  </si>
  <si>
    <t>投放任务</t>
  </si>
  <si>
    <t>站点</t>
  </si>
  <si>
    <t>主题广告</t>
  </si>
  <si>
    <t>内容</t>
    <phoneticPr fontId="20" type="noConversion"/>
  </si>
  <si>
    <t>dwd_con_class_theme_assoc_ds</t>
  </si>
  <si>
    <t>dwd_con_content_rela_ds</t>
  </si>
  <si>
    <t>dwd_con_content_status_ds</t>
  </si>
  <si>
    <t>dwd_con_hwmovie_catalog_ds</t>
  </si>
  <si>
    <t>dwd_con_hwmovie_catalog_rela_ds</t>
  </si>
  <si>
    <t>dwd_con_hwmovie_ds</t>
  </si>
  <si>
    <t>dwd_con_hwmovie_spec_ds</t>
  </si>
  <si>
    <t>dwd_con_pay_theme_wallp_ds</t>
  </si>
  <si>
    <t>dwd_con_theme_class_ds</t>
  </si>
  <si>
    <t>dwd_con_theme_language_ds</t>
  </si>
  <si>
    <t>dwd_con_theme_magazine_channel_ds</t>
  </si>
  <si>
    <t>dwd_con_upgrade_theme_wallp_ds</t>
  </si>
  <si>
    <t>分类主题关联</t>
  </si>
  <si>
    <t>内容关系</t>
  </si>
  <si>
    <t>内容状态</t>
  </si>
  <si>
    <t>影片艺人关联</t>
  </si>
  <si>
    <t>影片艺人属性</t>
  </si>
  <si>
    <t>影片艺人</t>
  </si>
  <si>
    <t>影片艺人未关联</t>
  </si>
  <si>
    <t>影片大类类型关联</t>
  </si>
  <si>
    <t>影片信息</t>
  </si>
  <si>
    <t>影片运营</t>
  </si>
  <si>
    <t>影片节目</t>
  </si>
  <si>
    <t>影片系列关联</t>
  </si>
  <si>
    <t>影片系列</t>
  </si>
  <si>
    <t>影片集信息</t>
  </si>
  <si>
    <t>影片排序</t>
  </si>
  <si>
    <t>影片类型关联</t>
  </si>
  <si>
    <t>影片地区</t>
  </si>
  <si>
    <t>影片URL信息</t>
  </si>
  <si>
    <t>华为视频栏目</t>
  </si>
  <si>
    <t>华为视频内容专题关系</t>
  </si>
  <si>
    <t>华为视频</t>
  </si>
  <si>
    <t>华为视频专题</t>
  </si>
  <si>
    <t>付费主题壁纸</t>
  </si>
  <si>
    <t>主题分类</t>
  </si>
  <si>
    <t>主题语言</t>
  </si>
  <si>
    <t>主题杂志频道</t>
  </si>
  <si>
    <t>升级主题壁纸</t>
  </si>
  <si>
    <t>财务</t>
    <phoneticPr fontId="20" type="noConversion"/>
  </si>
  <si>
    <t>dwd_fin_pbi_bom_fin_rela_dm</t>
  </si>
  <si>
    <t>PBI_BOM财务关系</t>
  </si>
  <si>
    <t>销售</t>
    <phoneticPr fontId="20" type="noConversion"/>
  </si>
  <si>
    <t>调整订单表</t>
  </si>
  <si>
    <t>游戏券现金订单表</t>
  </si>
  <si>
    <t>游戏券订单表</t>
  </si>
  <si>
    <t>惠生活订单表</t>
  </si>
  <si>
    <t>花币卡充值表</t>
  </si>
  <si>
    <t>华为视频用户订单表</t>
  </si>
  <si>
    <t>华为视频用户支付表</t>
  </si>
  <si>
    <t>生活服务订单表</t>
  </si>
  <si>
    <t>天际通订单表</t>
  </si>
  <si>
    <t>主题订单表</t>
  </si>
  <si>
    <t>视频订单表</t>
  </si>
  <si>
    <t>online</t>
    <phoneticPr fontId="20" type="noConversion"/>
  </si>
  <si>
    <t>应用类别历史</t>
  </si>
  <si>
    <t>应用分类</t>
  </si>
  <si>
    <t>应用特征历史</t>
  </si>
  <si>
    <t>应用操作渠道</t>
  </si>
  <si>
    <t>应用场景专题属性</t>
  </si>
  <si>
    <t>应用专题</t>
  </si>
  <si>
    <t>应用状态历史</t>
  </si>
  <si>
    <t>应用标签</t>
  </si>
  <si>
    <t>应用ICON标签</t>
  </si>
  <si>
    <t>云文件夹分类</t>
  </si>
  <si>
    <t>云文件夹名称</t>
  </si>
  <si>
    <t>云文件夹推荐应用</t>
  </si>
  <si>
    <t>设备应用安装统计</t>
  </si>
  <si>
    <t>区分版本应用</t>
  </si>
  <si>
    <t>花粉论坛帖子</t>
  </si>
  <si>
    <t>花粉论坛版块</t>
  </si>
  <si>
    <t>花粉论坛版块用户关系</t>
  </si>
  <si>
    <t>游戏资讯</t>
  </si>
  <si>
    <t>应用市场应用标签</t>
  </si>
  <si>
    <t>应用市场二级标签</t>
  </si>
  <si>
    <t>应用市场三级标签</t>
  </si>
  <si>
    <t>支付平台应用产品</t>
  </si>
  <si>
    <t>PUSH_TOKEN应用</t>
  </si>
  <si>
    <t>dwd_onl_app_attr_ds</t>
  </si>
  <si>
    <t>dwd_onl_app_categ_ds_his</t>
  </si>
  <si>
    <t>dwd_onl_app_class_ds</t>
  </si>
  <si>
    <t>dwd_onl_app_feature_ds_his</t>
  </si>
  <si>
    <t>dwd_onl_app_oper_channel_ds</t>
  </si>
  <si>
    <t>dwd_onl_app_scenes_spec_attr_ds</t>
  </si>
  <si>
    <t>dwd_onl_app_spec_ds</t>
  </si>
  <si>
    <t>dwd_onl_app_status_ds_his</t>
  </si>
  <si>
    <t>dwd_onl_app_tags_ds</t>
  </si>
  <si>
    <t>dwd_onl_appicon_tags_ds</t>
  </si>
  <si>
    <t>dwd_onl_cloud_folder_class_ds</t>
  </si>
  <si>
    <t>dwd_onl_cloud_folder_name_ds</t>
  </si>
  <si>
    <t>dwd_onl_cloud_folder_recommend_app_ds</t>
  </si>
  <si>
    <t>dwd_onl_device_app_install_statis_dm</t>
  </si>
  <si>
    <t>dwd_onl_disting_ver_app_ds</t>
  </si>
  <si>
    <t>dwd_onl_fans_forum_post_ds</t>
  </si>
  <si>
    <t>dwd_onl_fans_forum_sect_ds</t>
  </si>
  <si>
    <t>dwd_onl_fans_forum_sect_user_rela_ds</t>
  </si>
  <si>
    <t>dwd_onl_game_info_ds</t>
  </si>
  <si>
    <t>dwd_onl_hispace_app_tags_ds</t>
  </si>
  <si>
    <t>dwd_onl_hispace_second_tags_ds</t>
  </si>
  <si>
    <t>dwd_onl_hispace_third_tags_ds</t>
  </si>
  <si>
    <t>dwd_onl_pay_plat_app_merch_ds</t>
  </si>
  <si>
    <t>dwd_onl_pay_plat_app_prod_ds</t>
  </si>
  <si>
    <t>dwd_onl_push_token_app_ds</t>
  </si>
  <si>
    <t>参数</t>
    <phoneticPr fontId="20" type="noConversion"/>
  </si>
  <si>
    <t>设备编码参数表</t>
  </si>
  <si>
    <t>天际通设备IMEI参数表</t>
  </si>
  <si>
    <t>代码</t>
    <phoneticPr fontId="20" type="noConversion"/>
  </si>
  <si>
    <t>协议</t>
    <phoneticPr fontId="20" type="noConversion"/>
  </si>
  <si>
    <t>产品</t>
    <phoneticPr fontId="20" type="noConversion"/>
  </si>
  <si>
    <t>coupon_bat_id</t>
  </si>
  <si>
    <t>coupon_provider_id</t>
  </si>
  <si>
    <t>coupon_eff_date</t>
  </si>
  <si>
    <t>coupon_expire_date</t>
  </si>
  <si>
    <t>coupon_cost</t>
  </si>
  <si>
    <t>coupon_cnt</t>
  </si>
  <si>
    <t>coupon_draw_mode_cd</t>
  </si>
  <si>
    <t>coupon_desc</t>
  </si>
  <si>
    <t>etl_time</t>
  </si>
  <si>
    <t>pt_d</t>
  </si>
  <si>
    <t>卡券批次编号</t>
  </si>
  <si>
    <t>卡券提供者编号</t>
  </si>
  <si>
    <t>卡券生效日期</t>
  </si>
  <si>
    <t>卡券失效日期</t>
  </si>
  <si>
    <t>卡券成本</t>
  </si>
  <si>
    <t>卡券数量</t>
  </si>
  <si>
    <t>卡券领取方式代码</t>
  </si>
  <si>
    <t>卡券描述</t>
  </si>
  <si>
    <t>ETL时间</t>
    <phoneticPr fontId="20" type="noConversion"/>
  </si>
  <si>
    <t>天分区</t>
    <phoneticPr fontId="20" type="noConversion"/>
  </si>
  <si>
    <t>关于卡券的描述内容</t>
    <phoneticPr fontId="20" type="noConversion"/>
  </si>
  <si>
    <t>/</t>
    <phoneticPr fontId="20" type="noConversion"/>
  </si>
  <si>
    <t>领取卡券的方式类型编码</t>
    <phoneticPr fontId="20" type="noConversion"/>
  </si>
  <si>
    <t>精确到厘</t>
    <phoneticPr fontId="20" type="noConversion"/>
  </si>
  <si>
    <t>编号类</t>
    <phoneticPr fontId="20" type="noConversion"/>
  </si>
  <si>
    <t>编号类</t>
    <phoneticPr fontId="20" type="noConversion"/>
  </si>
  <si>
    <t>数值类</t>
    <phoneticPr fontId="20" type="noConversion"/>
  </si>
  <si>
    <t>金额类</t>
    <phoneticPr fontId="20" type="noConversion"/>
  </si>
  <si>
    <t>编码类</t>
    <phoneticPr fontId="20" type="noConversion"/>
  </si>
  <si>
    <t>文本类</t>
    <phoneticPr fontId="20" type="noConversion"/>
  </si>
  <si>
    <t>日期类</t>
    <phoneticPr fontId="20" type="noConversion"/>
  </si>
  <si>
    <t>更新时间</t>
    <phoneticPr fontId="20" type="noConversion"/>
  </si>
  <si>
    <t>状态说明</t>
    <phoneticPr fontId="20" type="noConversion"/>
  </si>
  <si>
    <t>根据每次运动挑战活动发起时，记录用户在活动有效期间的每次的挑战结果</t>
    <phoneticPr fontId="20" type="noConversion"/>
  </si>
  <si>
    <t xml:space="preserve">actvy_id      </t>
  </si>
  <si>
    <t xml:space="preserve">data_rec_time </t>
  </si>
  <si>
    <t xml:space="preserve">up_id         </t>
  </si>
  <si>
    <t>compliance_flg</t>
  </si>
  <si>
    <t xml:space="preserve">etl_time      </t>
  </si>
  <si>
    <t>活动编号</t>
  </si>
  <si>
    <t>数据记录时间</t>
  </si>
  <si>
    <t>达标标志</t>
  </si>
  <si>
    <t>挑战活动的编号</t>
    <phoneticPr fontId="20" type="noConversion"/>
  </si>
  <si>
    <t>记录数据的时间</t>
    <phoneticPr fontId="20" type="noConversion"/>
  </si>
  <si>
    <t>格式为：YYYY-MM-DD hh:mm:ss.SSS</t>
    <phoneticPr fontId="20" type="noConversion"/>
  </si>
  <si>
    <t>是否达标的标志</t>
    <phoneticPr fontId="20" type="noConversion"/>
  </si>
  <si>
    <t>指示器类</t>
    <phoneticPr fontId="20" type="noConversion"/>
  </si>
  <si>
    <t>分区日期</t>
    <phoneticPr fontId="20" type="noConversion"/>
  </si>
  <si>
    <t>格式为：YYYYMMDD</t>
    <phoneticPr fontId="20" type="noConversion"/>
  </si>
  <si>
    <t>actvy_id</t>
  </si>
  <si>
    <t xml:space="preserve">up_id   </t>
  </si>
  <si>
    <t xml:space="preserve">rank    </t>
  </si>
  <si>
    <t>名次</t>
  </si>
  <si>
    <t>etl_time</t>
    <phoneticPr fontId="20" type="noConversion"/>
  </si>
  <si>
    <t>参加此次活动的排名名次情况</t>
    <phoneticPr fontId="20" type="noConversion"/>
  </si>
  <si>
    <t>每日用户参加不同普通达标活动时，记录每个活动的每个参加用户的达标状态情况</t>
    <phoneticPr fontId="20" type="noConversion"/>
  </si>
  <si>
    <t>达标活动的编号</t>
    <phoneticPr fontId="20" type="noConversion"/>
  </si>
  <si>
    <t xml:space="preserve">start_date       </t>
  </si>
  <si>
    <t xml:space="preserve">en_name          </t>
  </si>
  <si>
    <t xml:space="preserve">cn_name          </t>
  </si>
  <si>
    <t xml:space="preserve">type_cd          </t>
  </si>
  <si>
    <t xml:space="preserve">super_dept_id    </t>
  </si>
  <si>
    <t>final_update_time</t>
  </si>
  <si>
    <t xml:space="preserve">etl_time         </t>
  </si>
  <si>
    <t>部门编号</t>
  </si>
  <si>
    <t>英文名称</t>
  </si>
  <si>
    <t>状态代码</t>
  </si>
  <si>
    <t>中文名称</t>
  </si>
  <si>
    <t>类型代码</t>
  </si>
  <si>
    <t>上级部门编号</t>
  </si>
  <si>
    <t>最后修改时间</t>
  </si>
  <si>
    <t>dept_id</t>
  </si>
  <si>
    <t>end_date</t>
  </si>
  <si>
    <t>记录产品开发部门的属性信息，包含历史信息的变化记录</t>
    <phoneticPr fontId="20" type="noConversion"/>
  </si>
  <si>
    <t>标识不同部门的编号</t>
    <phoneticPr fontId="20" type="noConversion"/>
  </si>
  <si>
    <t>部门对应英文名称</t>
    <phoneticPr fontId="20" type="noConversion"/>
  </si>
  <si>
    <t>代表部门不同状态情况的代码</t>
    <phoneticPr fontId="20" type="noConversion"/>
  </si>
  <si>
    <t>代码类</t>
    <phoneticPr fontId="20" type="noConversion"/>
  </si>
  <si>
    <t>部门对应中文名称</t>
    <phoneticPr fontId="20" type="noConversion"/>
  </si>
  <si>
    <t>代表不同团队类型的代码值</t>
    <phoneticPr fontId="20" type="noConversion"/>
  </si>
  <si>
    <t>代表不同部门类型的代码值</t>
    <phoneticPr fontId="20" type="noConversion"/>
  </si>
  <si>
    <t>该部门的上一级部门编号</t>
    <phoneticPr fontId="20" type="noConversion"/>
  </si>
  <si>
    <t>最后一次修改部门信息的时间</t>
    <phoneticPr fontId="20" type="noConversion"/>
  </si>
  <si>
    <t>dwd_pty_dev_up_ds_his</t>
    <phoneticPr fontId="20" type="noConversion"/>
  </si>
  <si>
    <t>up_id</t>
  </si>
  <si>
    <t>start_date</t>
  </si>
  <si>
    <t>dev_up_type_cd</t>
  </si>
  <si>
    <t>valid_status_cd</t>
  </si>
  <si>
    <t>register_acct</t>
  </si>
  <si>
    <t>dev_up_cert_time</t>
  </si>
  <si>
    <t>active_flg</t>
  </si>
  <si>
    <t>apply_vip</t>
  </si>
  <si>
    <t>vip_apply_time</t>
  </si>
  <si>
    <t>vip_aprv_status_cd</t>
  </si>
  <si>
    <t>vip_aprv_manager_id</t>
  </si>
  <si>
    <t>vip_aprv_time</t>
  </si>
  <si>
    <t>vip_cd</t>
  </si>
  <si>
    <t>vip_start_time</t>
  </si>
  <si>
    <t>vip_end_time</t>
  </si>
  <si>
    <t>sp_acct</t>
  </si>
  <si>
    <t>user_src</t>
  </si>
  <si>
    <t>dev_up_contact_name</t>
  </si>
  <si>
    <t>valid_dev_up_flg</t>
  </si>
  <si>
    <t>dev_up_realname_cert_status_cd</t>
  </si>
  <si>
    <t>激活标志</t>
  </si>
  <si>
    <t>标识不同开发者类型的代码值</t>
    <phoneticPr fontId="20" type="noConversion"/>
  </si>
  <si>
    <t>1.个人开发者 ；2.企业开发者，3.其他，开发者的渠道编号为90000000，90002190,89000000,89000001,89000002,89000003,89000004,89000005,89000006,89000007,89000008,89000009
通过该渠道但是开发者的信息不再ODS_UP_DEVELOPER_INFO_DM中的user_type定义为3</t>
    <phoneticPr fontId="20" type="noConversion"/>
  </si>
  <si>
    <t>标识开发者帐号目前的不同状态情况</t>
    <phoneticPr fontId="20" type="noConversion"/>
  </si>
  <si>
    <t>开发者用户注册华为帐号时的帐号</t>
    <phoneticPr fontId="20" type="noConversion"/>
  </si>
  <si>
    <t>开发者开启实名认证的时间</t>
    <phoneticPr fontId="20" type="noConversion"/>
  </si>
  <si>
    <t>标识是否激活的指示值</t>
    <phoneticPr fontId="20" type="noConversion"/>
  </si>
  <si>
    <t>标识是否已申请VIP套餐</t>
    <phoneticPr fontId="20" type="noConversion"/>
  </si>
  <si>
    <t>开发者用户申请VIP套餐时的时间</t>
    <phoneticPr fontId="20" type="noConversion"/>
  </si>
  <si>
    <t>VIP套餐申请的审核批复状态代码</t>
    <phoneticPr fontId="20" type="noConversion"/>
  </si>
  <si>
    <t>VIP审批管理员用户ID</t>
    <phoneticPr fontId="20" type="noConversion"/>
  </si>
  <si>
    <t>VIP审批时间</t>
    <phoneticPr fontId="20" type="noConversion"/>
  </si>
  <si>
    <t>标识不同VIP套餐的代码值</t>
    <phoneticPr fontId="20" type="noConversion"/>
  </si>
  <si>
    <t>VIP套餐有效期的开始时间</t>
    <phoneticPr fontId="20" type="noConversion"/>
  </si>
  <si>
    <t>VIP套餐有效期的结束时间</t>
    <phoneticPr fontId="20" type="noConversion"/>
  </si>
  <si>
    <t>服务提供商的帐号id</t>
    <phoneticPr fontId="20" type="noConversion"/>
  </si>
  <si>
    <t>注册用户来源</t>
    <phoneticPr fontId="20" type="noConversion"/>
  </si>
  <si>
    <t>内容提供商别名</t>
    <phoneticPr fontId="20" type="noConversion"/>
  </si>
  <si>
    <t>开发者注册用户名称</t>
    <phoneticPr fontId="20" type="noConversion"/>
  </si>
  <si>
    <t>标识是否为有效开发者指示值</t>
    <phoneticPr fontId="20" type="noConversion"/>
  </si>
  <si>
    <t>标识开发实名认证不同状态的代码值</t>
    <phoneticPr fontId="20" type="noConversion"/>
  </si>
  <si>
    <t>0：无效，1：有效
有效的开发者有以下三种情况：
a).应用开发者提交过应用  产品审核状态不为上架失败的: ods_dev_app_up_dm中state&lt;&gt;'0'
b).主题设计师提交过主题/壁纸  产品审核状态不为上架审核不通过的:ODS_EUI_D_HITOP_DM中state&lt;&gt;'0'
c).应用开发者提交应用集成过联盟开放的API:  产品审核状态不为state&lt;&gt;'9997'(创建或升级应用的时候失败); app_down 应用下载量&gt;0; 集成联盟的API
满足其中之一的为有效，其余为非有效</t>
    <phoneticPr fontId="20" type="noConversion"/>
  </si>
  <si>
    <t>未开发待入仓</t>
    <phoneticPr fontId="20" type="noConversion"/>
  </si>
  <si>
    <t>记录开放联盟中注册开发者用户的联系方式和地址历史信息</t>
    <phoneticPr fontId="20" type="noConversion"/>
  </si>
  <si>
    <t>暂不入仓</t>
    <phoneticPr fontId="20" type="noConversion"/>
  </si>
  <si>
    <t>记录开放联盟成员中的所有注册开发者用户自注册起至今的基本信息情况，其中主要包含注册并申请了实名认证的用户及注册未申请实名认证两部分</t>
    <phoneticPr fontId="20" type="noConversion"/>
  </si>
  <si>
    <t>已开发待入仓</t>
    <phoneticPr fontId="20" type="noConversion"/>
  </si>
  <si>
    <t>first_realname_cert_manager_id</t>
  </si>
  <si>
    <t>开发者实名</t>
  </si>
  <si>
    <t>首次实名认证管理员编号</t>
  </si>
  <si>
    <t>首次认证审核时间</t>
  </si>
  <si>
    <t>实名变更状态代码</t>
  </si>
  <si>
    <t>提交实名认证次数</t>
  </si>
  <si>
    <t>提交实名信息时间</t>
  </si>
  <si>
    <t>实名认证管理员编号</t>
  </si>
  <si>
    <t>审核实名信息时间</t>
  </si>
  <si>
    <t>开发者用户注册实名时认证实名名称</t>
    <phoneticPr fontId="20" type="noConversion"/>
  </si>
  <si>
    <t>首次实名审核状态代码</t>
    <phoneticPr fontId="20" type="noConversion"/>
  </si>
  <si>
    <t>标识首次认证实名审核批复状态编码值</t>
    <phoneticPr fontId="20" type="noConversion"/>
  </si>
  <si>
    <t>首次实名认证审批管理员用户ID</t>
    <phoneticPr fontId="20" type="noConversion"/>
  </si>
  <si>
    <t>首次实名认证审核时间</t>
    <phoneticPr fontId="20" type="noConversion"/>
  </si>
  <si>
    <t>标识实名认证信息变更后不同状态的代码值</t>
    <phoneticPr fontId="20" type="noConversion"/>
  </si>
  <si>
    <t>提交过实名认证的次数</t>
    <phoneticPr fontId="20" type="noConversion"/>
  </si>
  <si>
    <t>提交实名信息的时间</t>
    <phoneticPr fontId="20" type="noConversion"/>
  </si>
  <si>
    <t>实名认证审批管理员用户ID</t>
    <phoneticPr fontId="20" type="noConversion"/>
  </si>
  <si>
    <t>审核实名信息的时间</t>
  </si>
  <si>
    <t>记录开放联盟成员中注册并申请实名认证用户的历史信息表，详细记录了实名注册认证的过程信息。</t>
    <phoneticPr fontId="20" type="noConversion"/>
  </si>
  <si>
    <t xml:space="preserve">up_id          </t>
  </si>
  <si>
    <t xml:space="preserve">org_name       </t>
  </si>
  <si>
    <t xml:space="preserve">province       </t>
  </si>
  <si>
    <t xml:space="preserve">addr           </t>
  </si>
  <si>
    <t xml:space="preserve">lp_name        </t>
  </si>
  <si>
    <t>lp_iden_type_cd</t>
  </si>
  <si>
    <t xml:space="preserve">lp_iden_id     </t>
  </si>
  <si>
    <t xml:space="preserve">natural_person </t>
  </si>
  <si>
    <t>机构名称</t>
  </si>
  <si>
    <t>省份</t>
  </si>
  <si>
    <t>城市</t>
  </si>
  <si>
    <t>邮政编码</t>
    <phoneticPr fontId="50" type="noConversion"/>
  </si>
  <si>
    <t>地址</t>
  </si>
  <si>
    <t>法人名称</t>
  </si>
  <si>
    <t>法人证件编号</t>
  </si>
  <si>
    <t>自然人</t>
  </si>
  <si>
    <t>企业注册并申请实名认证时的实名</t>
    <phoneticPr fontId="20" type="noConversion"/>
  </si>
  <si>
    <t>开发者所在省份</t>
  </si>
  <si>
    <t>开发者所在城市</t>
  </si>
  <si>
    <t>开发者所在地区邮政编码</t>
  </si>
  <si>
    <t>开发者所在地址</t>
  </si>
  <si>
    <t>企业法人证件类型</t>
    <phoneticPr fontId="20" type="noConversion"/>
  </si>
  <si>
    <t>企业法人名称</t>
    <phoneticPr fontId="20" type="noConversion"/>
  </si>
  <si>
    <t>企业法人证件编码</t>
    <phoneticPr fontId="20" type="noConversion"/>
  </si>
  <si>
    <t>企业自然人名称</t>
    <phoneticPr fontId="20" type="noConversion"/>
  </si>
  <si>
    <t>记录至今所有花粉群组，以及每个群组对应的特权属性信息</t>
    <phoneticPr fontId="20" type="noConversion"/>
  </si>
  <si>
    <t>已入仓</t>
    <phoneticPr fontId="20" type="noConversion"/>
  </si>
  <si>
    <t xml:space="preserve">fans_group_id                  </t>
  </si>
  <si>
    <t xml:space="preserve">title_color                    </t>
  </si>
  <si>
    <t xml:space="preserve">icon                           </t>
  </si>
  <si>
    <t xml:space="preserve">allow_access_flg               </t>
  </si>
  <si>
    <t>allow_usage_invite_register_flg</t>
  </si>
  <si>
    <t xml:space="preserve">max_invite_code_have_cnt       </t>
  </si>
  <si>
    <t xml:space="preserve">invite_code_purch_price        </t>
  </si>
  <si>
    <t xml:space="preserve">invite_code_valid_period       </t>
  </si>
  <si>
    <t xml:space="preserve">etl_time                       </t>
  </si>
  <si>
    <t>花粉群组编号</t>
  </si>
  <si>
    <t>头衔颜色</t>
  </si>
  <si>
    <t>图标</t>
  </si>
  <si>
    <t>允许发送信息标志</t>
  </si>
  <si>
    <t>允许使用邀请注册标志</t>
  </si>
  <si>
    <t>允许发送邀请码标志</t>
  </si>
  <si>
    <t>最大邀请码拥有数</t>
  </si>
  <si>
    <t>邀请码购买价格</t>
  </si>
  <si>
    <t>邀请码有效期</t>
  </si>
  <si>
    <t>群组头衔对应标志颜色</t>
    <phoneticPr fontId="20" type="noConversion"/>
  </si>
  <si>
    <t>群组图标</t>
    <phoneticPr fontId="20" type="noConversion"/>
  </si>
  <si>
    <t>是否允许被访问标志</t>
    <phoneticPr fontId="20" type="noConversion"/>
  </si>
  <si>
    <t>是否允许发送短消息标志</t>
    <phoneticPr fontId="20" type="noConversion"/>
  </si>
  <si>
    <t>是否允许使用邀请注册码标志</t>
    <phoneticPr fontId="20" type="noConversion"/>
  </si>
  <si>
    <t>是否允许发送邀请码标志</t>
    <phoneticPr fontId="20" type="noConversion"/>
  </si>
  <si>
    <t>拥有的邀请码最大数量</t>
    <phoneticPr fontId="20" type="noConversion"/>
  </si>
  <si>
    <t>购买邀请码的优惠价格</t>
    <phoneticPr fontId="20" type="noConversion"/>
  </si>
  <si>
    <t>拥有邀请码的有效期限</t>
    <phoneticPr fontId="20" type="noConversion"/>
  </si>
  <si>
    <t>0：否，1：是</t>
    <phoneticPr fontId="20" type="noConversion"/>
  </si>
  <si>
    <t>0：否，2：是</t>
  </si>
  <si>
    <t>0：否，3：是</t>
  </si>
  <si>
    <t>0：否，4：是</t>
  </si>
  <si>
    <t xml:space="preserve">fans_group_id      </t>
  </si>
  <si>
    <t>assoc_mgmt_group_id</t>
  </si>
  <si>
    <t xml:space="preserve">type_cd            </t>
  </si>
  <si>
    <t xml:space="preserve">free_import_flg    </t>
  </si>
  <si>
    <t xml:space="preserve">name               </t>
  </si>
  <si>
    <t xml:space="preserve">star_cnt           </t>
  </si>
  <si>
    <t xml:space="preserve">etl_time           </t>
  </si>
  <si>
    <t>关联管理组编号</t>
  </si>
  <si>
    <t>自由进出标志</t>
  </si>
  <si>
    <t>名称</t>
  </si>
  <si>
    <t>积分上限</t>
    <phoneticPr fontId="50" type="noConversion"/>
  </si>
  <si>
    <t>积分下限</t>
  </si>
  <si>
    <t>星星数</t>
  </si>
  <si>
    <t>关联管理组的编号</t>
    <phoneticPr fontId="20" type="noConversion"/>
  </si>
  <si>
    <t>标识群组所属类型代码值</t>
    <phoneticPr fontId="20" type="noConversion"/>
  </si>
  <si>
    <t>会员是否允许自由进出标志</t>
    <phoneticPr fontId="20" type="noConversion"/>
  </si>
  <si>
    <t>群组拥有的头衔</t>
    <phoneticPr fontId="20" type="noConversion"/>
  </si>
  <si>
    <t>群组积分最大值</t>
    <phoneticPr fontId="20" type="noConversion"/>
  </si>
  <si>
    <t>群组积分最小值</t>
    <phoneticPr fontId="20" type="noConversion"/>
  </si>
  <si>
    <t>群组星星数量</t>
    <phoneticPr fontId="20" type="noConversion"/>
  </si>
  <si>
    <t>dwd_pty_fans_user_ds_his</t>
    <phoneticPr fontId="20" type="noConversion"/>
  </si>
  <si>
    <t xml:space="preserve">fans_user_id          </t>
  </si>
  <si>
    <t xml:space="preserve">start_date            </t>
  </si>
  <si>
    <t xml:space="preserve">name                  </t>
  </si>
  <si>
    <t xml:space="preserve">manager_id            </t>
  </si>
  <si>
    <t>user_group_valid_perio</t>
  </si>
  <si>
    <t xml:space="preserve">ext_user_group_id     </t>
  </si>
  <si>
    <t xml:space="preserve">up_id                 </t>
  </si>
  <si>
    <t xml:space="preserve">fans_group_id         </t>
  </si>
  <si>
    <t>花粉用户编号</t>
  </si>
  <si>
    <t>管理员编号</t>
  </si>
  <si>
    <t>用户组有效期</t>
  </si>
  <si>
    <t>扩展用户组编号</t>
  </si>
  <si>
    <t>花粉俱乐部会员用户唯一编号</t>
    <phoneticPr fontId="20" type="noConversion"/>
  </si>
  <si>
    <t>花粉俱乐部会员的唯一编号，不同于华为帐号</t>
    <phoneticPr fontId="20" type="noConversion"/>
  </si>
  <si>
    <t>会员名称</t>
    <phoneticPr fontId="20" type="noConversion"/>
  </si>
  <si>
    <t>所属管理员的编号</t>
    <phoneticPr fontId="20" type="noConversion"/>
  </si>
  <si>
    <t>所属花粉群组的有效期限</t>
    <phoneticPr fontId="20" type="noConversion"/>
  </si>
  <si>
    <t>记录所有的花粉群组的当前每日基本状态情况</t>
    <phoneticPr fontId="20" type="noConversion"/>
  </si>
  <si>
    <t>记录花粉俱乐部会员用户基本信息历史表</t>
    <phoneticPr fontId="20" type="noConversion"/>
  </si>
  <si>
    <t>预留扩展用户组编号使用</t>
    <phoneticPr fontId="20" type="noConversion"/>
  </si>
  <si>
    <t>当前每个花粉用户一段时间内只隶属于一个群组</t>
    <phoneticPr fontId="20" type="noConversion"/>
  </si>
  <si>
    <t>绑定银行卡</t>
  </si>
  <si>
    <t>dwd_pty_bind_bank_card_dm</t>
  </si>
  <si>
    <t>记录用户支付使用过绑定的银行卡信息</t>
    <phoneticPr fontId="20" type="noConversion"/>
  </si>
  <si>
    <t>dwd_pty_challg_actvy_compliance_reg_dm</t>
    <phoneticPr fontId="20" type="noConversion"/>
  </si>
  <si>
    <t>用户参加挑战活动时，会记录在活动有效期内用户成绩最好的一次进行排名。比如开展活动有效期在9月10号到9月20号的挑战10公里跑活动。</t>
    <phoneticPr fontId="20" type="noConversion"/>
  </si>
  <si>
    <t xml:space="preserve">fans_user_id         </t>
  </si>
  <si>
    <t>total_online_duration</t>
  </si>
  <si>
    <t xml:space="preserve">prev_online_time     </t>
  </si>
  <si>
    <t>本月在线时长</t>
  </si>
  <si>
    <t>总在线时长</t>
  </si>
  <si>
    <t>上次上线时间</t>
  </si>
  <si>
    <t>当月累计在线时长</t>
    <phoneticPr fontId="20" type="noConversion"/>
  </si>
  <si>
    <t>分钟</t>
    <phoneticPr fontId="20" type="noConversion"/>
  </si>
  <si>
    <t>累计总的在线时长</t>
    <phoneticPr fontId="20" type="noConversion"/>
  </si>
  <si>
    <t>上一次上线时的时间点</t>
    <phoneticPr fontId="20" type="noConversion"/>
  </si>
  <si>
    <t>记录每日统计的花粉用户当日截止统计时间点时的当月累计在线时长、历史累计时长情况</t>
    <phoneticPr fontId="20" type="noConversion"/>
  </si>
  <si>
    <t>记录每日统计后的花粉俱乐部会员截止当前的声望、金钱、发帖数等个人数据</t>
    <phoneticPr fontId="20" type="noConversion"/>
  </si>
  <si>
    <t>intraday_upload_accessory_volume</t>
  </si>
  <si>
    <t xml:space="preserve">etl_time                        </t>
  </si>
  <si>
    <t>声望值</t>
  </si>
  <si>
    <t>金钱值</t>
  </si>
  <si>
    <t>好友人数</t>
  </si>
  <si>
    <t>精华数</t>
  </si>
  <si>
    <t>记录数</t>
  </si>
  <si>
    <t>日志数</t>
  </si>
  <si>
    <t>相册数</t>
  </si>
  <si>
    <t>分享数</t>
  </si>
  <si>
    <t>附件占用空间</t>
  </si>
  <si>
    <t>空间查看数</t>
  </si>
  <si>
    <t>在线时长</t>
  </si>
  <si>
    <t>当天上传附件数</t>
  </si>
  <si>
    <t>当天上传附件容量</t>
  </si>
  <si>
    <t>体现人气的一种度量</t>
    <phoneticPr fontId="20" type="noConversion"/>
  </si>
  <si>
    <t>金钱数量</t>
    <phoneticPr fontId="20" type="noConversion"/>
  </si>
  <si>
    <t>已加好友的数量</t>
    <phoneticPr fontId="20" type="noConversion"/>
  </si>
  <si>
    <t>累计已发帖子数</t>
    <phoneticPr fontId="20" type="noConversion"/>
  </si>
  <si>
    <t>累计已发的主题帖子数量</t>
    <phoneticPr fontId="20" type="noConversion"/>
  </si>
  <si>
    <t>已加精华的主题帖子数量</t>
    <phoneticPr fontId="20" type="noConversion"/>
  </si>
  <si>
    <t>在个人空间发的类似说说的记录数量</t>
    <phoneticPr fontId="20" type="noConversion"/>
  </si>
  <si>
    <t>已发日志数量</t>
    <phoneticPr fontId="20" type="noConversion"/>
  </si>
  <si>
    <t>已建相册数量</t>
    <phoneticPr fontId="20" type="noConversion"/>
  </si>
  <si>
    <t>已分享内容记录数量</t>
    <phoneticPr fontId="20" type="noConversion"/>
  </si>
  <si>
    <t>个人空间被浏览查看次数</t>
    <phoneticPr fontId="20" type="noConversion"/>
  </si>
  <si>
    <t>个人累计在线时长</t>
    <phoneticPr fontId="20" type="noConversion"/>
  </si>
  <si>
    <t>统计当日上传附件数量</t>
    <phoneticPr fontId="20" type="noConversion"/>
  </si>
  <si>
    <t>统计当日上传附件占用的累计容量</t>
    <phoneticPr fontId="20" type="noConversion"/>
  </si>
  <si>
    <t>空间上传附件时累计占用空间容量</t>
    <phoneticPr fontId="20" type="noConversion"/>
  </si>
  <si>
    <t>constellation</t>
  </si>
  <si>
    <t>fans_user_id</t>
  </si>
  <si>
    <t>gender_cd</t>
  </si>
  <si>
    <t>iden_type_cd</t>
  </si>
  <si>
    <t>blood_type</t>
  </si>
  <si>
    <t>height</t>
  </si>
  <si>
    <t>weight</t>
  </si>
  <si>
    <t>email</t>
  </si>
  <si>
    <t>实名</t>
  </si>
  <si>
    <t>性别代码</t>
  </si>
  <si>
    <t>职业</t>
  </si>
  <si>
    <t>花粉登记时录入的实名名称</t>
    <phoneticPr fontId="20" type="noConversion"/>
  </si>
  <si>
    <t>代表用户不同性别的码值</t>
    <phoneticPr fontId="20" type="noConversion"/>
  </si>
  <si>
    <t>0:保密 1:男 2:女</t>
    <phoneticPr fontId="20" type="noConversion"/>
  </si>
  <si>
    <t>用户录入的是生日年份</t>
    <phoneticPr fontId="20" type="noConversion"/>
  </si>
  <si>
    <t>用户录入的是生日月份</t>
    <phoneticPr fontId="20" type="noConversion"/>
  </si>
  <si>
    <t>用户录入的是生日具体日期</t>
    <phoneticPr fontId="20" type="noConversion"/>
  </si>
  <si>
    <t>代表用户录入的不同类型证件的码值</t>
    <phoneticPr fontId="20" type="noConversion"/>
  </si>
  <si>
    <t>证件类型：身份证 护照 军官证等</t>
    <phoneticPr fontId="20" type="noConversion"/>
  </si>
  <si>
    <t>毕业学校</t>
    <phoneticPr fontId="20" type="noConversion"/>
  </si>
  <si>
    <t>标识到个人的唯一证件编号</t>
    <phoneticPr fontId="20" type="noConversion"/>
  </si>
  <si>
    <t>用户录入的毕业学校名称</t>
    <phoneticPr fontId="20" type="noConversion"/>
  </si>
  <si>
    <t>用户录入的工作所在公司名称</t>
    <phoneticPr fontId="20" type="noConversion"/>
  </si>
  <si>
    <t>用户录入的个人学历</t>
    <phoneticPr fontId="20" type="noConversion"/>
  </si>
  <si>
    <t>用户录入的个人职业</t>
    <phoneticPr fontId="20" type="noConversion"/>
  </si>
  <si>
    <t>用户录入的个人职位</t>
    <phoneticPr fontId="20" type="noConversion"/>
  </si>
  <si>
    <t>用户录入的个人年收入值</t>
    <phoneticPr fontId="20" type="noConversion"/>
  </si>
  <si>
    <t>根据用户录入的生日日期自动计算出的星座</t>
    <phoneticPr fontId="20" type="noConversion"/>
  </si>
  <si>
    <t>根据用户录入的生日年份自动计算出的生肖</t>
    <phoneticPr fontId="20" type="noConversion"/>
  </si>
  <si>
    <t>代表用户不同情感状态的代码值</t>
    <phoneticPr fontId="20" type="noConversion"/>
  </si>
  <si>
    <t>代表不同交友目的的码值</t>
    <phoneticPr fontId="20" type="noConversion"/>
  </si>
  <si>
    <t>用户录入的个人血型</t>
    <phoneticPr fontId="20" type="noConversion"/>
  </si>
  <si>
    <t>用户录入的个人身高值</t>
    <phoneticPr fontId="20" type="noConversion"/>
  </si>
  <si>
    <t>用户录入的个人体重值</t>
    <phoneticPr fontId="20" type="noConversion"/>
  </si>
  <si>
    <t>用户填写的个人支付宝帐号</t>
    <phoneticPr fontId="20" type="noConversion"/>
  </si>
  <si>
    <t>用户填写的个人ICQ帐号</t>
    <phoneticPr fontId="20" type="noConversion"/>
  </si>
  <si>
    <t>用户填写的个人QQ帐号</t>
    <phoneticPr fontId="20" type="noConversion"/>
  </si>
  <si>
    <t>用户填写的个人YAHOO帐号</t>
    <phoneticPr fontId="20" type="noConversion"/>
  </si>
  <si>
    <t>用户填写的个人MSN帐号</t>
    <phoneticPr fontId="20" type="noConversion"/>
  </si>
  <si>
    <t>用户填写的个人阿里旺旺帐号</t>
    <phoneticPr fontId="20" type="noConversion"/>
  </si>
  <si>
    <t>个人主页地址</t>
    <phoneticPr fontId="20" type="noConversion"/>
  </si>
  <si>
    <t>个人自我介绍描述</t>
    <phoneticPr fontId="20" type="noConversion"/>
  </si>
  <si>
    <t>个人兴趣、爱好的描述</t>
    <phoneticPr fontId="20" type="noConversion"/>
  </si>
  <si>
    <t>用户录入的个人邮箱帐号</t>
    <phoneticPr fontId="20" type="noConversion"/>
  </si>
  <si>
    <t>用户录入的个人固定电话号码</t>
    <phoneticPr fontId="20" type="noConversion"/>
  </si>
  <si>
    <t>用户录入的个人手机电话号码</t>
    <phoneticPr fontId="20" type="noConversion"/>
  </si>
  <si>
    <t>用户录入的个人邮寄地址</t>
    <phoneticPr fontId="20" type="noConversion"/>
  </si>
  <si>
    <t>用户录入的个人邮寄地址所在地区的邮编号</t>
    <phoneticPr fontId="20" type="noConversion"/>
  </si>
  <si>
    <t>用户录入的个人国籍所在国家</t>
    <phoneticPr fontId="20" type="noConversion"/>
  </si>
  <si>
    <t>用户录入的个人出生地所在省份</t>
    <phoneticPr fontId="20" type="noConversion"/>
  </si>
  <si>
    <t>用户录入的个人出生地所在城市</t>
    <phoneticPr fontId="20" type="noConversion"/>
  </si>
  <si>
    <t>用户录入的个人出生地所在区县</t>
    <phoneticPr fontId="20" type="noConversion"/>
  </si>
  <si>
    <t>用户录入的个人出生地所在小区</t>
    <phoneticPr fontId="20" type="noConversion"/>
  </si>
  <si>
    <t>用户录入的个人居住地所在省份</t>
    <phoneticPr fontId="20" type="noConversion"/>
  </si>
  <si>
    <t>用户录入的个人居住地具体门牌号</t>
    <phoneticPr fontId="20" type="noConversion"/>
  </si>
  <si>
    <t>用户录入的个人居住地具体小区</t>
    <phoneticPr fontId="20" type="noConversion"/>
  </si>
  <si>
    <t>用户录入的个人居住地具体区县</t>
    <phoneticPr fontId="20" type="noConversion"/>
  </si>
  <si>
    <t>用户录入的个人居住地所在城市</t>
    <phoneticPr fontId="20" type="noConversion"/>
  </si>
  <si>
    <t>单位：cm</t>
    <phoneticPr fontId="20" type="noConversion"/>
  </si>
  <si>
    <t>单位：kg</t>
    <phoneticPr fontId="20" type="noConversion"/>
  </si>
  <si>
    <t>记录花粉用户的个人属性详细信息，包括姓名、性别、生日、生肖、证件、地址、社交方式等（非公开信息），历史至今的历史所有状态数据。</t>
    <phoneticPr fontId="20" type="noConversion"/>
  </si>
  <si>
    <t>记录花粉用户在个人帐号中心设置的用户设置信息，例如验证帐号邮箱，接收消息设置等</t>
    <phoneticPr fontId="20" type="noConversion"/>
  </si>
  <si>
    <t>新短消息数</t>
  </si>
  <si>
    <t>新提醒数</t>
  </si>
  <si>
    <t>绑定QC标志</t>
  </si>
  <si>
    <t>标识电子邮箱是否通过验证的标志</t>
    <phoneticPr fontId="20" type="noConversion"/>
  </si>
  <si>
    <t>标识是否有个人头像设置标志</t>
    <phoneticPr fontId="20" type="noConversion"/>
  </si>
  <si>
    <t>视频认证状态代码值</t>
    <phoneticPr fontId="20" type="noConversion"/>
  </si>
  <si>
    <t>短信消息通知声音</t>
    <phoneticPr fontId="20" type="noConversion"/>
  </si>
  <si>
    <t>时区校正</t>
    <phoneticPr fontId="20" type="noConversion"/>
  </si>
  <si>
    <t>新接收到的短信消息数量</t>
    <phoneticPr fontId="20" type="noConversion"/>
  </si>
  <si>
    <t>新接收到的系统提醒数量</t>
    <phoneticPr fontId="20" type="noConversion"/>
  </si>
  <si>
    <t>标识是否只接收好友的短消息标志</t>
    <phoneticPr fontId="20" type="noConversion"/>
  </si>
  <si>
    <t>标识是否绑定了QC帐号标志</t>
    <phoneticPr fontId="20" type="noConversion"/>
  </si>
  <si>
    <t>代码值</t>
    <phoneticPr fontId="20" type="noConversion"/>
  </si>
  <si>
    <t>记录每日统计用户最近一次签到时间、本月累计签到天数、签到奖励、签到留言、签到心情等签到相关信息</t>
    <phoneticPr fontId="20" type="noConversion"/>
  </si>
  <si>
    <t>total_sign_reward</t>
  </si>
  <si>
    <t>最近一次签到时间</t>
  </si>
  <si>
    <t>总签到天数</t>
  </si>
  <si>
    <t>连续签到天数</t>
  </si>
  <si>
    <t>本月签到天数</t>
  </si>
  <si>
    <t>总签到奖励</t>
  </si>
  <si>
    <t>最近一次签到奖励</t>
  </si>
  <si>
    <t>签到心情</t>
  </si>
  <si>
    <t>签到留言</t>
  </si>
  <si>
    <t>最近一次签到时的时间</t>
    <phoneticPr fontId="20" type="noConversion"/>
  </si>
  <si>
    <t>累计至今总的签到天数</t>
    <phoneticPr fontId="20" type="noConversion"/>
  </si>
  <si>
    <t>累计本月内已签到天数</t>
    <phoneticPr fontId="20" type="noConversion"/>
  </si>
  <si>
    <t>最近一次签到时发的签到奖励物品</t>
    <phoneticPr fontId="20" type="noConversion"/>
  </si>
  <si>
    <t>根据总签到天数给予的对应奖励物品</t>
    <phoneticPr fontId="20" type="noConversion"/>
  </si>
  <si>
    <t>最近一次签到时想说的话</t>
    <phoneticPr fontId="20" type="noConversion"/>
  </si>
  <si>
    <t>最近一次签到时的心情描述</t>
    <phoneticPr fontId="20" type="noConversion"/>
  </si>
  <si>
    <t>截止当日已连续签到天数</t>
    <phoneticPr fontId="20" type="noConversion"/>
  </si>
  <si>
    <t>记录了玩家不同时间出现在不同游戏里的角色、等级等信息，随着玩游戏的过程会不断变化更新的信息</t>
    <phoneticPr fontId="20" type="noConversion"/>
  </si>
  <si>
    <t xml:space="preserve">up_id            </t>
  </si>
  <si>
    <t xml:space="preserve">sub_up_id        </t>
  </si>
  <si>
    <t xml:space="preserve">game_area_serv   </t>
  </si>
  <si>
    <t xml:space="preserve">role_name        </t>
  </si>
  <si>
    <t xml:space="preserve">finals_rank      </t>
  </si>
  <si>
    <t xml:space="preserve">guild_name       </t>
  </si>
  <si>
    <t xml:space="preserve">update_time      </t>
  </si>
  <si>
    <t>子华为帐号编号</t>
    <phoneticPr fontId="50" type="noConversion"/>
  </si>
  <si>
    <t>游戏区服</t>
  </si>
  <si>
    <t>角色名称</t>
  </si>
  <si>
    <t>公会名称</t>
  </si>
  <si>
    <t>更新时间</t>
  </si>
  <si>
    <t>创建时间</t>
  </si>
  <si>
    <t>识别不同游戏的包名名称</t>
    <phoneticPr fontId="20" type="noConversion"/>
  </si>
  <si>
    <t>游戏玩家所在的该款游戏的区服务器编号</t>
    <phoneticPr fontId="20" type="noConversion"/>
  </si>
  <si>
    <t>游戏玩家在游戏中的昵称</t>
    <phoneticPr fontId="20" type="noConversion"/>
  </si>
  <si>
    <t>角色等级</t>
    <phoneticPr fontId="20" type="noConversion"/>
  </si>
  <si>
    <t>游戏玩家目前所处游戏成长过程中的等级</t>
    <phoneticPr fontId="20" type="noConversion"/>
  </si>
  <si>
    <t>玩家已加入的游戏工会名称</t>
    <phoneticPr fontId="20" type="noConversion"/>
  </si>
  <si>
    <t>记录更新时间</t>
    <phoneticPr fontId="20" type="noConversion"/>
  </si>
  <si>
    <t>记录创建时间</t>
    <phoneticPr fontId="20" type="noConversion"/>
  </si>
  <si>
    <t>记录了游戏玩家至今不同时间段的的历史等级信息</t>
    <phoneticPr fontId="20" type="noConversion"/>
  </si>
  <si>
    <t xml:space="preserve">up_id       </t>
  </si>
  <si>
    <t>game_rank_cd</t>
  </si>
  <si>
    <t xml:space="preserve">start_date  </t>
  </si>
  <si>
    <t>游戏用户等级</t>
    <phoneticPr fontId="20" type="noConversion"/>
  </si>
  <si>
    <t>设备类型代码</t>
  </si>
  <si>
    <t>设备编号</t>
  </si>
  <si>
    <t>设备型号</t>
  </si>
  <si>
    <t>会员权益代码</t>
  </si>
  <si>
    <t>会员绑定时间</t>
  </si>
  <si>
    <t>会员有效期</t>
  </si>
  <si>
    <t>设备ID2</t>
  </si>
  <si>
    <t>device_type_cd</t>
  </si>
  <si>
    <t>imei</t>
  </si>
  <si>
    <t>device_name</t>
  </si>
  <si>
    <t>membr_rights_cd</t>
  </si>
  <si>
    <t>membr_bind_time</t>
  </si>
  <si>
    <t>membr_valid_period</t>
  </si>
  <si>
    <t>imei2</t>
  </si>
  <si>
    <t>设备类型代码</t>
    <phoneticPr fontId="20" type="noConversion"/>
  </si>
  <si>
    <t>拉链结束日期</t>
    <phoneticPr fontId="20" type="noConversion"/>
  </si>
  <si>
    <t>拉链开始日期</t>
    <phoneticPr fontId="20" type="noConversion"/>
  </si>
  <si>
    <t>记录已注册有华为帐号的用户激活成为不同级别华为会员的享有的权益，以及绑定设备的信息</t>
    <phoneticPr fontId="20" type="noConversion"/>
  </si>
  <si>
    <t>会员失效截止日期</t>
    <phoneticPr fontId="20" type="noConversion"/>
  </si>
  <si>
    <t>bal_type_cd</t>
  </si>
  <si>
    <t>hwcoin_bal</t>
  </si>
  <si>
    <t>花币余额</t>
  </si>
  <si>
    <t>日期时间类</t>
    <phoneticPr fontId="20" type="noConversion"/>
  </si>
  <si>
    <t xml:space="preserve">iden_id     </t>
  </si>
  <si>
    <t xml:space="preserve">realname    </t>
  </si>
  <si>
    <t xml:space="preserve">province    </t>
  </si>
  <si>
    <t xml:space="preserve">city        </t>
  </si>
  <si>
    <t xml:space="preserve">etl_time    </t>
  </si>
  <si>
    <t>代码类</t>
    <phoneticPr fontId="20" type="noConversion"/>
  </si>
  <si>
    <t>编号类</t>
    <phoneticPr fontId="20" type="noConversion"/>
  </si>
  <si>
    <t>文本类</t>
    <phoneticPr fontId="20" type="noConversion"/>
  </si>
  <si>
    <t>证件编号</t>
  </si>
  <si>
    <t xml:space="preserve">publish_org_name            </t>
  </si>
  <si>
    <t xml:space="preserve">publish_org_info_desc       </t>
  </si>
  <si>
    <t xml:space="preserve">nfc_publish_org_type_cd     </t>
  </si>
  <si>
    <t xml:space="preserve">nfc_dock_mode_cd            </t>
  </si>
  <si>
    <t xml:space="preserve">nfc_card_type               </t>
  </si>
  <si>
    <t xml:space="preserve">nfc_db_cust_serv_tel        </t>
  </si>
  <si>
    <t xml:space="preserve">nfc_cr_cust_serv_tel        </t>
  </si>
  <si>
    <t xml:space="preserve">nfc_db_email                </t>
  </si>
  <si>
    <t xml:space="preserve">nfc_cr_email                </t>
  </si>
  <si>
    <t xml:space="preserve">nfc_db_offic_web            </t>
  </si>
  <si>
    <t xml:space="preserve">nfc_cr_offic_web            </t>
  </si>
  <si>
    <t xml:space="preserve">nfc_cr_agturl               </t>
  </si>
  <si>
    <t xml:space="preserve">nfc_org_client_info         </t>
  </si>
  <si>
    <t xml:space="preserve">create_time                 </t>
  </si>
  <si>
    <t xml:space="preserve">app_prog_info               </t>
  </si>
  <si>
    <t>开始日期</t>
    <phoneticPr fontId="50" type="noConversion"/>
  </si>
  <si>
    <t>发行机构名称</t>
  </si>
  <si>
    <t>发行机构信息描述</t>
  </si>
  <si>
    <t>NFC最近版本</t>
  </si>
  <si>
    <t>NFC发行机构logo</t>
  </si>
  <si>
    <t>NFC发行机构类型代码</t>
  </si>
  <si>
    <t>NFC对接模式代码</t>
  </si>
  <si>
    <t>NFC卡片类型</t>
  </si>
  <si>
    <t>NFC借记客服电话</t>
  </si>
  <si>
    <t>NFC贷记客服电话</t>
  </si>
  <si>
    <t>NFC借记邮箱</t>
  </si>
  <si>
    <t>NFC贷记邮箱</t>
  </si>
  <si>
    <t>NFC借记官网</t>
  </si>
  <si>
    <t>NFC借记协议URL</t>
  </si>
  <si>
    <t>NFC贷记协议URL</t>
  </si>
  <si>
    <t>NFC默认协议方式代码</t>
  </si>
  <si>
    <t>NFC机构客户端信息</t>
  </si>
  <si>
    <t>应用程序信息</t>
  </si>
  <si>
    <t>编号类</t>
    <phoneticPr fontId="20" type="noConversion"/>
  </si>
  <si>
    <t>记录注册并申请实名认证的企业用户的历史信息</t>
    <phoneticPr fontId="20" type="noConversion"/>
  </si>
  <si>
    <t>记录注册并申请实名认证的个人开发用户的历史信息</t>
    <phoneticPr fontId="20" type="noConversion"/>
  </si>
  <si>
    <t>记录了华为帐号用户下的余额情况</t>
    <phoneticPr fontId="20" type="noConversion"/>
  </si>
  <si>
    <t>帐户类型 
0000：虚拟帐号
1000：Vmall预付款帐号</t>
    <phoneticPr fontId="20" type="noConversion"/>
  </si>
  <si>
    <t xml:space="preserve">rec_time                     </t>
  </si>
  <si>
    <t xml:space="preserve">up_id                        </t>
  </si>
  <si>
    <t xml:space="preserve">app_type_cd                  </t>
  </si>
  <si>
    <t>记录时间</t>
  </si>
  <si>
    <t>应用类型代码</t>
  </si>
  <si>
    <t>卡卡增减类型代码</t>
  </si>
  <si>
    <t>1—表示运动健康app；2—表示华为穿戴app；</t>
    <phoneticPr fontId="20" type="noConversion"/>
  </si>
  <si>
    <t xml:space="preserve">up_id              </t>
  </si>
  <si>
    <t xml:space="preserve">imei               </t>
  </si>
  <si>
    <t xml:space="preserve">first_usage_time   </t>
  </si>
  <si>
    <t>首次使用时间</t>
  </si>
  <si>
    <t>最近使用时间</t>
  </si>
  <si>
    <t>最近30天活跃天数</t>
  </si>
  <si>
    <t>日期时间类</t>
    <phoneticPr fontId="20" type="noConversion"/>
  </si>
  <si>
    <t>数值类</t>
    <phoneticPr fontId="20" type="noConversion"/>
  </si>
  <si>
    <t xml:space="preserve">pty_id       </t>
  </si>
  <si>
    <t>integ_type_cd</t>
  </si>
  <si>
    <t xml:space="preserve">point        </t>
  </si>
  <si>
    <t xml:space="preserve">start_date   </t>
  </si>
  <si>
    <t xml:space="preserve">etl_time     </t>
  </si>
  <si>
    <t>参与者编号</t>
  </si>
  <si>
    <t>积分类型代码</t>
  </si>
  <si>
    <t>积分</t>
  </si>
  <si>
    <t>数值类</t>
    <phoneticPr fontId="20" type="noConversion"/>
  </si>
  <si>
    <t xml:space="preserve">pty_id           </t>
  </si>
  <si>
    <t xml:space="preserve">assoc_pty_id     </t>
  </si>
  <si>
    <t xml:space="preserve">pty_rela_type_cd </t>
  </si>
  <si>
    <t xml:space="preserve">pty_rela_cd      </t>
  </si>
  <si>
    <t>关联参与者编号</t>
  </si>
  <si>
    <t>参与者关系类型代码</t>
    <phoneticPr fontId="50" type="noConversion"/>
  </si>
  <si>
    <t xml:space="preserve">pty_id            </t>
  </si>
  <si>
    <t>pty_status_type_cd</t>
  </si>
  <si>
    <t xml:space="preserve">pty_status_cd     </t>
  </si>
  <si>
    <t>参与者状态类型代码</t>
  </si>
  <si>
    <t>参与者状态代码</t>
  </si>
  <si>
    <t xml:space="preserve">social_group_type_cd  </t>
  </si>
  <si>
    <t xml:space="preserve">qr_code_update_time   </t>
  </si>
  <si>
    <t xml:space="preserve">group_head_portrait   </t>
  </si>
  <si>
    <t xml:space="preserve">group_name            </t>
  </si>
  <si>
    <t xml:space="preserve">group_manager_id      </t>
  </si>
  <si>
    <t xml:space="preserve">group_member_ver      </t>
  </si>
  <si>
    <t xml:space="preserve">member_cnt            </t>
  </si>
  <si>
    <t xml:space="preserve">group_status_cd       </t>
  </si>
  <si>
    <t xml:space="preserve">create_time           </t>
  </si>
  <si>
    <t>社交群组编号</t>
  </si>
  <si>
    <t>文本类</t>
    <phoneticPr fontId="20" type="noConversion"/>
  </si>
  <si>
    <t>社交群组编号</t>
    <phoneticPr fontId="50" type="noConversion"/>
  </si>
  <si>
    <t>记录序号</t>
  </si>
  <si>
    <t>记录结束标志</t>
  </si>
  <si>
    <t>最近更改时间</t>
  </si>
  <si>
    <t>最近版本号</t>
  </si>
  <si>
    <t>social_group_id</t>
  </si>
  <si>
    <t>rec_seq</t>
  </si>
  <si>
    <t>rec_end_flg</t>
  </si>
  <si>
    <t>编号类</t>
    <phoneticPr fontId="20" type="noConversion"/>
  </si>
  <si>
    <t>文本类</t>
    <phoneticPr fontId="20" type="noConversion"/>
  </si>
  <si>
    <t>指示器类</t>
    <phoneticPr fontId="20" type="noConversion"/>
  </si>
  <si>
    <t xml:space="preserve">up_id                  </t>
  </si>
  <si>
    <t xml:space="preserve">start_date             </t>
  </si>
  <si>
    <t xml:space="preserve">privacy_set            </t>
  </si>
  <si>
    <t xml:space="preserve">service_channel_id     </t>
  </si>
  <si>
    <t xml:space="preserve">head_portrait          </t>
  </si>
  <si>
    <t xml:space="preserve">nickname               </t>
  </si>
  <si>
    <t xml:space="preserve">email                  </t>
  </si>
  <si>
    <t xml:space="preserve">friend_list_ver        </t>
  </si>
  <si>
    <t xml:space="preserve">group_list_ver         </t>
  </si>
  <si>
    <t xml:space="preserve">friend_cnt             </t>
  </si>
  <si>
    <t>create_family_group_cnt</t>
  </si>
  <si>
    <t xml:space="preserve">create_chat_group_cnt  </t>
  </si>
  <si>
    <t xml:space="preserve">membr_info_sync_time   </t>
  </si>
  <si>
    <t xml:space="preserve">open_time              </t>
  </si>
  <si>
    <t xml:space="preserve">etl_time               </t>
  </si>
  <si>
    <t>隐私设置</t>
  </si>
  <si>
    <t>业务渠道编号</t>
    <phoneticPr fontId="50" type="noConversion"/>
  </si>
  <si>
    <t>头像</t>
  </si>
  <si>
    <t>昵称</t>
  </si>
  <si>
    <t>华为登录帐号</t>
  </si>
  <si>
    <t>邮箱</t>
  </si>
  <si>
    <t>好友列表版本号</t>
  </si>
  <si>
    <t>群组列表版本</t>
  </si>
  <si>
    <t>好友数</t>
  </si>
  <si>
    <t>创建家庭群数</t>
  </si>
  <si>
    <t>创建聊天群数</t>
  </si>
  <si>
    <t>会员信息同步时间</t>
  </si>
  <si>
    <t>开通时间</t>
  </si>
  <si>
    <t>编号类</t>
    <phoneticPr fontId="20" type="noConversion"/>
  </si>
  <si>
    <t>记录了华为帐号用户的物理与逻辑地址信息历史表</t>
    <phoneticPr fontId="20" type="noConversion"/>
  </si>
  <si>
    <t xml:space="preserve">up_id      </t>
  </si>
  <si>
    <t xml:space="preserve">start_date </t>
  </si>
  <si>
    <t>family_addr</t>
  </si>
  <si>
    <t xml:space="preserve">country_cd </t>
  </si>
  <si>
    <t xml:space="preserve">province   </t>
  </si>
  <si>
    <t xml:space="preserve">city       </t>
  </si>
  <si>
    <t>家庭地址</t>
  </si>
  <si>
    <t>国家代码</t>
  </si>
  <si>
    <t>代码类</t>
    <phoneticPr fontId="20" type="noConversion"/>
  </si>
  <si>
    <t>注册华为帐号时的客户端IP地址</t>
    <phoneticPr fontId="20" type="noConversion"/>
  </si>
  <si>
    <t>final_mark_time</t>
  </si>
  <si>
    <t xml:space="preserve">create_time    </t>
  </si>
  <si>
    <t>最后标记时间</t>
  </si>
  <si>
    <t xml:space="preserve">start_date    </t>
  </si>
  <si>
    <t xml:space="preserve">user_card_num </t>
  </si>
  <si>
    <t xml:space="preserve">iss_bank_name </t>
  </si>
  <si>
    <t xml:space="preserve">iss_bank_cd   </t>
  </si>
  <si>
    <t>bank_card_type</t>
  </si>
  <si>
    <t>用户卡号</t>
  </si>
  <si>
    <t>发卡行名称</t>
  </si>
  <si>
    <t>发卡行代码</t>
  </si>
  <si>
    <t>银行卡类型</t>
  </si>
  <si>
    <t>手机号码</t>
  </si>
  <si>
    <t>绑定编号</t>
    <phoneticPr fontId="50" type="noConversion"/>
  </si>
  <si>
    <t>bind_Id</t>
    <phoneticPr fontId="20" type="noConversion"/>
  </si>
  <si>
    <t>dwd_pty_up_coupon_rights_ds</t>
  </si>
  <si>
    <t xml:space="preserve">up_id        </t>
  </si>
  <si>
    <t xml:space="preserve">actvy_id     </t>
  </si>
  <si>
    <t xml:space="preserve">coupon_code  </t>
  </si>
  <si>
    <t>data_ins_time</t>
  </si>
  <si>
    <t>卡券串码</t>
  </si>
  <si>
    <t>数据插入时间</t>
    <phoneticPr fontId="50" type="noConversion"/>
  </si>
  <si>
    <t xml:space="preserve">up_id                </t>
  </si>
  <si>
    <t xml:space="preserve">start_date           </t>
  </si>
  <si>
    <t xml:space="preserve">up_name              </t>
  </si>
  <si>
    <t xml:space="preserve">language_cd          </t>
  </si>
  <si>
    <t xml:space="preserve">last_name            </t>
  </si>
  <si>
    <t xml:space="preserve">name                 </t>
  </si>
  <si>
    <t xml:space="preserve">gender_cd            </t>
  </si>
  <si>
    <t xml:space="preserve">career               </t>
  </si>
  <si>
    <t>华为帐号名称</t>
  </si>
  <si>
    <t>语言代码</t>
  </si>
  <si>
    <t>姓氏</t>
  </si>
  <si>
    <t>业务开通情况</t>
    <phoneticPr fontId="50" type="noConversion"/>
  </si>
  <si>
    <t>邀请华为帐号编号</t>
  </si>
  <si>
    <t>邀请用户</t>
  </si>
  <si>
    <t>注册时间</t>
  </si>
  <si>
    <t>销户时间</t>
  </si>
  <si>
    <t>客户端类型代码</t>
  </si>
  <si>
    <t>注册来源</t>
  </si>
  <si>
    <t>注册渠道编号</t>
    <phoneticPr fontId="50" type="noConversion"/>
  </si>
  <si>
    <t>华为帐号等级代码</t>
  </si>
  <si>
    <t>邮箱登录帐号</t>
  </si>
  <si>
    <t>手机登录帐号</t>
  </si>
  <si>
    <t>安全邮箱</t>
  </si>
  <si>
    <t>安全手机</t>
  </si>
  <si>
    <t>华为帐号业务状态代码</t>
  </si>
  <si>
    <t>编号类</t>
    <phoneticPr fontId="20" type="noConversion"/>
  </si>
  <si>
    <t>编号类</t>
    <phoneticPr fontId="20" type="noConversion"/>
  </si>
  <si>
    <t>记录了所有华为帐号用户的历史信息</t>
    <phoneticPr fontId="20" type="noConversion"/>
  </si>
  <si>
    <t xml:space="preserve">up_type_cd          </t>
  </si>
  <si>
    <t xml:space="preserve">up_id               </t>
  </si>
  <si>
    <t xml:space="preserve">hw_login_acct       </t>
  </si>
  <si>
    <t xml:space="preserve">start_date          </t>
  </si>
  <si>
    <t xml:space="preserve">up_active_status_cd </t>
  </si>
  <si>
    <t xml:space="preserve">up_valid_status_cd  </t>
  </si>
  <si>
    <t xml:space="preserve">first_report_time   </t>
  </si>
  <si>
    <t>华为帐号类型代码</t>
  </si>
  <si>
    <t>华为帐号激活状态代码</t>
  </si>
  <si>
    <t>华为帐号有效状态代码</t>
  </si>
  <si>
    <t>首次上报时间</t>
  </si>
  <si>
    <t>华为帐号开通NFC历史</t>
    <phoneticPr fontId="50" type="noConversion"/>
  </si>
  <si>
    <t>dwd_pty_up_open_nfc_ds_his</t>
  </si>
  <si>
    <t>CPLC</t>
  </si>
  <si>
    <t>open_id</t>
  </si>
  <si>
    <t>nfc_device_type</t>
  </si>
  <si>
    <t>nfc_device_card_num</t>
  </si>
  <si>
    <t>nfc_cardseid</t>
  </si>
  <si>
    <t>cplc</t>
  </si>
  <si>
    <t>nfc_card_type_id</t>
  </si>
  <si>
    <t>nfc_ministry_of_house_cert_code</t>
  </si>
  <si>
    <t>nfc_card_status_cd</t>
  </si>
  <si>
    <t>nfc_assoc_card_num</t>
  </si>
  <si>
    <t>nfc_bank_name</t>
  </si>
  <si>
    <t>bank_card_sign</t>
  </si>
  <si>
    <t>开通编号</t>
  </si>
  <si>
    <t>开始日期</t>
    <phoneticPr fontId="50" type="noConversion"/>
  </si>
  <si>
    <t>NFC设备类型</t>
  </si>
  <si>
    <t>NFC设备卡号</t>
  </si>
  <si>
    <t>设备编号</t>
    <phoneticPr fontId="50" type="noConversion"/>
  </si>
  <si>
    <t>NFC卡种类编号</t>
  </si>
  <si>
    <t>NFC住建部认证码</t>
  </si>
  <si>
    <t>NFC卡状态代码</t>
  </si>
  <si>
    <t>NFC关联卡号</t>
  </si>
  <si>
    <t>NFC银行名称</t>
  </si>
  <si>
    <t>银行卡标识</t>
    <phoneticPr fontId="50" type="noConversion"/>
  </si>
  <si>
    <t>银行卡类型</t>
    <phoneticPr fontId="50" type="noConversion"/>
  </si>
  <si>
    <t>代码类</t>
    <phoneticPr fontId="20" type="noConversion"/>
  </si>
  <si>
    <t>记录华为用户个人的身体健康基本数据信息，比如身高、体重</t>
    <phoneticPr fontId="20" type="noConversion"/>
  </si>
  <si>
    <t>data_unit</t>
  </si>
  <si>
    <t>birth_date</t>
  </si>
  <si>
    <t>身高</t>
  </si>
  <si>
    <t>体重</t>
  </si>
  <si>
    <t>数据单位</t>
  </si>
  <si>
    <t>出生日期</t>
  </si>
  <si>
    <t>join_actvy_time</t>
  </si>
  <si>
    <t>actvy_partcipt_status_cd</t>
  </si>
  <si>
    <t>参加活动时间</t>
  </si>
  <si>
    <t>活动参与状态代码</t>
  </si>
  <si>
    <t>记录华为用户每日的运动、健康情况信息</t>
    <phoneticPr fontId="20" type="noConversion"/>
  </si>
  <si>
    <t>data_rec_time</t>
  </si>
  <si>
    <t>intraday_sum_step_count</t>
  </si>
  <si>
    <t>intraday_sum_mileage</t>
  </si>
  <si>
    <t>intraday_sum_calories</t>
  </si>
  <si>
    <t>intraday_sleep_total_duration</t>
  </si>
  <si>
    <t>intraday_depth_sleep_duration</t>
  </si>
  <si>
    <t>intraday_light_sleep_duration</t>
  </si>
  <si>
    <t>intraday_awake_cnt</t>
  </si>
  <si>
    <t>当天汇总步数</t>
  </si>
  <si>
    <t>当天汇总卡路里</t>
  </si>
  <si>
    <t>当天睡眠总时长</t>
  </si>
  <si>
    <t>当天深度睡眠时长</t>
  </si>
  <si>
    <t>当天浅睡时长</t>
  </si>
  <si>
    <t>当天清醒次数</t>
  </si>
  <si>
    <t>运动类型</t>
    <phoneticPr fontId="50" type="noConversion"/>
  </si>
  <si>
    <t>运动里程</t>
    <phoneticPr fontId="50" type="noConversion"/>
  </si>
  <si>
    <t>消耗卡路里</t>
    <phoneticPr fontId="50" type="noConversion"/>
  </si>
  <si>
    <t>附件信息</t>
    <phoneticPr fontId="50" type="noConversion"/>
  </si>
  <si>
    <t>movement_type</t>
  </si>
  <si>
    <t>duration</t>
  </si>
  <si>
    <t>movement_mileage</t>
  </si>
  <si>
    <t>consumpt_calories</t>
  </si>
  <si>
    <t>addi_info</t>
  </si>
  <si>
    <t>记录华为用户每日获得的勋章情况</t>
    <phoneticPr fontId="20" type="noConversion"/>
  </si>
  <si>
    <t>obtain_medal_time</t>
  </si>
  <si>
    <t>medal_type_cd</t>
  </si>
  <si>
    <t>medal_rank</t>
  </si>
  <si>
    <t>获得勋章时间</t>
  </si>
  <si>
    <t>勋章类型代码</t>
  </si>
  <si>
    <t>勋章等级</t>
  </si>
  <si>
    <t>编号类</t>
    <phoneticPr fontId="20" type="noConversion"/>
  </si>
  <si>
    <t>数值类</t>
    <phoneticPr fontId="20" type="noConversion"/>
  </si>
  <si>
    <t>数据主要来源于ODS_UP_USER_INFO_DM与ODS_UP_OPER_LOG中的注册用户</t>
    <phoneticPr fontId="20" type="noConversion"/>
  </si>
  <si>
    <t>华为内部识别华为云服务用户的唯一编号，华为云服务消费者注册华为账号后，内部生成的识别用户唯一编号。</t>
    <phoneticPr fontId="20" type="noConversion"/>
  </si>
  <si>
    <t>华为用户在社交论坛创建的群组的编号</t>
    <phoneticPr fontId="20" type="noConversion"/>
  </si>
  <si>
    <t>数据取自ods_phoneservice_sns_t_groupinfo_dm表中的群组编号grpid</t>
    <phoneticPr fontId="20" type="noConversion"/>
  </si>
  <si>
    <t xml:space="preserve">social_group_id       </t>
    <phoneticPr fontId="20" type="noConversion"/>
  </si>
  <si>
    <t>花粉用户会根据积分等的不同隶属于不同的花粉群组，记录花粉用户所属的花粉群组</t>
    <phoneticPr fontId="20" type="noConversion"/>
  </si>
  <si>
    <t>数据取自ods_eui_pre_common_usergroup_dm中的群组编号groupid</t>
    <phoneticPr fontId="20" type="noConversion"/>
  </si>
  <si>
    <t>数据取自ods_eui_pre_common_usergroup_dm中的radminid</t>
    <phoneticPr fontId="20" type="noConversion"/>
  </si>
  <si>
    <t>国际移动设备身份码，用来识别终端设备的唯一编号</t>
    <phoneticPr fontId="20" type="noConversion"/>
  </si>
  <si>
    <t>dwd_pty_up_ds_his</t>
    <phoneticPr fontId="20" type="noConversion"/>
  </si>
  <si>
    <t>云服务用户选择使用的语言，例如：中文、英文等</t>
    <phoneticPr fontId="20" type="noConversion"/>
  </si>
  <si>
    <t>数据取自ODS_UP_USER_INFO_DM华为帐号表中的语言代码</t>
    <phoneticPr fontId="20" type="noConversion"/>
  </si>
  <si>
    <t>数据取自ODS_UP_USER_INFO_DM表中last_name字段</t>
    <phoneticPr fontId="20" type="noConversion"/>
  </si>
  <si>
    <t>云服务用户填写的真实姓氏</t>
    <phoneticPr fontId="20" type="noConversion"/>
  </si>
  <si>
    <t>数据来源有两部分：
ODS_UP_USER_INFO_DM华为帐号表中的性别代码
代码取值及含义如下：
-1：未知
0：男性
1：女性
2：保密</t>
    <phoneticPr fontId="20" type="noConversion"/>
  </si>
  <si>
    <t>云服务用户填写的性别</t>
    <phoneticPr fontId="20" type="noConversion"/>
  </si>
  <si>
    <t>云服务用户填写的生日日期</t>
    <phoneticPr fontId="20" type="noConversion"/>
  </si>
  <si>
    <t>云服务用户填写的职业</t>
    <phoneticPr fontId="20" type="noConversion"/>
  </si>
  <si>
    <t>数据来源ODS_UP_USER_INFO_DM华为帐号表中的出生日期</t>
    <phoneticPr fontId="20" type="noConversion"/>
  </si>
  <si>
    <t>业务开通标志</t>
    <phoneticPr fontId="20" type="noConversion"/>
  </si>
  <si>
    <t>0表示未开通；
1表示开通</t>
    <phoneticPr fontId="20" type="noConversion"/>
  </si>
  <si>
    <t>邀请该华为用户注册华为帐号的华为用户名称</t>
    <phoneticPr fontId="20" type="noConversion"/>
  </si>
  <si>
    <t>指注册时的业务客户端类型代码</t>
    <phoneticPr fontId="20" type="noConversion"/>
  </si>
  <si>
    <t>数据取自ODS_UP_USER_INFO_DM表中的客户端类型</t>
    <phoneticPr fontId="20" type="noConversion"/>
  </si>
  <si>
    <t>数据取自ODS_UP_USER_INFO_DM表中的注册来源</t>
    <phoneticPr fontId="20" type="noConversion"/>
  </si>
  <si>
    <t>标识一个业务的唯一编号</t>
    <phoneticPr fontId="20" type="noConversion"/>
  </si>
  <si>
    <t>数据来源于ODS_UP_T_UP_MEMBERRIGHT_DM
一个USER在同一时间可以拥有多种会员权益，取当前有效的最大的权益</t>
    <phoneticPr fontId="20" type="noConversion"/>
  </si>
  <si>
    <t>数据取自ODS_UP_USER_ACCT_INFO_DM，限定帐户类型为邮箱，取当前有效的帐号，如果该消费者存在这一帐户类型，则帐号不能为空</t>
    <phoneticPr fontId="20" type="noConversion"/>
  </si>
  <si>
    <t>数据取自ODS_UP_USER_ACCT_INFO_DM，限定帐户类型为手机号码，取当前有效的帐号，如果该消费者存在这一帐户类型，则帐号不能为空</t>
    <phoneticPr fontId="20" type="noConversion"/>
  </si>
  <si>
    <t>数据取自ODS_UP_USER_ACCT_INFO_DM，限定帐户类型为安全邮箱，取当前有效的帐号，如果该消费者存在这一帐户类型，则帐号不能为空</t>
    <phoneticPr fontId="20" type="noConversion"/>
  </si>
  <si>
    <t>数据取自ODS_UP_USER_ACCT_INFO_DM，限定帐户类型为安全手机，取当前有效的帐号，如果该消费者存在这一帐户类型，则帐号不能为空</t>
  </si>
  <si>
    <t>指该华为用户注册华为账户时使用的邮箱</t>
    <phoneticPr fontId="20" type="noConversion"/>
  </si>
  <si>
    <t>指该华为用户注册华为账户时使用的手机号码</t>
    <phoneticPr fontId="20" type="noConversion"/>
  </si>
  <si>
    <t>指该华为用户使用的安全邮箱账号</t>
    <phoneticPr fontId="20" type="noConversion"/>
  </si>
  <si>
    <t>指该华为用户使用的安全手机号码</t>
    <phoneticPr fontId="20" type="noConversion"/>
  </si>
  <si>
    <t>数据取自ODS_UP_USER_INFO_DM表中的用户有效状态
代码取值如下：
1：正常
2：Dbank暂停
3：销户
4：全业务暂停</t>
    <phoneticPr fontId="20" type="noConversion"/>
  </si>
  <si>
    <t>指华为用户当前的状态，例如：正常、销户、暂停等</t>
    <phoneticPr fontId="20" type="noConversion"/>
  </si>
  <si>
    <t>last_usage_time</t>
  </si>
  <si>
    <t>last_30_active_days</t>
  </si>
  <si>
    <t>last_change_time</t>
  </si>
  <si>
    <t>last_ver</t>
  </si>
  <si>
    <t>rela_id</t>
  </si>
  <si>
    <t>catalog_tree_id</t>
  </si>
  <si>
    <t>pbi_prod_id</t>
  </si>
  <si>
    <t>fin_ecom_flg</t>
  </si>
  <si>
    <t>creater</t>
  </si>
  <si>
    <t>create_time</t>
  </si>
  <si>
    <t>modifier</t>
  </si>
  <si>
    <t>rela_status_cd</t>
  </si>
  <si>
    <t>关系编号</t>
  </si>
  <si>
    <t>目录树编号</t>
  </si>
  <si>
    <t>PBI产品编号</t>
  </si>
  <si>
    <t>财经标志</t>
  </si>
  <si>
    <t>创建人</t>
  </si>
  <si>
    <t>修改人</t>
    <phoneticPr fontId="50" type="noConversion"/>
  </si>
  <si>
    <t>关系状态代码</t>
  </si>
  <si>
    <t>编号类</t>
    <phoneticPr fontId="20" type="noConversion"/>
  </si>
  <si>
    <t>指示器类</t>
    <phoneticPr fontId="20" type="noConversion"/>
  </si>
  <si>
    <t>文本类</t>
    <phoneticPr fontId="20" type="noConversion"/>
  </si>
  <si>
    <t>日期时间类</t>
    <phoneticPr fontId="20" type="noConversion"/>
  </si>
  <si>
    <t>日期时间类</t>
    <phoneticPr fontId="20" type="noConversion"/>
  </si>
  <si>
    <t>代码类</t>
    <phoneticPr fontId="20" type="noConversion"/>
  </si>
  <si>
    <t>pbi_prod_model</t>
  </si>
  <si>
    <t>pbi_prod_status_cd</t>
  </si>
  <si>
    <t>pbi_prod_type</t>
  </si>
  <si>
    <t>mkt_sprd_name</t>
  </si>
  <si>
    <t>refd_software</t>
  </si>
  <si>
    <t>en_desc</t>
  </si>
  <si>
    <t>cn_desc</t>
  </si>
  <si>
    <t>pbi_prod_class</t>
  </si>
  <si>
    <t>pbi_prod_src</t>
  </si>
  <si>
    <t>corp_tradmk</t>
  </si>
  <si>
    <t>prod_tradmk</t>
  </si>
  <si>
    <t>prod_seq_num</t>
  </si>
  <si>
    <t>prod_cd</t>
  </si>
  <si>
    <t>life_cycle_status</t>
  </si>
  <si>
    <t>allow_ver_flg</t>
  </si>
  <si>
    <t>ver_mangm_flg</t>
  </si>
  <si>
    <t>name</t>
  </si>
  <si>
    <t>oldpbi_encode</t>
  </si>
  <si>
    <t>PBI产品型号</t>
  </si>
  <si>
    <t>PBI产品状态代码</t>
  </si>
  <si>
    <t>PBI产品类型</t>
  </si>
  <si>
    <t>市场传播名</t>
  </si>
  <si>
    <t>退税软件</t>
  </si>
  <si>
    <t>英文描述</t>
  </si>
  <si>
    <t>中文描述</t>
  </si>
  <si>
    <t>PBI产品分类</t>
    <phoneticPr fontId="50" type="noConversion"/>
  </si>
  <si>
    <t>PBI产品来源</t>
    <phoneticPr fontId="50" type="noConversion"/>
  </si>
  <si>
    <t>公司商标</t>
  </si>
  <si>
    <t>产品商标</t>
  </si>
  <si>
    <t>产品序列号</t>
  </si>
  <si>
    <t>产品代码</t>
  </si>
  <si>
    <t>生命周期状态</t>
  </si>
  <si>
    <t>允许版本标志</t>
  </si>
  <si>
    <t>命名</t>
  </si>
  <si>
    <t>老PBI编码</t>
  </si>
  <si>
    <t>Catalog_Tree_Id</t>
  </si>
  <si>
    <t>Final_Update_Time</t>
  </si>
  <si>
    <t>Encode</t>
  </si>
  <si>
    <t>En_Name</t>
  </si>
  <si>
    <t>Status_Cd</t>
  </si>
  <si>
    <t>Cn_Name</t>
  </si>
  <si>
    <t>Sale_Catalog_Tree_Type</t>
  </si>
  <si>
    <t>Visiblty_Flg</t>
  </si>
  <si>
    <t>Parent_Type_Catalog_Tree_Id</t>
  </si>
  <si>
    <t>Prod_Flg</t>
  </si>
  <si>
    <t>Soluti_Flg</t>
  </si>
  <si>
    <t>Plat_Flg</t>
  </si>
  <si>
    <t>编码</t>
  </si>
  <si>
    <t>销售目录树类型</t>
  </si>
  <si>
    <t>可见性标志</t>
  </si>
  <si>
    <t>父类目录树编号</t>
  </si>
  <si>
    <t>产品标志</t>
  </si>
  <si>
    <t>解决方案标志</t>
  </si>
  <si>
    <t>平台标志</t>
  </si>
  <si>
    <t>记录了产品销售目录信息，即每条产品线与线下的所有的产品的对应关系，目前所用到的主要是手机产品线</t>
    <phoneticPr fontId="20" type="noConversion"/>
  </si>
  <si>
    <t>记录了该表为产品与产品销售目录的关系</t>
    <phoneticPr fontId="20" type="noConversion"/>
  </si>
  <si>
    <t>记录了华为所有终端产品的基础信息，包括设备产品、平台产品、解决方案等，手工维护</t>
    <phoneticPr fontId="20" type="noConversion"/>
  </si>
  <si>
    <t>bom_id</t>
  </si>
  <si>
    <t>inside_name</t>
  </si>
  <si>
    <t>cn_series_name</t>
  </si>
  <si>
    <t>en_series_name</t>
  </si>
  <si>
    <t>cn_prod_class</t>
  </si>
  <si>
    <t>en_prod_class</t>
  </si>
  <si>
    <t>mobile_prod</t>
  </si>
  <si>
    <t>BOM编号</t>
  </si>
  <si>
    <t>内部型号</t>
  </si>
  <si>
    <t>中文系列名</t>
  </si>
  <si>
    <t>英文系列名</t>
  </si>
  <si>
    <t>中文产品分类</t>
  </si>
  <si>
    <t>英文产品分类</t>
  </si>
  <si>
    <t>手机产品</t>
  </si>
  <si>
    <t>手工产品参数表中的BOM号</t>
  </si>
  <si>
    <t>如果是华为终端，需通过BOM号关联手工录入的产品信息表（终端型号参数表），取设备的内部型号</t>
  </si>
  <si>
    <t>记录该终端设备在市场上的名称</t>
  </si>
  <si>
    <t>如果是华为终端，需通过BOM号关联手工录入的产品信息表（终端型号参数表），取产品市场名称</t>
  </si>
  <si>
    <t>记录了华为终端设备产品基与物料清单的关系信息</t>
    <phoneticPr fontId="20" type="noConversion"/>
  </si>
  <si>
    <t>所有曾经使用过华为云服务产品的设备，包括华为终端设备和非华为终端设备。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
记录级整合：对于采集的合格设备信息（IMEI、MEID、SN）采用记录级整合策略；对于相同设备在不同系统中的相同属性（例如设备外部型号）进行属性覆盖，其原则遵循“可信数据优先”
识别唯一设备粒度：从生产数据补充华为终端的属性信息，并依此识别华为唯一终端设备；对于非华为设备无法识别唯一终端，不做唯一终端设备处理</t>
    <phoneticPr fontId="20" type="noConversion"/>
  </si>
  <si>
    <t>hw_device_flg</t>
  </si>
  <si>
    <t>hw_device_type_cd</t>
  </si>
  <si>
    <t>device_desc</t>
  </si>
  <si>
    <t>ship_box_id</t>
  </si>
  <si>
    <t>did</t>
  </si>
  <si>
    <t>prod_name</t>
  </si>
  <si>
    <t>pdt</t>
  </si>
  <si>
    <t>brand</t>
  </si>
  <si>
    <t>tcsm_first_report_time</t>
  </si>
  <si>
    <t>tcsm_first_start_region_cd</t>
  </si>
  <si>
    <t>series_name</t>
  </si>
  <si>
    <t>hota_device_flg</t>
  </si>
  <si>
    <t>preinstall_emui_ver</t>
  </si>
  <si>
    <t>preinstall_rom_ver</t>
  </si>
  <si>
    <t>currt_emui_ver</t>
  </si>
  <si>
    <t>currt_rom_ver</t>
  </si>
  <si>
    <t>device_active_time</t>
  </si>
  <si>
    <t>华为设备标志</t>
  </si>
  <si>
    <t>华为设备类型代码</t>
  </si>
  <si>
    <t>设备描述</t>
  </si>
  <si>
    <t>发货箱单编号</t>
  </si>
  <si>
    <t>外部型号</t>
  </si>
  <si>
    <t>产品名称</t>
  </si>
  <si>
    <t>PDT</t>
  </si>
  <si>
    <t>品牌</t>
  </si>
  <si>
    <t>进销存首次上报时间</t>
  </si>
  <si>
    <t>进销存首次开机行政区划代码</t>
  </si>
  <si>
    <t>HOTA设备标志</t>
  </si>
  <si>
    <t>设备激活时间</t>
  </si>
  <si>
    <t>14~16位数字与小写字母组成</t>
    <phoneticPr fontId="20" type="noConversion"/>
  </si>
  <si>
    <r>
      <t>031fe451b38325</t>
    </r>
    <r>
      <rPr>
        <sz val="10"/>
        <rFont val="宋体"/>
        <family val="3"/>
        <charset val="134"/>
      </rPr>
      <t>、000000001485785</t>
    </r>
    <phoneticPr fontId="20" type="noConversion"/>
  </si>
  <si>
    <t>记录该设备是否是华为的终端设备</t>
  </si>
  <si>
    <t>关联生产发货数据，如果能够关联上则认为是华为终端，否则不是华为终端
字段取值只有两种：0否1是</t>
  </si>
  <si>
    <t>取值只有0和1两种</t>
  </si>
  <si>
    <t>用以区分不同类型的终端设备</t>
  </si>
  <si>
    <t>CD1146</t>
    <phoneticPr fontId="20" type="noConversion"/>
  </si>
  <si>
    <t>记录终端设备的描述信息</t>
  </si>
  <si>
    <t>如果是华为终端，需通过BOM号关联手工录入的产品信息表（终端型号参数表），取产品的描述</t>
  </si>
  <si>
    <t>device_usage_feature_type_cd</t>
  </si>
  <si>
    <t>device_usage_feature</t>
  </si>
  <si>
    <t>设备使用特征类型代码</t>
  </si>
  <si>
    <t>设备使用特征</t>
  </si>
  <si>
    <t>inside_name_artificial_maint_flg</t>
  </si>
  <si>
    <t>device_name_artificial_maint_flg</t>
  </si>
  <si>
    <t>prod_name_artificial_maint_flg</t>
  </si>
  <si>
    <t>pdt_artificial_maint_flg</t>
  </si>
  <si>
    <t>reply_type_desc</t>
  </si>
  <si>
    <t>reply_type_artificial_maint_flg</t>
  </si>
  <si>
    <t>brand_artificial_maint_flg</t>
  </si>
  <si>
    <t>ram</t>
  </si>
  <si>
    <t>ram_maint_flg</t>
  </si>
  <si>
    <t>rom</t>
  </si>
  <si>
    <t>rom_maint_flg</t>
  </si>
  <si>
    <t>resolution</t>
  </si>
  <si>
    <t>resolution_artificial_maint_flg</t>
  </si>
  <si>
    <t>bom_desc</t>
  </si>
  <si>
    <t>内部型号人工维护标志</t>
  </si>
  <si>
    <t>外部型号人工维护标志</t>
  </si>
  <si>
    <t>产品名称人工维护标志</t>
  </si>
  <si>
    <t>PDT人工维护标志</t>
  </si>
  <si>
    <t>研发类型描述</t>
  </si>
  <si>
    <t>研发类型人工维护标志</t>
  </si>
  <si>
    <t>品牌人工维护标志</t>
  </si>
  <si>
    <t>运行内存配置</t>
  </si>
  <si>
    <t>运行内存配置人工维护标志</t>
  </si>
  <si>
    <t>内置存储配置</t>
  </si>
  <si>
    <t>内置存储配置人工维护标志</t>
  </si>
  <si>
    <t>分辨率</t>
  </si>
  <si>
    <t>分辨率人工维护标志</t>
  </si>
  <si>
    <t>BOM描述</t>
  </si>
  <si>
    <t>dwd_eqp_hw_terminal_install_3rd_rom_ds_his</t>
  </si>
  <si>
    <t>dwd_eqp_dev_id_mapping_ds</t>
  </si>
  <si>
    <t>emui_ver</t>
  </si>
  <si>
    <t>rom_ver</t>
  </si>
  <si>
    <t>3rd_rom</t>
  </si>
  <si>
    <t>3rd_rom_info</t>
  </si>
  <si>
    <t>EMUI版本</t>
    <phoneticPr fontId="50" type="noConversion"/>
  </si>
  <si>
    <t>ROM版本</t>
  </si>
  <si>
    <t>第三方ROM</t>
  </si>
  <si>
    <t>第三方ROM信息</t>
  </si>
  <si>
    <t>PLMN</t>
  </si>
  <si>
    <t>EMUI版本</t>
  </si>
  <si>
    <t>rec_time</t>
  </si>
  <si>
    <t>mcc</t>
  </si>
  <si>
    <t>mnc</t>
  </si>
  <si>
    <t>server_ip_addr</t>
  </si>
  <si>
    <t>server_ex_ip_addr</t>
  </si>
  <si>
    <t>server_port_num</t>
  </si>
  <si>
    <t>app_ver</t>
  </si>
  <si>
    <t>non_stru_field</t>
  </si>
  <si>
    <t>push_rout_channel</t>
  </si>
  <si>
    <t>orgi_imei</t>
  </si>
  <si>
    <t>移动国家码</t>
    <phoneticPr fontId="50" type="noConversion"/>
  </si>
  <si>
    <t>移动网络码</t>
  </si>
  <si>
    <t>服务器端口号</t>
  </si>
  <si>
    <t>应用版本</t>
    <phoneticPr fontId="50" type="noConversion"/>
  </si>
  <si>
    <t>非结构化字段</t>
  </si>
  <si>
    <t>ship_cust_name</t>
  </si>
  <si>
    <t>goods_arrive_country_name</t>
  </si>
  <si>
    <t>goods_arrive_city_name</t>
  </si>
  <si>
    <t>ship_date</t>
  </si>
  <si>
    <t>order_id</t>
  </si>
  <si>
    <t>发货客户名称</t>
  </si>
  <si>
    <t>货物到达国家名称</t>
  </si>
  <si>
    <t>货物到达城市名称</t>
  </si>
  <si>
    <t>发货日期</t>
  </si>
  <si>
    <t>订单编号</t>
  </si>
  <si>
    <t>gen_time</t>
  </si>
  <si>
    <t>生成时间</t>
  </si>
  <si>
    <t>华为帐号编号</t>
    <phoneticPr fontId="50" type="noConversion"/>
  </si>
  <si>
    <t>terminal_desc</t>
  </si>
  <si>
    <t>数据样例</t>
    <phoneticPr fontId="20" type="noConversion"/>
  </si>
  <si>
    <t>coupon_code</t>
  </si>
  <si>
    <t>coupon_draw_status_cd</t>
  </si>
  <si>
    <t>卡券领取状态代码</t>
  </si>
  <si>
    <t>代码类</t>
    <phoneticPr fontId="20" type="noConversion"/>
  </si>
  <si>
    <t>记录了每张会员卡券的具体信息</t>
    <phoneticPr fontId="20" type="noConversion"/>
  </si>
  <si>
    <t>数据样例</t>
    <phoneticPr fontId="20" type="noConversion"/>
  </si>
  <si>
    <t>数据样例</t>
    <phoneticPr fontId="20" type="noConversion"/>
  </si>
  <si>
    <t>影片地区关联</t>
    <phoneticPr fontId="50" type="noConversion"/>
  </si>
  <si>
    <t>dwd_con_video_artist_assoc_ds</t>
  </si>
  <si>
    <t>dwd_con_video_artist_attr_ds</t>
  </si>
  <si>
    <t>dwd_con_video_artist_ds</t>
  </si>
  <si>
    <t>dwd_con_video_artist_non_assoc_ds</t>
  </si>
  <si>
    <t>dwd_con_video_class_type_assoc_ds</t>
  </si>
  <si>
    <t>dwd_con_video_info_ds</t>
  </si>
  <si>
    <t>dwd_con_video_oper_ds</t>
  </si>
  <si>
    <t>dwd_con_video_program_ds</t>
  </si>
  <si>
    <t>dwd_con_video_series_assoc_ds</t>
  </si>
  <si>
    <t>dwd_con_video_series_ds</t>
  </si>
  <si>
    <t>dwd_con_video_set_info_ds</t>
  </si>
  <si>
    <t>dwd_con_video_sort_ds</t>
  </si>
  <si>
    <t>dwd_con_video_type_assoc_ds</t>
  </si>
  <si>
    <t>dwd_con_video_url_info_ds</t>
  </si>
  <si>
    <t>dwd_con_video_zone_assoc_ds</t>
  </si>
  <si>
    <t>dwd_con_video_zone_ds</t>
  </si>
  <si>
    <t>花粉积分日志</t>
  </si>
  <si>
    <t>应用市场操作日志</t>
    <phoneticPr fontId="50" type="noConversion"/>
  </si>
  <si>
    <t>应用市场用户评分</t>
    <phoneticPr fontId="50" type="noConversion"/>
  </si>
  <si>
    <t>华为视频接口调用日志</t>
    <phoneticPr fontId="50" type="noConversion"/>
  </si>
  <si>
    <t>华为视频播放日志</t>
    <phoneticPr fontId="50" type="noConversion"/>
  </si>
  <si>
    <t>华为用户访问日志</t>
    <phoneticPr fontId="50" type="noConversion"/>
  </si>
  <si>
    <t>手机服务日志</t>
    <phoneticPr fontId="50" type="noConversion"/>
  </si>
  <si>
    <t>终端应用程序事件</t>
    <phoneticPr fontId="50" type="noConversion"/>
  </si>
  <si>
    <t>主题评论</t>
    <phoneticPr fontId="50" type="noConversion"/>
  </si>
  <si>
    <t>用户WLAN自动更新状态</t>
    <phoneticPr fontId="50" type="noConversion"/>
  </si>
  <si>
    <t>dwd_evt_bdreporter_app_usage_dm</t>
  </si>
  <si>
    <t>dwd_evt_cloud_folder_down_dm</t>
  </si>
  <si>
    <t>dwd_evt_fans_forum_down_log_dm</t>
  </si>
  <si>
    <t>dwd_evt_fans_pts_log_dm</t>
  </si>
  <si>
    <t>dwd_evt_hispace_user_score_ds</t>
  </si>
  <si>
    <t>dwd_evt_mobile_service_log_dm</t>
  </si>
  <si>
    <t>dwd_evt_phonemanager_access_log_dm</t>
  </si>
  <si>
    <t>dwd_evt_terminal_app_prog_evt_dm</t>
  </si>
  <si>
    <t>dwd_evt_theme_comment_ds</t>
  </si>
  <si>
    <t>dwd_evt_theme_down_log_dm</t>
  </si>
  <si>
    <t>dwd_evt_video_collect_log_dm</t>
  </si>
  <si>
    <t>dwd_evt_video_play_log_dm</t>
  </si>
  <si>
    <t>dwd_cam_phoneservice_quesnr_ds</t>
  </si>
  <si>
    <t>广告超出预算扣款日志</t>
    <phoneticPr fontId="50" type="noConversion"/>
  </si>
  <si>
    <t>广告结果</t>
    <phoneticPr fontId="50" type="noConversion"/>
  </si>
  <si>
    <t>订单支付表</t>
    <phoneticPr fontId="50" type="noConversion"/>
  </si>
  <si>
    <t>dwd_sal_adjust_order_ds</t>
  </si>
  <si>
    <t>dwd_sal_game_coupon_cash_order_ds</t>
  </si>
  <si>
    <t>dwd_sal_game_coupon_order_ds</t>
  </si>
  <si>
    <t>dwd_sal_happy_life_order_ds</t>
  </si>
  <si>
    <t>dwd_sal_hwcoin_card_topup_ds</t>
  </si>
  <si>
    <t>dwd_sal_hwmovie_user_order_ds</t>
  </si>
  <si>
    <t>dwd_sal_hwmovie_user_pay_ds</t>
  </si>
  <si>
    <t>dwd_sal_order_pay_ds</t>
  </si>
  <si>
    <t>dwd_sal_service_order_ds</t>
  </si>
  <si>
    <t>dwd_sal_skytone_order_ds</t>
  </si>
  <si>
    <t>dwd_sal_theme_order_ds</t>
  </si>
  <si>
    <t>dwd_sal_video_order_ds</t>
  </si>
  <si>
    <t>dwd_onl_dev_app_ds</t>
  </si>
  <si>
    <t>dwd_onl_dev_upload_app_info_ds</t>
  </si>
  <si>
    <t>dwd_onl_fans_forum_post_info_dm</t>
  </si>
  <si>
    <t>dwd_onl_fans_forum_sect_set_ds</t>
  </si>
  <si>
    <t>dwd_onl_fans_forum_thread_class_ds</t>
  </si>
  <si>
    <t>dwd_onl_fans_forum_thread_ds</t>
  </si>
  <si>
    <t>dwd_ref_device_encode_par_ds</t>
  </si>
  <si>
    <t>dwd_ref_skytone_deviceimei_par_ds</t>
  </si>
  <si>
    <t>事件</t>
    <phoneticPr fontId="20" type="noConversion"/>
  </si>
  <si>
    <t>点赞记录</t>
  </si>
  <si>
    <t>用户信息编码</t>
  </si>
  <si>
    <t>评论编号</t>
  </si>
  <si>
    <t>处理标志</t>
  </si>
  <si>
    <t>log_id</t>
  </si>
  <si>
    <t>task_id</t>
  </si>
  <si>
    <t>beyond_budget_type_cd</t>
  </si>
  <si>
    <t>actual_amt</t>
  </si>
  <si>
    <t>report_statis_amt</t>
  </si>
  <si>
    <t>desc</t>
  </si>
  <si>
    <t>media_put_form_cd</t>
  </si>
  <si>
    <t>hw_login_acct</t>
  </si>
  <si>
    <t>adv_id</t>
  </si>
  <si>
    <t>adv_content</t>
  </si>
  <si>
    <t>adv_name</t>
  </si>
  <si>
    <t>日志编号</t>
  </si>
  <si>
    <t>任务编号</t>
  </si>
  <si>
    <t>超出预算类型代码</t>
  </si>
  <si>
    <t>实际金额</t>
  </si>
  <si>
    <t>报表统计金额</t>
  </si>
  <si>
    <t>描述</t>
  </si>
  <si>
    <t>媒体投放形式代码</t>
  </si>
  <si>
    <t>广告编号</t>
  </si>
  <si>
    <t>广告内容</t>
  </si>
  <si>
    <t>广告名称</t>
  </si>
  <si>
    <t>编号类</t>
    <phoneticPr fontId="20" type="noConversion"/>
  </si>
  <si>
    <t>格式为：yyyy-MM-dd HH:mm:ss.SSS</t>
    <phoneticPr fontId="20" type="noConversion"/>
  </si>
  <si>
    <t>格式为：yyyy-MM-dd HH:mm:ss</t>
    <phoneticPr fontId="20" type="noConversion"/>
  </si>
  <si>
    <t>theme_id</t>
  </si>
  <si>
    <t>theme_class_id</t>
  </si>
  <si>
    <t>主题编号</t>
    <phoneticPr fontId="50" type="noConversion"/>
  </si>
  <si>
    <t>主题分类编号</t>
  </si>
  <si>
    <t>编号类</t>
    <phoneticPr fontId="20" type="noConversion"/>
  </si>
  <si>
    <t>财务</t>
    <phoneticPr fontId="20" type="noConversion"/>
  </si>
  <si>
    <t>bom_encode</t>
  </si>
  <si>
    <t>bom_status</t>
  </si>
  <si>
    <t>coa_type</t>
  </si>
  <si>
    <t>coa_id</t>
  </si>
  <si>
    <t>coa_encode</t>
  </si>
  <si>
    <t>last_update_time</t>
  </si>
  <si>
    <t>lnk_status_cd</t>
  </si>
  <si>
    <t>parent_type_id</t>
  </si>
  <si>
    <t>parent_type_encode</t>
  </si>
  <si>
    <t>parent_type_type</t>
  </si>
  <si>
    <t>Bom编号</t>
  </si>
  <si>
    <t>Bom编码</t>
  </si>
  <si>
    <t>Bom描述</t>
  </si>
  <si>
    <t>Bom状态</t>
  </si>
  <si>
    <t>Coa类型</t>
  </si>
  <si>
    <t>Coa编号</t>
    <phoneticPr fontId="50" type="noConversion"/>
  </si>
  <si>
    <t>Coa编码</t>
  </si>
  <si>
    <t>Coa状态代码</t>
  </si>
  <si>
    <t>最近更新时间</t>
  </si>
  <si>
    <t>连接状态代码</t>
  </si>
  <si>
    <t>父类编号</t>
  </si>
  <si>
    <t>父类编码</t>
  </si>
  <si>
    <t>父类类型</t>
  </si>
  <si>
    <t>文本类</t>
    <phoneticPr fontId="20" type="noConversion"/>
  </si>
  <si>
    <t>代码类</t>
    <phoneticPr fontId="20" type="noConversion"/>
  </si>
  <si>
    <t>销售</t>
    <phoneticPr fontId="20" type="noConversion"/>
  </si>
  <si>
    <t>acct_type_cd</t>
  </si>
  <si>
    <t>operator_id</t>
  </si>
  <si>
    <t>chk_time</t>
  </si>
  <si>
    <t>auditor_id</t>
  </si>
  <si>
    <t>chk_status_cd</t>
  </si>
  <si>
    <t>chk_opinion</t>
  </si>
  <si>
    <t>req_id</t>
  </si>
  <si>
    <t>pay_id</t>
  </si>
  <si>
    <t>price</t>
  </si>
  <si>
    <t>goods_name</t>
  </si>
  <si>
    <t>order_time</t>
  </si>
  <si>
    <t>txn_time</t>
  </si>
  <si>
    <t>service_type_cd</t>
  </si>
  <si>
    <t>txn_status_cd</t>
  </si>
  <si>
    <t>summary_rec</t>
  </si>
  <si>
    <t>帐户类型代码</t>
  </si>
  <si>
    <t>操作人编号</t>
  </si>
  <si>
    <t>审核时间</t>
  </si>
  <si>
    <t>审核人编号</t>
  </si>
  <si>
    <t>审核状态代码</t>
  </si>
  <si>
    <t>审核意见</t>
  </si>
  <si>
    <t>请求编号</t>
  </si>
  <si>
    <t>支付编号</t>
  </si>
  <si>
    <t>价格</t>
  </si>
  <si>
    <t>商品名称</t>
  </si>
  <si>
    <t>订单时间</t>
  </si>
  <si>
    <t>交易时间</t>
  </si>
  <si>
    <t>业务类型代码</t>
  </si>
  <si>
    <t>交易状态代码</t>
  </si>
  <si>
    <t>摘要记录</t>
  </si>
  <si>
    <t>编号类</t>
    <phoneticPr fontId="20" type="noConversion"/>
  </si>
  <si>
    <t>文本类</t>
    <phoneticPr fontId="20" type="noConversion"/>
  </si>
  <si>
    <t>代码类</t>
    <phoneticPr fontId="20" type="noConversion"/>
  </si>
  <si>
    <t>文本类</t>
    <phoneticPr fontId="20" type="noConversion"/>
  </si>
  <si>
    <t>金额类</t>
    <phoneticPr fontId="20" type="noConversion"/>
  </si>
  <si>
    <t>app_id</t>
  </si>
  <si>
    <t>attr_type</t>
  </si>
  <si>
    <t>attr_value</t>
  </si>
  <si>
    <t>remark</t>
  </si>
  <si>
    <t>update_time</t>
  </si>
  <si>
    <t>应用编号</t>
  </si>
  <si>
    <t>属性类型</t>
  </si>
  <si>
    <t>属性取值</t>
  </si>
  <si>
    <t>备注</t>
  </si>
  <si>
    <t>修改时间</t>
  </si>
  <si>
    <t>参数</t>
    <phoneticPr fontId="20" type="noConversion"/>
  </si>
  <si>
    <t>device_encode</t>
  </si>
  <si>
    <t>device_encode_type</t>
  </si>
  <si>
    <t>orgi_val</t>
  </si>
  <si>
    <t>start_position</t>
  </si>
  <si>
    <t>intercept_length</t>
  </si>
  <si>
    <t>device_encode_desc</t>
  </si>
  <si>
    <t>设备编码</t>
  </si>
  <si>
    <t>设备编码类型</t>
  </si>
  <si>
    <t>原始值</t>
  </si>
  <si>
    <t>开始位置</t>
  </si>
  <si>
    <t>截取长度</t>
  </si>
  <si>
    <t>设备编码描述</t>
  </si>
  <si>
    <t>天际通IMEI段</t>
  </si>
  <si>
    <t>skytoneimei_seg</t>
  </si>
  <si>
    <t>文本类</t>
    <phoneticPr fontId="20" type="noConversion"/>
  </si>
  <si>
    <t>数值类</t>
    <phoneticPr fontId="20" type="noConversion"/>
  </si>
  <si>
    <t>代码</t>
    <phoneticPr fontId="20" type="noConversion"/>
  </si>
  <si>
    <t>接入方式代码</t>
  </si>
  <si>
    <t>access_mode_cd</t>
  </si>
  <si>
    <t>优先级</t>
    <phoneticPr fontId="20" type="noConversion"/>
  </si>
  <si>
    <t>负责人</t>
    <phoneticPr fontId="20" type="noConversion"/>
  </si>
  <si>
    <t>赵惠珍</t>
    <phoneticPr fontId="20" type="noConversion"/>
  </si>
  <si>
    <t>许爱琴</t>
    <phoneticPr fontId="20" type="noConversion"/>
  </si>
  <si>
    <t>佘国俊</t>
    <phoneticPr fontId="20" type="noConversion"/>
  </si>
  <si>
    <t>魏芹</t>
    <phoneticPr fontId="20" type="noConversion"/>
  </si>
  <si>
    <t>对于不同的数据类型，字段类型如下：
编号类：统一字段类型为STRING→varchar(128)
文本类：统一字段类型为STRING；
代码类：统一字段类型为STRING；→varchar(16)
指示器类：统一字段类型为SMALLINT
金额类：统一字段类型为DECIMAL(26,2) 或 DECIMAL(26,4)
数值类：统一字段类型为INT；
比例类：统一字段类型为DECIMAL(26,4)；
日期类：统一字段类型为VARCHAR(10)，格式为yyyy-MM-dd 或 VARCHAR(8),格式为yyyyMMdd(天分区专用)；
时间类：统一字段类型为STRING；格式HH:mm:ss 或 HH:mm:ss.SSS
日期时间类：统一字段类型为VARCHAR(30)，格式为yyyy-MM-dd HH:mm:ss 或 yyyy-MM-dd HH:mm:ss.SSS</t>
  </si>
  <si>
    <t>service_open_situ</t>
  </si>
  <si>
    <t>invite_up_id</t>
  </si>
  <si>
    <t>invite_user</t>
  </si>
  <si>
    <t>register_time</t>
  </si>
  <si>
    <t>account_cancel_time</t>
  </si>
  <si>
    <t>client_type_cd</t>
  </si>
  <si>
    <t>register_src</t>
  </si>
  <si>
    <t>register_channel_id</t>
  </si>
  <si>
    <t>up_rank_cd</t>
  </si>
  <si>
    <t>email_login_acct</t>
  </si>
  <si>
    <t>mobile_login_acct</t>
  </si>
  <si>
    <t>safe_email</t>
  </si>
  <si>
    <t>safe_mobile</t>
  </si>
  <si>
    <t>up_service_status_cd</t>
  </si>
  <si>
    <t>000451aefb12efd343qfe1456ghr42xy</t>
    <phoneticPr fontId="20" type="noConversion"/>
  </si>
  <si>
    <t>格式为：yyyyMMdd</t>
    <phoneticPr fontId="20" type="noConversion"/>
  </si>
  <si>
    <t>云服务用户注册华为帐号时自定义的昵称</t>
    <phoneticPr fontId="20" type="noConversion"/>
  </si>
  <si>
    <t>时间带走了一切</t>
    <phoneticPr fontId="20" type="noConversion"/>
  </si>
  <si>
    <t>CD1003</t>
    <phoneticPr fontId="20" type="noConversion"/>
  </si>
  <si>
    <t>zh-CN、en</t>
    <phoneticPr fontId="20" type="noConversion"/>
  </si>
  <si>
    <t>取帐号注册当日日期、帐号相关信息发生变更当日的日期</t>
    <phoneticPr fontId="20" type="noConversion"/>
  </si>
  <si>
    <t>(英文、数字、_ 、中文不可以超过20位字符) （欧洲版不保存，不返回）
没有first和lastname的，该字段为空；</t>
    <phoneticPr fontId="20" type="noConversion"/>
  </si>
  <si>
    <t>FirstName(英文、数字、_ 、中文不可以超过20位字符) （欧洲版不保存，不返回）
没有first和lastname的，姓名填该字段；</t>
    <phoneticPr fontId="20" type="noConversion"/>
  </si>
  <si>
    <t>云服务用户填写的真实姓名</t>
    <phoneticPr fontId="20" type="noConversion"/>
  </si>
  <si>
    <t>lei</t>
    <phoneticPr fontId="20" type="noConversion"/>
  </si>
  <si>
    <t>毛一虎</t>
    <phoneticPr fontId="20" type="noConversion"/>
  </si>
  <si>
    <t>CD1002</t>
    <phoneticPr fontId="20" type="noConversion"/>
  </si>
  <si>
    <t>2、-1</t>
    <phoneticPr fontId="20" type="noConversion"/>
  </si>
  <si>
    <t>平面广告设计</t>
    <phoneticPr fontId="20" type="noConversion"/>
  </si>
  <si>
    <t>用户职业（欧洲版不保存，不返回）</t>
    <phoneticPr fontId="20" type="noConversion"/>
  </si>
  <si>
    <t>1、0</t>
    <phoneticPr fontId="20" type="noConversion"/>
  </si>
  <si>
    <t>数据来源ODS_UP_USER_INFO_DM华为帐号表中的OCCUPATION，大部分为空，部分加密数据，其他中文描述</t>
    <phoneticPr fontId="20" type="noConversion"/>
  </si>
  <si>
    <t>数据来源ODS_UP_USER_INFO_DM华为帐号表中的SERVICE_FLAG</t>
    <phoneticPr fontId="20" type="noConversion"/>
  </si>
  <si>
    <t>931241005@qq.com</t>
    <phoneticPr fontId="20" type="noConversion"/>
  </si>
  <si>
    <t>邀请该华为用户注册华为帐号的华为用户帐号编号</t>
    <phoneticPr fontId="20" type="noConversion"/>
  </si>
  <si>
    <t>数据取自ODS_UP_USER_INFO_DM表中的邀请者编号</t>
    <phoneticPr fontId="20" type="noConversion"/>
  </si>
  <si>
    <t>sha256加密，32位数字与小写字母密文</t>
    <phoneticPr fontId="20" type="noConversion"/>
  </si>
  <si>
    <t>000771aefb12efd343qfe1456ghr42xy</t>
    <phoneticPr fontId="20" type="noConversion"/>
  </si>
  <si>
    <t>数据取自ODS_UP_USER_INFO_DM表中的邀请者登陆帐号</t>
    <phoneticPr fontId="20" type="noConversion"/>
  </si>
  <si>
    <t>数据来源如下：
1）ODS_UP_USER_INFO_DM表中的注册时间
2）ODS_UP_OPER_LOG_DM表中首次注册的时间
3）ODS_UP_USER_ACCT_INFO_DM中的first_report_time
4）ODS_UP_USER_DEVICE_INFO_DM中的first_report_time</t>
    <phoneticPr fontId="20" type="noConversion"/>
  </si>
  <si>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phoneticPr fontId="20" type="noConversion"/>
  </si>
  <si>
    <r>
      <t>2</t>
    </r>
    <r>
      <rPr>
        <sz val="10"/>
        <color theme="1"/>
        <rFont val="微软雅黑"/>
        <family val="2"/>
        <charset val="134"/>
      </rPr>
      <t>016-12-01-12:23:45</t>
    </r>
    <phoneticPr fontId="20" type="noConversion"/>
  </si>
  <si>
    <t>数据来源如下：
ODS_UP_OPER_LOG_DM表中最大的操作时间，在interface_name = 'delUser' AND success_flg = '1'情况下,表示销户</t>
    <phoneticPr fontId="20" type="noConversion"/>
  </si>
  <si>
    <r>
      <t>格式为：yyyy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:mm:ss，未销户的取值空</t>
    </r>
    <phoneticPr fontId="20" type="noConversion"/>
  </si>
  <si>
    <t>记录消费者的销户日期时间，销户后消费者的所有属性信息全部不可见</t>
    <phoneticPr fontId="20" type="noConversion"/>
  </si>
  <si>
    <t>指该华为用户注册华为帐号成为华为云服务使用者的日期时间</t>
    <phoneticPr fontId="20" type="noConversion"/>
  </si>
  <si>
    <t>CD1136</t>
    <phoneticPr fontId="20" type="noConversion"/>
  </si>
  <si>
    <t>1、21、1001、2607</t>
    <phoneticPr fontId="20" type="noConversion"/>
  </si>
  <si>
    <t>CD1027</t>
    <phoneticPr fontId="20" type="noConversion"/>
  </si>
  <si>
    <t>100100、100200</t>
    <phoneticPr fontId="20" type="noConversion"/>
  </si>
  <si>
    <t>华为帐号可以激活会员，不同等级的会员拥有权益，会员权益，例如：普卡会员、银卡会员、金卡会员</t>
    <phoneticPr fontId="20" type="noConversion"/>
  </si>
  <si>
    <t>注册华为帐号时的业务接口来源业务编号</t>
    <phoneticPr fontId="20" type="noConversion"/>
  </si>
  <si>
    <t>/</t>
    <phoneticPr fontId="20" type="noConversion"/>
  </si>
  <si>
    <t>10、10060</t>
    <phoneticPr fontId="20" type="noConversion"/>
  </si>
  <si>
    <t>971241005@qq.com</t>
    <phoneticPr fontId="20" type="noConversion"/>
  </si>
  <si>
    <t>13652995900@163.com</t>
    <phoneticPr fontId="20" type="noConversion"/>
  </si>
  <si>
    <t>CD1143</t>
    <phoneticPr fontId="20" type="noConversion"/>
  </si>
  <si>
    <t>1、9</t>
    <phoneticPr fontId="20" type="noConversion"/>
  </si>
  <si>
    <t>数据来源如下：
1）ODS_UP_USER_INFO_DM表中的注册渠道
2）ODS_UP_OPER_LOG_DM表中操作类型为注册时对应的渠道
优先取ODS_UP_USER_INFO_DM表中的注册渠道，如果该表数据为空或者不可用则从日志表中获取注册渠道</t>
    <phoneticPr fontId="20" type="noConversion"/>
  </si>
  <si>
    <t>1000000、13000000</t>
    <phoneticPr fontId="20" type="noConversion"/>
  </si>
  <si>
    <t>20170101、99991231</t>
    <phoneticPr fontId="20" type="noConversion"/>
  </si>
  <si>
    <t>/</t>
    <phoneticPr fontId="20" type="noConversion"/>
  </si>
  <si>
    <t>帐号若没发生过信息变更则为99991231，若发生过信息变更，则为信息变更的前一天</t>
    <phoneticPr fontId="20" type="noConversion"/>
  </si>
  <si>
    <t>OK</t>
    <phoneticPr fontId="20" type="noConversion"/>
  </si>
  <si>
    <t xml:space="preserve">register_ip_addr    </t>
    <phoneticPr fontId="20" type="noConversion"/>
  </si>
  <si>
    <t>注册IP地址</t>
    <phoneticPr fontId="50" type="noConversion"/>
  </si>
  <si>
    <t>帐号地址若没发生过信息变更则为99991231，若发生过信息变更，则为信息变更的前一天</t>
    <phoneticPr fontId="20" type="noConversion"/>
  </si>
  <si>
    <t>用户注册时录入的具体家庭地址</t>
    <phoneticPr fontId="20" type="noConversion"/>
  </si>
  <si>
    <t>取帐号注册当日日期、帐号地址相关信息发生变更取变更当日的日期</t>
    <phoneticPr fontId="20" type="noConversion"/>
  </si>
  <si>
    <t>数据取自ODS_UP_USER_INFO_DM表中NICK_NAME昵称字段</t>
    <phoneticPr fontId="20" type="noConversion"/>
  </si>
  <si>
    <t>/</t>
    <phoneticPr fontId="20" type="noConversion"/>
  </si>
  <si>
    <t>CD1001</t>
    <phoneticPr fontId="20" type="noConversion"/>
  </si>
  <si>
    <t>CN、CF</t>
    <phoneticPr fontId="20" type="noConversion"/>
  </si>
  <si>
    <t>数据取自ODS_UP_USER_INFO_DM表中first_name字段</t>
    <phoneticPr fontId="20" type="noConversion"/>
  </si>
  <si>
    <t>数据取自ODS_UP_USER_INFO_DM表中address字段</t>
    <phoneticPr fontId="20" type="noConversion"/>
  </si>
  <si>
    <t>用户注册时录入的国籍信息</t>
    <phoneticPr fontId="20" type="noConversion"/>
  </si>
  <si>
    <t>数据取自ODS_UP_USER_INFO_DM表中的国家代码，采用国标代码</t>
    <phoneticPr fontId="20" type="noConversion"/>
  </si>
  <si>
    <t>用户注册时录入的省份信息</t>
    <phoneticPr fontId="20" type="noConversion"/>
  </si>
  <si>
    <t>用户注册时录入的城市信息</t>
    <phoneticPr fontId="20" type="noConversion"/>
  </si>
  <si>
    <t>数据取自ODS_UP_USER_INFO_DM表中的province</t>
    <phoneticPr fontId="20" type="noConversion"/>
  </si>
  <si>
    <t>数据取自ODS_UP_USER_INFO_DM表中的city</t>
    <phoneticPr fontId="20" type="noConversion"/>
  </si>
  <si>
    <t>四川</t>
    <phoneticPr fontId="20" type="noConversion"/>
  </si>
  <si>
    <t>成都</t>
    <phoneticPr fontId="20" type="noConversion"/>
  </si>
  <si>
    <t>183.35.26.14</t>
    <phoneticPr fontId="20" type="noConversion"/>
  </si>
  <si>
    <t>数据取自ODS_UP_USER_INFO_DM表中的register_client_ip</t>
    <phoneticPr fontId="20" type="noConversion"/>
  </si>
  <si>
    <t>当用户未填写时则为空值，已填写为加密存储，32位大写字母和数字组成</t>
    <phoneticPr fontId="20" type="noConversion"/>
  </si>
  <si>
    <t>C6D0F356GH01R01KP254PQ13W01T1E1Y</t>
    <phoneticPr fontId="20" type="noConversion"/>
  </si>
  <si>
    <t>CD1025</t>
    <phoneticPr fontId="20" type="noConversion"/>
  </si>
  <si>
    <t>1、100、1006</t>
    <phoneticPr fontId="20" type="noConversion"/>
  </si>
  <si>
    <t>记录了拥有华为帐号的用户的实际登陆账号（手机、邮箱等）与华为帐号（内部唯一识别用户帐号）的对应关系历史</t>
    <phoneticPr fontId="20" type="noConversion"/>
  </si>
  <si>
    <t>数据来源于：ODS_UP_USER_ACCT_INFO_DM的帐号登陆类型</t>
    <phoneticPr fontId="20" type="noConversion"/>
  </si>
  <si>
    <t>数据来源于：ODS_UP_USER_ACCT_INFO_DM的帐号登陆帐号</t>
    <phoneticPr fontId="20" type="noConversion"/>
  </si>
  <si>
    <t>手机号码是格式话的，后面要加上0086;第三方账号是加密的，一个长串</t>
    <phoneticPr fontId="20" type="noConversion"/>
  </si>
  <si>
    <t>13652995900@163.com
C6D0F356GH01R01KP254PQ13W01T1E1Y</t>
    <phoneticPr fontId="20" type="noConversion"/>
  </si>
  <si>
    <t>帐号登录身份若没发生过信息变更则为99991231，若发生过信息变更，则为信息变更的前一天</t>
    <phoneticPr fontId="20" type="noConversion"/>
  </si>
  <si>
    <t>取帐号登录首次当日日期、帐号登录身份相关信息发生变更取变更当日的日期</t>
    <phoneticPr fontId="20" type="noConversion"/>
  </si>
  <si>
    <t>CD1142</t>
    <phoneticPr fontId="20" type="noConversion"/>
  </si>
  <si>
    <t>0、1、2</t>
    <phoneticPr fontId="20" type="noConversion"/>
  </si>
  <si>
    <t>CD1143</t>
    <phoneticPr fontId="20" type="noConversion"/>
  </si>
  <si>
    <t>1、9</t>
    <phoneticPr fontId="20" type="noConversion"/>
  </si>
  <si>
    <t>数据来源于：ODS_UP_USER_ACCT_INFO_DM的帐号有效状态</t>
    <phoneticPr fontId="20" type="noConversion"/>
  </si>
  <si>
    <t>数据来源于：ODS_UP_USER_ACCT_INFO_DM的帐号激活状态</t>
    <phoneticPr fontId="20" type="noConversion"/>
  </si>
  <si>
    <t>指该用户注册时是否完成帐号激活或不需要激活</t>
    <phoneticPr fontId="20" type="noConversion"/>
  </si>
  <si>
    <t>指该华为帐号目前的状态情况，例如：正常、销户、禁用等</t>
    <phoneticPr fontId="20" type="noConversion"/>
  </si>
  <si>
    <t>记录用户帐号与登陆帐号信息变更时的时间</t>
    <phoneticPr fontId="20" type="noConversion"/>
  </si>
  <si>
    <t>数据来源于：ODS_UP_USER_ACCT_INFO_DM的数据更新时间</t>
    <phoneticPr fontId="20" type="noConversion"/>
  </si>
  <si>
    <t>国际移动设备身份码，用来识别终端设备的唯一编号</t>
    <phoneticPr fontId="20" type="noConversion"/>
  </si>
  <si>
    <t>用户登录时绑定的帐号类型，例如手机、邮箱注册登陆，或第三方应用帐号登陆，例如微信、微博等</t>
    <phoneticPr fontId="20" type="noConversion"/>
  </si>
  <si>
    <t>用户使用华为业务时需登录认证时使用的登陆帐号，如用注册时注册邮箱，或快速登陆时使用第三方帐号，微博、微信号</t>
    <phoneticPr fontId="20" type="noConversion"/>
  </si>
  <si>
    <t>数据来源于：ODS_UP_USER_ACCT_INFO_DM的user_id</t>
    <phoneticPr fontId="20" type="noConversion"/>
  </si>
  <si>
    <t>记录具有华为帐号与设备对应关系的这部分帐号，统计其首次使用时间、最近一次使用时间、以及最近30天的活跃天数</t>
    <phoneticPr fontId="20" type="noConversion"/>
  </si>
  <si>
    <t>华为内部识别华为云服务用户的唯一编号，华为云服务消费者注册华为账号后，内部生成的识别用户唯一编号。</t>
    <phoneticPr fontId="20" type="noConversion"/>
  </si>
  <si>
    <t>数据主要取自 ：华为帐号操作日志、网游浮标用户访问日志、网游浮标用户登录日志、华为帐号和IMEI绑定关系表中的device_id</t>
    <phoneticPr fontId="20" type="noConversion"/>
  </si>
  <si>
    <t>dwd_pty_pty_device_bind_rela_statis_dm</t>
    <phoneticPr fontId="20" type="noConversion"/>
  </si>
  <si>
    <t>数据主要取自 ：华为帐号操作日志操作时间、网游浮标用户访问日志进入时间、网游浮标用户登录日志登陆时间、华为帐号和IMEI绑定关系表中的设备设置时间中的最小值时间</t>
    <phoneticPr fontId="20" type="noConversion"/>
  </si>
  <si>
    <r>
      <t>2016-12-12</t>
    </r>
    <r>
      <rPr>
        <sz val="10"/>
        <color theme="1"/>
        <rFont val="微软雅黑"/>
        <family val="2"/>
        <charset val="134"/>
      </rPr>
      <t xml:space="preserve"> 11：11：30</t>
    </r>
    <phoneticPr fontId="20" type="noConversion"/>
  </si>
  <si>
    <t>日期时间类</t>
    <phoneticPr fontId="20" type="noConversion"/>
  </si>
  <si>
    <r>
      <t>2016-12-12</t>
    </r>
    <r>
      <rPr>
        <sz val="10"/>
        <color theme="1"/>
        <rFont val="微软雅黑"/>
        <family val="2"/>
        <charset val="134"/>
      </rPr>
      <t xml:space="preserve"> 11：11：30</t>
    </r>
    <phoneticPr fontId="20" type="noConversion"/>
  </si>
  <si>
    <t>数据主要取自 ：华为帐号操作日志操作时间、网游浮标用户访问日志进入时间、网游浮标用户登录日志登陆时间、华为帐号和IMEI绑定关系表中的设备设置时间中的最大值时间</t>
    <phoneticPr fontId="20" type="noConversion"/>
  </si>
  <si>
    <t>该华为帐号用户首次有所操作动作的时间</t>
    <phoneticPr fontId="20" type="noConversion"/>
  </si>
  <si>
    <t>该华为帐号用户最近一次有所操作动作的时间</t>
    <phoneticPr fontId="20" type="noConversion"/>
  </si>
  <si>
    <t>指最近30天内该华为帐号有所操作的活跃天数</t>
    <phoneticPr fontId="20" type="noConversion"/>
  </si>
  <si>
    <t>最近30天活跃天数计算方法：昨日的活跃天数-30天前的活跃天数+今日的活跃天数</t>
    <phoneticPr fontId="20" type="noConversion"/>
  </si>
  <si>
    <t>2017-02-01 11：11：30</t>
    <phoneticPr fontId="20" type="noConversion"/>
  </si>
  <si>
    <t>20170201</t>
    <phoneticPr fontId="20" type="noConversion"/>
  </si>
  <si>
    <t>10</t>
    <phoneticPr fontId="20" type="noConversion"/>
  </si>
  <si>
    <t>记录了花粉用户与华为帐号用户、游戏用户与其好友、游戏玩家用户与其关注的其他玩家用户等参与者之间的关联关系历史情况</t>
    <phoneticPr fontId="20" type="noConversion"/>
  </si>
  <si>
    <t>指一些用户关系中的用户华为帐号编号</t>
    <phoneticPr fontId="20" type="noConversion"/>
  </si>
  <si>
    <t>指用户关系对应的另一方的华为帐号编号</t>
    <phoneticPr fontId="20" type="noConversion"/>
  </si>
  <si>
    <t>000781aefb12efd343qfe1456ghr42xy</t>
    <phoneticPr fontId="20" type="noConversion"/>
  </si>
  <si>
    <t>数据主要取自 ：ods_eui_forum_emuion_login_dm的uid、ods_game_player_interest_info_dm的follow_user_id、ods_game_social_friend_info_dm表中的frienduid</t>
    <phoneticPr fontId="20" type="noConversion"/>
  </si>
  <si>
    <t>CD1024</t>
    <phoneticPr fontId="20" type="noConversion"/>
  </si>
  <si>
    <t>参与者关系若没发生过相关信息变更则为99991231，若发生过信息变更，则为信息变更的前一天</t>
    <phoneticPr fontId="20" type="noConversion"/>
  </si>
  <si>
    <t>取帐号关系建立当日日期、帐号关系相关信息发生变更取变更当日的日期</t>
    <phoneticPr fontId="20" type="noConversion"/>
  </si>
  <si>
    <t>硬码写入</t>
    <phoneticPr fontId="20" type="noConversion"/>
  </si>
  <si>
    <t>001、002、003</t>
    <phoneticPr fontId="20" type="noConversion"/>
  </si>
  <si>
    <t>0、1</t>
    <phoneticPr fontId="20" type="noConversion"/>
  </si>
  <si>
    <t>指的参与目前关系状态的代码，例如：正常或删除</t>
    <phoneticPr fontId="20" type="noConversion"/>
  </si>
  <si>
    <t>参与者关系（状态）代码</t>
    <phoneticPr fontId="50" type="noConversion"/>
  </si>
  <si>
    <t>数据主要取自 ：ods_eui_forum_emuion_login_dm取‘0’ods_game_player_interest_info_dm取‘0’、ods_game_social_friend_info_dm表中的status</t>
    <phoneticPr fontId="20" type="noConversion"/>
  </si>
  <si>
    <t>0：正常 1：删除</t>
    <phoneticPr fontId="20" type="noConversion"/>
  </si>
  <si>
    <t>指华为云服务相关的参与者唯一编号</t>
    <phoneticPr fontId="20" type="noConversion"/>
  </si>
  <si>
    <t>记录了华为云服务的参与者的所有状态历史情况，包括华为帐号用户、花粉俱乐部用户、开发者用户、PBI组织部门等</t>
    <phoneticPr fontId="20" type="noConversion"/>
  </si>
  <si>
    <t>取状态开始时当日日期、状态相关信息发生变更取变更当日的日期</t>
    <phoneticPr fontId="20" type="noConversion"/>
  </si>
  <si>
    <t>参与者状态若没发生过相关信息变更则为99991231，若发生过信息变更，则为信息变更的前一天</t>
    <phoneticPr fontId="20" type="noConversion"/>
  </si>
  <si>
    <t>CD1023</t>
    <phoneticPr fontId="20" type="noConversion"/>
  </si>
  <si>
    <t>001、006</t>
    <phoneticPr fontId="20" type="noConversion"/>
  </si>
  <si>
    <t>指参与者之间具体的关系类型代码，例如：朋友关系、关注关系</t>
    <phoneticPr fontId="20" type="noConversion"/>
  </si>
  <si>
    <t>指参与者帐号目前所处状态类型代码</t>
    <phoneticPr fontId="20" type="noConversion"/>
  </si>
  <si>
    <t>硬码注明</t>
    <phoneticPr fontId="20" type="noConversion"/>
  </si>
  <si>
    <t>指各个参与者业务数据源记录的实际状态代码</t>
    <phoneticPr fontId="20" type="noConversion"/>
  </si>
  <si>
    <t>数据主要取自：ods_user_info_dm中的user_state、user_valid_status，ods_eui_forum_common_member_dm中的status、ods_up_developer_info_dm中的developer_status、ods_pbi_organization_dm中的status</t>
    <phoneticPr fontId="20" type="noConversion"/>
  </si>
  <si>
    <t>记录了部分开通了社交功能的华为云服务用户，在社交中心的信息及一些个人设置信息历史情况</t>
    <phoneticPr fontId="20" type="noConversion"/>
  </si>
  <si>
    <t xml:space="preserve">用户在社交中心进行的一些隐私方面的设置，例如：是否允许通过华为帐号搜到我 </t>
    <phoneticPr fontId="20" type="noConversion"/>
  </si>
  <si>
    <t>格式为：YYYY-MM-DD hh:mm:ss.SSS</t>
    <phoneticPr fontId="20" type="noConversion"/>
  </si>
  <si>
    <r>
      <t>2</t>
    </r>
    <r>
      <rPr>
        <sz val="10"/>
        <color theme="1"/>
        <rFont val="微软雅黑"/>
        <family val="2"/>
        <charset val="134"/>
      </rPr>
      <t>016-12-01-12:23:45.111</t>
    </r>
    <phoneticPr fontId="20" type="noConversion"/>
  </si>
  <si>
    <r>
      <t>2</t>
    </r>
    <r>
      <rPr>
        <sz val="10"/>
        <color theme="1"/>
        <rFont val="微软雅黑"/>
        <family val="2"/>
        <charset val="134"/>
      </rPr>
      <t>016-12-01-12:23:45.111</t>
    </r>
    <phoneticPr fontId="20" type="noConversion"/>
  </si>
  <si>
    <t xml:space="preserve">数据主要来源于ods_phoneservice_sns_t_usersnsinfo_dm中的privacysetflags    </t>
  </si>
  <si>
    <t xml:space="preserve">数据主要来源于ods_phoneservice_sns_t_usersnsinfo_dm中的channel            </t>
  </si>
  <si>
    <t xml:space="preserve">数据主要来源于ods_phoneservice_sns_t_usersnsinfo_dm中的imageurl           </t>
  </si>
  <si>
    <t xml:space="preserve">数据主要来源于ods_phoneservice_sns_t_usersnsinfo_dm中的nickname           </t>
  </si>
  <si>
    <t xml:space="preserve">数据主要来源于ods_phoneservice_sns_t_usersnsinfo_dm中的phonedigest        </t>
  </si>
  <si>
    <t xml:space="preserve">数据主要来源于ods_phoneservice_sns_t_usersnsinfo_dm中的emaildigest        </t>
  </si>
  <si>
    <t xml:space="preserve">数据主要来源于ods_phoneservice_sns_t_usersnsinfo_dm中的frdlistversion     </t>
  </si>
  <si>
    <t xml:space="preserve">数据主要来源于ods_phoneservice_sns_t_usersnsinfo_dm中的grplistversion     </t>
  </si>
  <si>
    <t xml:space="preserve">数据主要来源于ods_phoneservice_sns_t_usersnsinfo_dm中的frdnum             </t>
  </si>
  <si>
    <t xml:space="preserve">数据主要来源于ods_phoneservice_sns_t_usersnsinfo_dm中的createfamilygrpnum </t>
  </si>
  <si>
    <t xml:space="preserve">数据主要来源于ods_phoneservice_sns_t_usersnsinfo_dm中的createchatgrpnum   </t>
  </si>
  <si>
    <t xml:space="preserve">数据主要来源于ods_phoneservice_sns_t_usersnsinfo_dm中的synctime           </t>
  </si>
  <si>
    <t xml:space="preserve">数据主要来源于ods_phoneservice_sns_t_usersnsinfo_dm中的createtime  </t>
  </si>
  <si>
    <t>5位数字字符，每位取值0或1，第1位：添加好友是否需要验证        0否 1是
第2位：是否允许推荐通讯录好友    0否 1是
第3位：是否允许系统推荐好友            0否 1是
第4位：是否允许通过完整昵称搜到我       0否 1是
第5位：是否允许通过华为帐号搜到我       0否 1是</t>
    <phoneticPr fontId="20" type="noConversion"/>
  </si>
  <si>
    <t>好友数量</t>
  </si>
  <si>
    <t>创建的家庭群数量</t>
  </si>
  <si>
    <t>创建的聊天群数量</t>
  </si>
  <si>
    <t>业务渠道ID，
即开通社交功能的触发业务id</t>
    <phoneticPr fontId="20" type="noConversion"/>
  </si>
  <si>
    <t>参见UP分配的业务id</t>
    <phoneticPr fontId="20" type="noConversion"/>
  </si>
  <si>
    <t>21000000</t>
    <phoneticPr fontId="20" type="noConversion"/>
  </si>
  <si>
    <t xml:space="preserve">头像文件              </t>
    <phoneticPr fontId="20" type="noConversion"/>
  </si>
  <si>
    <t>用户在社交中心中的昵称</t>
    <phoneticPr fontId="20" type="noConversion"/>
  </si>
  <si>
    <t>好友列表版本号，增（添加好友）删（删除好友、对方删除好友）改（修改好友备注名）等均需更新此版本号</t>
    <phoneticPr fontId="20" type="noConversion"/>
  </si>
  <si>
    <t>加入的群组列表版本号，加入群、退出群、置顶群、修改群设置标志setFlags需要更新此版本号</t>
    <phoneticPr fontId="20" type="noConversion"/>
  </si>
  <si>
    <t>https：//upfile1.hicloud.com/userimage/b.090080001446200184.jpg</t>
    <phoneticPr fontId="20" type="noConversion"/>
  </si>
  <si>
    <t>AES128加密保存,数字与大写字母组成的密文</t>
    <phoneticPr fontId="20" type="noConversion"/>
  </si>
  <si>
    <t>0</t>
    <phoneticPr fontId="20" type="noConversion"/>
  </si>
  <si>
    <t>1</t>
    <phoneticPr fontId="20" type="noConversion"/>
  </si>
  <si>
    <t>5</t>
    <phoneticPr fontId="20" type="noConversion"/>
  </si>
  <si>
    <t>1</t>
    <phoneticPr fontId="20" type="noConversion"/>
  </si>
  <si>
    <t>3</t>
    <phoneticPr fontId="20" type="noConversion"/>
  </si>
  <si>
    <t>用户的华为登录帐号</t>
    <phoneticPr fontId="20" type="noConversion"/>
  </si>
  <si>
    <t>用户邮箱，up信息同步过来</t>
    <phoneticPr fontId="20" type="noConversion"/>
  </si>
  <si>
    <t>社交用户信息与它在UP_USER中的信息同步更新的日期时间</t>
    <phoneticPr fontId="20" type="noConversion"/>
  </si>
  <si>
    <t>用户开通社交功能的日期时间</t>
    <phoneticPr fontId="20" type="noConversion"/>
  </si>
  <si>
    <t>用户在社交中心若没发生过信息变更则为99991231，若发生过信息变更，则为信息变更的前一天</t>
    <phoneticPr fontId="20" type="noConversion"/>
  </si>
  <si>
    <t>数据主要来源于ods_trade_bankcard_new_dm中的card_no</t>
  </si>
  <si>
    <t>数据主要来源于ods_trade_bankcard_new_dm中的card_name</t>
  </si>
  <si>
    <t>数据主要来源于ods_trade_bankcard_new_dm中的bank_code</t>
  </si>
  <si>
    <t>数据主要来源于ods_trade_bankcard_new_dm中的card_type</t>
  </si>
  <si>
    <t>数据主要来源于ods_trade_bankcard_new_dm中的mobile_phone</t>
  </si>
  <si>
    <t>数据主要来源于ods_trade_bankcard_new_dm中的user_id</t>
    <phoneticPr fontId="20" type="noConversion"/>
  </si>
  <si>
    <t>数据主要来源于ods_trade_bankcard_new_dm中的bind_id</t>
  </si>
  <si>
    <t>用户绑定的银行卡所在的发卡机构的名称</t>
    <phoneticPr fontId="20" type="noConversion"/>
  </si>
  <si>
    <t>用户绑定的银行卡的卡种类型，例如，借记卡或信用卡</t>
    <phoneticPr fontId="20" type="noConversion"/>
  </si>
  <si>
    <t xml:space="preserve">mobile_num    </t>
    <phoneticPr fontId="20" type="noConversion"/>
  </si>
  <si>
    <t>字母数字组成的长字符串</t>
    <phoneticPr fontId="20" type="noConversion"/>
  </si>
  <si>
    <t>华为帐号用户实名绑定时预留的实际手机号码</t>
    <phoneticPr fontId="20" type="noConversion"/>
  </si>
  <si>
    <t>只展示号码尾号，其他不可见</t>
    <phoneticPr fontId="20" type="noConversion"/>
  </si>
  <si>
    <t>********199</t>
    <phoneticPr fontId="20" type="noConversion"/>
  </si>
  <si>
    <t>CREDIT、DEBIT</t>
    <phoneticPr fontId="20" type="noConversion"/>
  </si>
  <si>
    <t>招商银行</t>
    <phoneticPr fontId="20" type="noConversion"/>
  </si>
  <si>
    <t>用户绑定的银行卡卡号编号后四位</t>
    <phoneticPr fontId="20" type="noConversion"/>
  </si>
  <si>
    <t>生成的识别每个用户绑定的每张卡的唯一编号</t>
    <phoneticPr fontId="20" type="noConversion"/>
  </si>
  <si>
    <t>帐号与卡绑定关系若没发生过信息变更则为99991231，若发生过信息变更，则为信息变更的前一天</t>
    <phoneticPr fontId="20" type="noConversion"/>
  </si>
  <si>
    <t>指代用户绑定的银行卡所在的具体发卡银行代码</t>
    <phoneticPr fontId="20" type="noConversion"/>
  </si>
  <si>
    <t>OK</t>
    <phoneticPr fontId="20" type="noConversion"/>
  </si>
  <si>
    <t xml:space="preserve">start_date                  </t>
    <phoneticPr fontId="20" type="noConversion"/>
  </si>
  <si>
    <t>iss_bank_id</t>
  </si>
  <si>
    <t>发卡行编号</t>
  </si>
  <si>
    <t>nfc_last_ver</t>
  </si>
  <si>
    <t>nfc_publish_org_logo</t>
  </si>
  <si>
    <t>支持荣耀钱包版本</t>
  </si>
  <si>
    <t>supp_honr_pkg_ver</t>
    <phoneticPr fontId="20" type="noConversion"/>
  </si>
  <si>
    <t>NFC应用提供者联系方式</t>
    <phoneticPr fontId="20" type="noConversion"/>
  </si>
  <si>
    <t>nfc_app_provider_mode</t>
  </si>
  <si>
    <t>nfc_db_agt_url</t>
  </si>
  <si>
    <t>nfc_default_agt_mode_cd</t>
  </si>
  <si>
    <t xml:space="preserve">记录开通NFC业务时，系统目前支持的所有的发卡机构，以及这些发卡机构相关的所有详细信息 </t>
    <phoneticPr fontId="20" type="noConversion"/>
  </si>
  <si>
    <t>识别NFC目前支持的发卡机构的唯一编号</t>
    <phoneticPr fontId="20" type="noConversion"/>
  </si>
  <si>
    <t xml:space="preserve">数据来源于：ods_wallet_nfc_issuer_info_dm中的name               </t>
  </si>
  <si>
    <t xml:space="preserve">数据来源于：ods_wallet_nfc_issuer_info_dm中的description        </t>
  </si>
  <si>
    <t xml:space="preserve">数据来源于：ods_wallet_nfc_issuer_info_dm中的version            </t>
  </si>
  <si>
    <t xml:space="preserve">数据来源于：ods_wallet_nfc_issuer_info_dm中的logo               </t>
  </si>
  <si>
    <t xml:space="preserve">数据来源于：ods_wallet_nfc_issuer_info_dm中的issuerType         </t>
  </si>
  <si>
    <t xml:space="preserve">数据来源于：ods_wallet_nfc_issuer_info_dm中的mode               </t>
  </si>
  <si>
    <t xml:space="preserve">数据来源于：ods_wallet_nfc_issuer_info_dm中的supportedProduct   </t>
  </si>
  <si>
    <t xml:space="preserve">数据来源于：ods_wallet_nfc_issuer_info_dm中的walletVersion      </t>
  </si>
  <si>
    <t xml:space="preserve">数据来源于：ods_wallet_nfc_issuer_info_dm中的contactNumber      </t>
  </si>
  <si>
    <t>数据来源于：ods_wallet_nfc_issuer_info_dm中的debitCallCenterNumb</t>
  </si>
  <si>
    <t>数据来源于：ods_wallet_nfc_issuer_info_dm中的creditCallCenterNum</t>
  </si>
  <si>
    <t xml:space="preserve">数据来源于：ods_wallet_nfc_issuer_info_dm中的debitEmail         </t>
  </si>
  <si>
    <t xml:space="preserve">数据来源于：ods_wallet_nfc_issuer_info_dm中的creditEmail        </t>
  </si>
  <si>
    <t xml:space="preserve">数据来源于：ods_wallet_nfc_issuer_info_dm中的debitWebsite       </t>
  </si>
  <si>
    <t xml:space="preserve">数据来源于：ods_wallet_nfc_issuer_info_dm中的creditWebsite      </t>
  </si>
  <si>
    <t xml:space="preserve">数据来源于：ods_wallet_nfc_issuer_info_dm中的debitTcUrl         </t>
  </si>
  <si>
    <t xml:space="preserve">数据来源于：ods_wallet_nfc_issuer_info_dm中的creditTcUrl        </t>
  </si>
  <si>
    <t xml:space="preserve">数据来源于：ods_wallet_nfc_issuer_info_dm中的tcOption           </t>
  </si>
  <si>
    <t xml:space="preserve">数据来源于：ods_wallet_nfc_issuer_info_dm中的mobileAppList      </t>
  </si>
  <si>
    <t>数据来源于：ods_wallet_nfc_issuer_info_dm中的createtime</t>
  </si>
  <si>
    <t xml:space="preserve">数据来源于：ods_wallet_nfc_issuer_info_dm中的appInfo  </t>
  </si>
  <si>
    <t xml:space="preserve">数据来源于：ods_wallet_nfc_issuer_info_dm中的issuerid              </t>
    <phoneticPr fontId="20" type="noConversion"/>
  </si>
  <si>
    <t>取首次插入发卡机构信息当日日期、发卡机构相关信息发生变更当日的日期</t>
    <phoneticPr fontId="20" type="noConversion"/>
  </si>
  <si>
    <t>发卡机构的中文名称</t>
    <phoneticPr fontId="20" type="noConversion"/>
  </si>
  <si>
    <t>03090010</t>
    <phoneticPr fontId="20" type="noConversion"/>
  </si>
  <si>
    <t>兴业银行</t>
    <phoneticPr fontId="20" type="noConversion"/>
  </si>
  <si>
    <t>兴业银行贷记</t>
    <phoneticPr fontId="20" type="noConversion"/>
  </si>
  <si>
    <t>对该卡的一些描述</t>
    <phoneticPr fontId="20" type="noConversion"/>
  </si>
  <si>
    <r>
      <rPr>
        <sz val="10"/>
        <color rgb="FF333333"/>
        <rFont val="宋体"/>
        <family val="3"/>
        <charset val="134"/>
      </rPr>
      <t>格式：</t>
    </r>
    <r>
      <rPr>
        <sz val="10"/>
        <color rgb="FF333333"/>
        <rFont val="Arial"/>
        <family val="2"/>
      </rPr>
      <t>yyyy-MM-dd HH:mm:ss</t>
    </r>
    <phoneticPr fontId="20" type="noConversion"/>
  </si>
  <si>
    <t xml:space="preserve">2016-08-24 19:39:52 </t>
    <phoneticPr fontId="20" type="noConversion"/>
  </si>
  <si>
    <t>NFC最近版本信息</t>
    <phoneticPr fontId="20" type="noConversion"/>
  </si>
  <si>
    <t>NFC发行机构logo图片路径</t>
    <phoneticPr fontId="20" type="noConversion"/>
  </si>
  <si>
    <t>http://202.96.255.146:8080/TSM//resources/images/04_04240001_20160824193952.png</t>
    <phoneticPr fontId="20" type="noConversion"/>
  </si>
  <si>
    <t>识别该发卡机构所属类型代码</t>
    <phoneticPr fontId="20" type="noConversion"/>
  </si>
  <si>
    <t>CD1152</t>
    <phoneticPr fontId="20" type="noConversion"/>
  </si>
  <si>
    <t>1、2</t>
    <phoneticPr fontId="20" type="noConversion"/>
  </si>
  <si>
    <t>识别该卡的对接模式类型代码，例如：</t>
    <phoneticPr fontId="20" type="noConversion"/>
  </si>
  <si>
    <t>CD1153</t>
    <phoneticPr fontId="20" type="noConversion"/>
  </si>
  <si>
    <t>11、22</t>
    <phoneticPr fontId="20" type="noConversion"/>
  </si>
  <si>
    <t>识别卡片具体卡种类型代码</t>
    <phoneticPr fontId="20" type="noConversion"/>
  </si>
  <si>
    <t>1、11</t>
    <phoneticPr fontId="20" type="noConversion"/>
  </si>
  <si>
    <t>CD1154</t>
    <phoneticPr fontId="20" type="noConversion"/>
  </si>
  <si>
    <t>2020001</t>
    <phoneticPr fontId="20" type="noConversion"/>
  </si>
  <si>
    <t>支持该发卡机构的荣耀钱包版本号</t>
    <phoneticPr fontId="20" type="noConversion"/>
  </si>
  <si>
    <t>应用提供方联系方式</t>
    <phoneticPr fontId="20" type="noConversion"/>
  </si>
  <si>
    <t>NFC贷记官网</t>
    <phoneticPr fontId="20" type="noConversion"/>
  </si>
  <si>
    <t>银行借记卡协议地址</t>
    <phoneticPr fontId="20" type="noConversion"/>
  </si>
  <si>
    <t>银行贷记卡协议地址</t>
    <phoneticPr fontId="20" type="noConversion"/>
  </si>
  <si>
    <t>是否默认接受协议</t>
  </si>
  <si>
    <t>创建该条信息日期时间</t>
    <phoneticPr fontId="20" type="noConversion"/>
  </si>
  <si>
    <t>格式为：yyyy-MM-dd HH:mm:ss.SSS</t>
    <phoneticPr fontId="20" type="noConversion"/>
  </si>
  <si>
    <r>
      <t>2016-12-12</t>
    </r>
    <r>
      <rPr>
        <sz val="10"/>
        <color theme="1"/>
        <rFont val="微软雅黑"/>
        <family val="2"/>
        <charset val="134"/>
      </rPr>
      <t xml:space="preserve"> 11：11：30.000</t>
    </r>
    <phoneticPr fontId="20" type="noConversion"/>
  </si>
  <si>
    <t>用来保存app相关信息，都可以配在里面</t>
    <phoneticPr fontId="20" type="noConversion"/>
  </si>
  <si>
    <t>95561</t>
    <phoneticPr fontId="20" type="noConversion"/>
  </si>
  <si>
    <t>http://www.cib.com.cn</t>
    <phoneticPr fontId="20" type="noConversion"/>
  </si>
  <si>
    <t>贷记官网访问地址</t>
    <phoneticPr fontId="20" type="noConversion"/>
  </si>
  <si>
    <t>借记客服电话号码</t>
    <phoneticPr fontId="20" type="noConversion"/>
  </si>
  <si>
    <t>贷记客服电话号码</t>
    <phoneticPr fontId="20" type="noConversion"/>
  </si>
  <si>
    <t>借记邮箱号</t>
    <phoneticPr fontId="20" type="noConversion"/>
  </si>
  <si>
    <t>贷记邮箱号</t>
    <phoneticPr fontId="20" type="noConversion"/>
  </si>
  <si>
    <t>借记官网访问地址</t>
    <phoneticPr fontId="20" type="noConversion"/>
  </si>
  <si>
    <t>机构客户端信息列表</t>
    <phoneticPr fontId="20" type="noConversion"/>
  </si>
  <si>
    <t>一个jason串，包含一个对象列表，每个对象如下：apkLogo：客户端图标，appDownloadUrl:应用下载路径；displayName：应用展示名称；packageName：应用包名；supportType:支持卡片类型</t>
    <phoneticPr fontId="20" type="noConversion"/>
  </si>
  <si>
    <t xml:space="preserve">[{"apkLogo":"http://202.96.255.146:8080/TSM//resources/images/01_cn.com.njcb.android.mobilebank_45.png","appDownloadUrl":"wap.njcb.com.cn","displayName":"南京银行","packageName":"cn.com.njcb.android.mobilebank","supportType":"CREDIT"}]  </t>
    <phoneticPr fontId="20" type="noConversion"/>
  </si>
  <si>
    <t xml:space="preserve">{"appInfoList":[{"issuer_app_pkg":"cn.com.njcb.android.mobilebank", "issuer_app_appId":"C10268055","supportType":"3"}]}  </t>
    <phoneticPr fontId="20" type="noConversion"/>
  </si>
  <si>
    <t>发卡机构若没发生过信息变更则为99991231，若发生过信息变更，则为信息变更的前一天</t>
    <phoneticPr fontId="20" type="noConversion"/>
  </si>
  <si>
    <t>http://202.96.255.146:8080/TSM//resources/agreements/A0000003330101020004240001011000_01.00.00_E0000103.html  </t>
    <phoneticPr fontId="20" type="noConversion"/>
  </si>
  <si>
    <t>取值：ALWAYS</t>
    <phoneticPr fontId="20" type="noConversion"/>
  </si>
  <si>
    <t>ALWAYS</t>
  </si>
  <si>
    <r>
      <t>记录了华为帐号用户开通华为pay支付功能时绑定的</t>
    </r>
    <r>
      <rPr>
        <sz val="10"/>
        <color theme="1"/>
        <rFont val="微软雅黑"/>
        <family val="2"/>
        <charset val="134"/>
      </rPr>
      <t>卡及设备等对应状态历史信息</t>
    </r>
    <phoneticPr fontId="20" type="noConversion"/>
  </si>
  <si>
    <t>应用版本</t>
  </si>
  <si>
    <t>app_ver</t>
    <phoneticPr fontId="20" type="noConversion"/>
  </si>
  <si>
    <t>数据来源于：ods_wallet_nfc_events_info_dm的terminal</t>
    <phoneticPr fontId="20" type="noConversion"/>
  </si>
  <si>
    <t xml:space="preserve">数据来源于：ods_wallet_nfc_events_info_dm中的dpanid         </t>
  </si>
  <si>
    <t>数据来源于：ods_wallet_nfc_events_info_dm中的imei</t>
  </si>
  <si>
    <t xml:space="preserve">数据来源于：ods_wallet_nfc_events_info_dm中的userid         </t>
  </si>
  <si>
    <t xml:space="preserve">数据来源于：ods_wallet_nfc_events_info_dm中的cplc           </t>
  </si>
  <si>
    <t xml:space="preserve">数据来源于：ods_wallet_nfc_events_info_dm中的fullcplc       </t>
  </si>
  <si>
    <t xml:space="preserve">数据来源于：ods_wallet_nfc_events_info_dm中的aid            </t>
  </si>
  <si>
    <t xml:space="preserve">数据来源于：ods_wallet_nfc_events_info_dm中的moc            </t>
  </si>
  <si>
    <t xml:space="preserve">数据来源于：ods_wallet_nfc_events_info_dm中的status         </t>
  </si>
  <si>
    <t xml:space="preserve">数据来源于：ods_wallet_nfc_events_info_dm中的cardname       </t>
  </si>
  <si>
    <t xml:space="preserve">数据来源于：ods_wallet_nfc_events_info_dm中的clientversion  </t>
  </si>
  <si>
    <t xml:space="preserve">数据来源于：ods_wallet_nfc_events_info_dm中的issuerid       </t>
  </si>
  <si>
    <t xml:space="preserve">数据来源于：ods_wallet_nfc_events_info_dm中的cardtype    </t>
  </si>
  <si>
    <t>唯一识别一次开通信息记录的主键编号</t>
    <phoneticPr fontId="20" type="noConversion"/>
  </si>
  <si>
    <t>20160526120229629BBCBEF</t>
  </si>
  <si>
    <t>取开通NFC当日日期或开通NFC相关信息发生变更当日的日期</t>
    <phoneticPr fontId="20" type="noConversion"/>
  </si>
  <si>
    <t>开通NFC功能的设备终端的具体型号</t>
    <phoneticPr fontId="20" type="noConversion"/>
  </si>
  <si>
    <t>KNT-AL10 </t>
  </si>
  <si>
    <t>设备绑定的支付卡的唯一标识编号</t>
    <phoneticPr fontId="20" type="noConversion"/>
  </si>
  <si>
    <t>字符与数字的长字串</t>
    <phoneticPr fontId="20" type="noConversion"/>
  </si>
  <si>
    <t>国际移动设备身份码，用来识别终端设备的唯一编号</t>
    <phoneticPr fontId="20" type="noConversion"/>
  </si>
  <si>
    <t>47905359104474900000</t>
    <phoneticPr fontId="20" type="noConversion"/>
  </si>
  <si>
    <t>设备内置的ese单独芯片的唯一标识编号</t>
    <phoneticPr fontId="20" type="noConversion"/>
  </si>
  <si>
    <t>NFC卡Seid</t>
    <phoneticPr fontId="20" type="noConversion"/>
  </si>
  <si>
    <t>加密的NFC卡Seid</t>
    <phoneticPr fontId="20" type="noConversion"/>
  </si>
  <si>
    <t>标识具体发卡机构卡片种类的卡片编号</t>
    <phoneticPr fontId="20" type="noConversion"/>
  </si>
  <si>
    <t>密文存储</t>
    <phoneticPr fontId="20" type="noConversion"/>
  </si>
  <si>
    <t>encrypt0-AES-3d9bcf61784f45d9614c362e9b6a696d38032b1962c6d7da0831efdddb16a1782ba816bccad94c7854f31a0fa282839ef48f9d2a2429f8988dfa467f45a873b2f7c517a2ba30ca19d173ca4053f30179faf8d31a88b3e53d1dcf288efdfd9191</t>
    <phoneticPr fontId="20" type="noConversion"/>
  </si>
  <si>
    <t>A0000003330101020063020000000301</t>
  </si>
  <si>
    <t>住建部认证码，上海公交卡使用</t>
    <phoneticPr fontId="20" type="noConversion"/>
  </si>
  <si>
    <t>标识NFC卡目前的运用状态情况</t>
    <phoneticPr fontId="20" type="noConversion"/>
  </si>
  <si>
    <t>CD1164</t>
    <phoneticPr fontId="20" type="noConversion"/>
  </si>
  <si>
    <t>0、00、7</t>
    <phoneticPr fontId="20" type="noConversion"/>
  </si>
  <si>
    <t>银行卡号后四位,公交卡号全部</t>
    <phoneticPr fontId="20" type="noConversion"/>
  </si>
  <si>
    <t>1561、</t>
    <phoneticPr fontId="20" type="noConversion"/>
  </si>
  <si>
    <t>NFC关联的卡实际卡片上卡编号</t>
    <phoneticPr fontId="20" type="noConversion"/>
  </si>
  <si>
    <t>NFC关联的卡发卡机构名称</t>
    <phoneticPr fontId="20" type="noConversion"/>
  </si>
  <si>
    <t>客户端应用版本号</t>
    <phoneticPr fontId="20" type="noConversion"/>
  </si>
  <si>
    <t>20201004</t>
    <phoneticPr fontId="20" type="noConversion"/>
  </si>
  <si>
    <t>NFC关联的卡发卡机构编号</t>
    <phoneticPr fontId="20" type="noConversion"/>
  </si>
  <si>
    <t>NFC关联的卡的卡片类型</t>
    <phoneticPr fontId="20" type="noConversion"/>
  </si>
  <si>
    <t>CD1154</t>
    <phoneticPr fontId="20" type="noConversion"/>
  </si>
  <si>
    <t>1、11</t>
    <phoneticPr fontId="20" type="noConversion"/>
  </si>
  <si>
    <t>招商银行</t>
    <phoneticPr fontId="20" type="noConversion"/>
  </si>
  <si>
    <t xml:space="preserve">数据来源于：ods_wallet_nfc_events_info_dm中的cardnumber     </t>
    <phoneticPr fontId="20" type="noConversion"/>
  </si>
  <si>
    <t>开通NFC若没发生过信息变更则为99991231，若发生过信息变更，则为信息变更的前一天</t>
    <phoneticPr fontId="20" type="noConversion"/>
  </si>
  <si>
    <t>记录了华为帐号用户通过活动领取的所有第三方卡券的信息</t>
    <phoneticPr fontId="20" type="noConversion"/>
  </si>
  <si>
    <t xml:space="preserve">数据来源于：ods_member_t_usercoupon_dm中的activityid         </t>
  </si>
  <si>
    <t xml:space="preserve">数据来源于：ods_member_t_usercoupon_dm中的couponid           </t>
  </si>
  <si>
    <t xml:space="preserve">数据来源于：ods_member_t_usercoupon_dm中的ticketcode         </t>
  </si>
  <si>
    <t>数据来源于：ods_member_t_usercoupon_dm中的inserttime，并时间规范化</t>
    <phoneticPr fontId="20" type="noConversion"/>
  </si>
  <si>
    <t>标识活动的唯一编号</t>
    <phoneticPr fontId="20" type="noConversion"/>
  </si>
  <si>
    <t>14328639431000000</t>
    <phoneticPr fontId="20" type="noConversion"/>
  </si>
  <si>
    <t>17位数字编号</t>
    <phoneticPr fontId="20" type="noConversion"/>
  </si>
  <si>
    <t>标识同一批次卡券的唯一编号</t>
    <phoneticPr fontId="20" type="noConversion"/>
  </si>
  <si>
    <t>标识每张具体卡券的卡券编号</t>
    <phoneticPr fontId="20" type="noConversion"/>
  </si>
  <si>
    <t>领取记录时的数据插入日期时间</t>
    <phoneticPr fontId="20" type="noConversion"/>
  </si>
  <si>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phoneticPr fontId="20" type="noConversion"/>
  </si>
  <si>
    <t>20170222</t>
    <phoneticPr fontId="20" type="noConversion"/>
  </si>
  <si>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phoneticPr fontId="20" type="noConversion"/>
  </si>
  <si>
    <t>2016-12-01 12:23:45.000</t>
    <phoneticPr fontId="20" type="noConversion"/>
  </si>
  <si>
    <t>2017-02-01 12:23:45</t>
    <phoneticPr fontId="20" type="noConversion"/>
  </si>
  <si>
    <r>
      <t>2</t>
    </r>
    <r>
      <rPr>
        <sz val="10"/>
        <color theme="1"/>
        <rFont val="微软雅黑"/>
        <family val="2"/>
        <charset val="134"/>
      </rPr>
      <t>016-12-01 12:23:45</t>
    </r>
    <phoneticPr fontId="20" type="noConversion"/>
  </si>
  <si>
    <r>
      <t>2017-01-01</t>
    </r>
    <r>
      <rPr>
        <sz val="10"/>
        <color theme="1"/>
        <rFont val="微软雅黑"/>
        <family val="2"/>
        <charset val="134"/>
      </rPr>
      <t xml:space="preserve"> </t>
    </r>
    <r>
      <rPr>
        <sz val="10"/>
        <color theme="1"/>
        <rFont val="微软雅黑"/>
        <family val="2"/>
        <charset val="134"/>
      </rPr>
      <t>12:23:45</t>
    </r>
    <phoneticPr fontId="20" type="noConversion"/>
  </si>
  <si>
    <t>14628638211000000</t>
    <phoneticPr fontId="20" type="noConversion"/>
  </si>
  <si>
    <t>18-32位字符串</t>
  </si>
  <si>
    <t>HWHD021044FE031091</t>
    <phoneticPr fontId="20" type="noConversion"/>
  </si>
  <si>
    <t>识别不同参与者类型的积分</t>
    <phoneticPr fontId="20" type="noConversion"/>
  </si>
  <si>
    <t>对应类型下的积分值</t>
    <phoneticPr fontId="20" type="noConversion"/>
  </si>
  <si>
    <t xml:space="preserve">etl_time     </t>
    <phoneticPr fontId="20" type="noConversion"/>
  </si>
  <si>
    <t>数据来源于：ods_eui_forum_common_member_dm的uid</t>
    <phoneticPr fontId="20" type="noConversion"/>
  </si>
  <si>
    <t>识别华为云服务参与者的唯一编号，目前这里主要指花粉用户</t>
    <phoneticPr fontId="20" type="noConversion"/>
  </si>
  <si>
    <t>取积分信息记录当日日期、积分相关信息发生变更当日的日期</t>
    <phoneticPr fontId="20" type="noConversion"/>
  </si>
  <si>
    <t>20161007</t>
    <phoneticPr fontId="20" type="noConversion"/>
  </si>
  <si>
    <t>若没发生过信息变更则为99991231，若发生过信息变更，则为信息变更的前一天</t>
    <phoneticPr fontId="20" type="noConversion"/>
  </si>
  <si>
    <t>自编码识别不同的参与者类型</t>
    <phoneticPr fontId="20" type="noConversion"/>
  </si>
  <si>
    <t>目前只有‘001’：花粉用户积分</t>
    <phoneticPr fontId="20" type="noConversion"/>
  </si>
  <si>
    <t>001</t>
    <phoneticPr fontId="20" type="noConversion"/>
  </si>
  <si>
    <t>数据来源于：ods_eui_forum_common_member_dm的credits</t>
    <phoneticPr fontId="20" type="noConversion"/>
  </si>
  <si>
    <t>180</t>
    <phoneticPr fontId="20" type="noConversion"/>
  </si>
  <si>
    <t>记录华为云服务相关参与者的一些历史积分情况，目前主要存储了花粉用户积分</t>
    <phoneticPr fontId="20" type="noConversion"/>
  </si>
  <si>
    <t xml:space="preserve">up_id          </t>
    <phoneticPr fontId="20" type="noConversion"/>
  </si>
  <si>
    <t>记录了华为帐号用户在支付平台中绑定的所有用于支付业务的实名银行卡历史信息</t>
    <phoneticPr fontId="20" type="noConversion"/>
  </si>
  <si>
    <t>记录了华为帐号用户在应用市场的积分信息,应用市场的积分（现改名为花瓣）同花粉俱乐部的花瓣一样，可以通过下载安装应用、试玩应用、新用户注册、签到等动作获得，属于推广产品、提升消费者忠诚度的活动。</t>
    <phoneticPr fontId="20" type="noConversion"/>
  </si>
  <si>
    <t xml:space="preserve">数据来源于：ods_hispace_user_score_dm中的userid    </t>
    <phoneticPr fontId="20" type="noConversion"/>
  </si>
  <si>
    <t xml:space="preserve">数据来源于：ods_hispace_user_score_dm中的lastsigndate，规范化时间    </t>
    <phoneticPr fontId="20" type="noConversion"/>
  </si>
  <si>
    <t xml:space="preserve">数据来源于：ods_hispace_user_score_dm中的crtdate，规范化时间    </t>
    <phoneticPr fontId="20" type="noConversion"/>
  </si>
  <si>
    <t xml:space="preserve">point        </t>
    <phoneticPr fontId="20" type="noConversion"/>
  </si>
  <si>
    <t xml:space="preserve">数据来源于：ods_hispace_user_score_dm中的point  </t>
    <phoneticPr fontId="20" type="noConversion"/>
  </si>
  <si>
    <t>20161212</t>
    <phoneticPr fontId="20" type="noConversion"/>
  </si>
  <si>
    <t>积分（花瓣）数量</t>
    <phoneticPr fontId="20" type="noConversion"/>
  </si>
  <si>
    <t>此条记录生成日期时间</t>
    <phoneticPr fontId="20" type="noConversion"/>
  </si>
  <si>
    <t>标记用户获得积分情况的日期时间，之后创建记录</t>
    <phoneticPr fontId="20" type="noConversion"/>
  </si>
  <si>
    <t>dwd_pty_obtain_kaka_reg_dm</t>
  </si>
  <si>
    <t>记录了华为帐号用户每天通过运动健康app或华为穿戴APP获得卡卡和利用卡卡进行抽奖消耗的情况</t>
    <phoneticPr fontId="20" type="noConversion"/>
  </si>
  <si>
    <t xml:space="preserve">数据来源于：ods_homecloud_health_user_kaka_summary_crypt_dm 中的userid    </t>
    <phoneticPr fontId="20" type="noConversion"/>
  </si>
  <si>
    <t>数据记录日期时间</t>
    <phoneticPr fontId="20" type="noConversion"/>
  </si>
  <si>
    <t xml:space="preserve">数据来源于：ods_homecloud_health_user_kaka_summary_crypt_dm 中的info，解密拆分获取  </t>
    <phoneticPr fontId="20" type="noConversion"/>
  </si>
  <si>
    <t>识别运动健康app和华为穿戴app应用编码</t>
    <phoneticPr fontId="20" type="noConversion"/>
  </si>
  <si>
    <t>kaka_incrs_decrs_type_cd</t>
    <phoneticPr fontId="20" type="noConversion"/>
  </si>
  <si>
    <t>1：运动健康app兑换获得；2：华为穿戴app兑换获得，3：抽奖消耗；</t>
    <phoneticPr fontId="20" type="noConversion"/>
  </si>
  <si>
    <t>标识用户卡卡的是兑换还是消耗编码</t>
    <phoneticPr fontId="20" type="noConversion"/>
  </si>
  <si>
    <t>100000800</t>
    <phoneticPr fontId="20" type="noConversion"/>
  </si>
  <si>
    <t>OK</t>
    <phoneticPr fontId="20" type="noConversion"/>
  </si>
  <si>
    <t xml:space="preserve">set_flg               </t>
  </si>
  <si>
    <t xml:space="preserve">secret_id             </t>
  </si>
  <si>
    <t xml:space="preserve">qr_code_salt          </t>
  </si>
  <si>
    <t xml:space="preserve">old_qr_code_salt      </t>
  </si>
  <si>
    <t xml:space="preserve">final_change_time     </t>
  </si>
  <si>
    <t xml:space="preserve">ext_field             </t>
  </si>
  <si>
    <t xml:space="preserve">社交群组类型代码 </t>
  </si>
  <si>
    <t xml:space="preserve">设置标志         </t>
  </si>
  <si>
    <t xml:space="preserve">密钥编号         </t>
  </si>
  <si>
    <t xml:space="preserve">二维码盐值       </t>
  </si>
  <si>
    <t xml:space="preserve">旧二维码盐值     </t>
  </si>
  <si>
    <t xml:space="preserve">二维码更新时间   </t>
  </si>
  <si>
    <t xml:space="preserve">群组头像         </t>
  </si>
  <si>
    <t xml:space="preserve">群名             </t>
  </si>
  <si>
    <t xml:space="preserve">群组管理员编号   </t>
  </si>
  <si>
    <t xml:space="preserve">群成员版本   </t>
  </si>
  <si>
    <t xml:space="preserve">成员数       </t>
  </si>
  <si>
    <t xml:space="preserve">群组状态代码 </t>
  </si>
  <si>
    <t xml:space="preserve">创建时间     </t>
  </si>
  <si>
    <t xml:space="preserve">最后更改时间 </t>
  </si>
  <si>
    <t xml:space="preserve">扩展字段     </t>
  </si>
  <si>
    <t>CD1112</t>
    <phoneticPr fontId="20" type="noConversion"/>
  </si>
  <si>
    <t>0、1</t>
    <phoneticPr fontId="20" type="noConversion"/>
  </si>
  <si>
    <t>数据来源于：ods_phoneservice_sns_t_groupinfo_dm中的GRPTAGS</t>
  </si>
  <si>
    <t>数据来源于：ods_phoneservice_sns_t_groupinfo_dm中的SECRETID</t>
  </si>
  <si>
    <t>数据来源于：ods_phoneservice_sns_t_groupinfo_dm中的TWODIMCODESALT</t>
  </si>
  <si>
    <t>数据来源于：ods_phoneservice_sns_t_groupinfo_dm中的TWODIMCODESALTOLD</t>
  </si>
  <si>
    <t xml:space="preserve">数据来源于：ods_phoneservice_sns_t_groupinfo_dm中的TWODCSUPDATETIME   </t>
  </si>
  <si>
    <t xml:space="preserve">数据来源于：ods_phoneservice_sns_t_groupinfo_dm中的IMAGEURL           </t>
  </si>
  <si>
    <t>数据来源于：ods_phoneservice_sns_t_groupinfo_dm中的GRPNAME</t>
  </si>
  <si>
    <t>数据来源于：ods_phoneservice_sns_t_groupinfo_dm中的GRPMANAGERUID</t>
  </si>
  <si>
    <t>数据来源于：ods_phoneservice_sns_t_groupinfo_dm中的GRPMBVERSION</t>
  </si>
  <si>
    <t>数据来源于：ods_phoneservice_sns_t_groupinfo_dm中的MBNUM</t>
  </si>
  <si>
    <t>数据来源于：ods_phoneservice_sns_t_groupinfo_dm中的STATE</t>
  </si>
  <si>
    <t xml:space="preserve">数据来源于：ods_phoneservice_sns_t_groupinfo_dm中的CREATETIME         </t>
  </si>
  <si>
    <t>数据来源于：ods_phoneservice_sns_t_groupinfo_dm中的LASTUPDATETIME</t>
  </si>
  <si>
    <t>数据来源于：ods_phoneservice_sns_t_groupinfo_dm中的EXTEND</t>
  </si>
  <si>
    <t>格式为：yyyy-MM-dd HH:mm:ss.SSS</t>
    <phoneticPr fontId="20" type="noConversion"/>
  </si>
  <si>
    <t>2016-12-12 11：11：30.000</t>
    <phoneticPr fontId="20" type="noConversion"/>
  </si>
  <si>
    <t>识别社交群组不同类型代码</t>
    <phoneticPr fontId="20" type="noConversion"/>
  </si>
  <si>
    <t>是否进行了设置</t>
    <phoneticPr fontId="20" type="noConversion"/>
  </si>
  <si>
    <t xml:space="preserve">解密密钥编号         </t>
    <phoneticPr fontId="20" type="noConversion"/>
  </si>
  <si>
    <t>群组二维码盐值信息</t>
    <phoneticPr fontId="20" type="noConversion"/>
  </si>
  <si>
    <t>AES128加密保存</t>
  </si>
  <si>
    <t>旧群组二维码盐值信息</t>
    <phoneticPr fontId="20" type="noConversion"/>
  </si>
  <si>
    <t>二维码盐值最后更新时间</t>
    <phoneticPr fontId="20" type="noConversion"/>
  </si>
  <si>
    <t>群组头像文件(家庭群可设置)</t>
    <phoneticPr fontId="20" type="noConversion"/>
  </si>
  <si>
    <t>文件URL地址</t>
    <phoneticPr fontId="20" type="noConversion"/>
  </si>
  <si>
    <t>（AES128加密保存）</t>
    <phoneticPr fontId="20" type="noConversion"/>
  </si>
  <si>
    <t>群组的名称，家庭群必须输入</t>
    <phoneticPr fontId="20" type="noConversion"/>
  </si>
  <si>
    <t>群组中担任管理员的用户编号</t>
    <phoneticPr fontId="20" type="noConversion"/>
  </si>
  <si>
    <t>30086000023394246</t>
    <phoneticPr fontId="20" type="noConversion"/>
  </si>
  <si>
    <t>群成员版本号，增（加入群）删（退出群、删成员）改（修改群昵称）群成员均需更新此版本号</t>
    <phoneticPr fontId="20" type="noConversion"/>
  </si>
  <si>
    <t>2</t>
    <phoneticPr fontId="20" type="noConversion"/>
  </si>
  <si>
    <t>数字字符</t>
    <phoneticPr fontId="20" type="noConversion"/>
  </si>
  <si>
    <t>每个群组中的成员数量</t>
    <phoneticPr fontId="20" type="noConversion"/>
  </si>
  <si>
    <t>数值类</t>
    <phoneticPr fontId="20" type="noConversion"/>
  </si>
  <si>
    <t>标识群组对应不同状态的代码值</t>
    <phoneticPr fontId="20" type="noConversion"/>
  </si>
  <si>
    <t>CD1113</t>
    <phoneticPr fontId="20" type="noConversion"/>
  </si>
  <si>
    <t>0、1</t>
    <phoneticPr fontId="20" type="noConversion"/>
  </si>
  <si>
    <t>群组创建日期时间</t>
    <phoneticPr fontId="20" type="noConversion"/>
  </si>
  <si>
    <t>群组信息最后更新日期时间</t>
    <phoneticPr fontId="20" type="noConversion"/>
  </si>
  <si>
    <t>预留扩展字段</t>
    <phoneticPr fontId="20" type="noConversion"/>
  </si>
  <si>
    <t>若没发生过相关信息变更则为99991231，若发生过信息变更，则为信息变更的前一天</t>
    <phoneticPr fontId="20" type="noConversion"/>
  </si>
  <si>
    <t>记录了社交中心中华为帐号用户与其创建的群组之间的对应关系信息</t>
    <phoneticPr fontId="20" type="noConversion"/>
  </si>
  <si>
    <t>记录了华为社交中心的所有社交群组属性的历史信息</t>
    <phoneticPr fontId="20" type="noConversion"/>
  </si>
  <si>
    <t>成员信息集合</t>
    <phoneticPr fontId="50" type="noConversion"/>
  </si>
  <si>
    <t>member_info_set</t>
  </si>
  <si>
    <t xml:space="preserve">数据来源于：ods_phoneservice_sns_t_grpmember_dm中的SN             </t>
  </si>
  <si>
    <t xml:space="preserve">数据来源于：ods_phoneservice_sns_t_grpmember_dm中的ENDFLAG        </t>
  </si>
  <si>
    <t xml:space="preserve">数据来源于：ods_phoneservice_sns_t_grpmember_dm中的LASTUPDATETIME </t>
  </si>
  <si>
    <t xml:space="preserve">数据来源于：ods_phoneservice_sns_t_grpmember_dm中的MBVERSION      </t>
  </si>
  <si>
    <t xml:space="preserve">数据来源于：ods_phoneservice_sns_t_grpmember_dm中的MBINFOSET      </t>
  </si>
  <si>
    <t>成员信息集合;内部格式为自定义格式数组</t>
    <phoneticPr fontId="20" type="noConversion"/>
  </si>
  <si>
    <t>本条记录最后一次改动对应的版本号</t>
    <phoneticPr fontId="20" type="noConversion"/>
  </si>
  <si>
    <t>最后更改时间</t>
    <phoneticPr fontId="20" type="noConversion"/>
  </si>
  <si>
    <t>210086000000000000</t>
    <phoneticPr fontId="20" type="noConversion"/>
  </si>
  <si>
    <t>记录自增长序号</t>
    <phoneticPr fontId="20" type="noConversion"/>
  </si>
  <si>
    <t>(从1开始递增) 记录暂只增长，不缩减（删除好友，可将相关字段置空）</t>
    <phoneticPr fontId="20" type="noConversion"/>
  </si>
  <si>
    <t>10</t>
    <phoneticPr fontId="20" type="noConversion"/>
  </si>
  <si>
    <t>标识记录是否结束</t>
    <phoneticPr fontId="20" type="noConversion"/>
  </si>
  <si>
    <r>
      <t>格式为：y</t>
    </r>
    <r>
      <rPr>
        <sz val="10"/>
        <color theme="1"/>
        <rFont val="微软雅黑"/>
        <family val="2"/>
        <charset val="134"/>
      </rPr>
      <t>yyy-MM-dd HH:mm:ss.SSS</t>
    </r>
    <phoneticPr fontId="20" type="noConversion"/>
  </si>
  <si>
    <t>4</t>
    <phoneticPr fontId="20" type="noConversion"/>
  </si>
  <si>
    <t>20161212</t>
    <phoneticPr fontId="20" type="noConversion"/>
  </si>
  <si>
    <t xml:space="preserve">数据来源于：ods_homecloud_health_user_basic_info_crypt_dm 中的sex       </t>
  </si>
  <si>
    <t xml:space="preserve">数据来源于：ods_homecloud_health_user_basic_info_crypt_dm 中的height    </t>
  </si>
  <si>
    <t xml:space="preserve">数据来源于：ods_homecloud_health_user_basic_info_crypt_dm 中的weight    </t>
  </si>
  <si>
    <t xml:space="preserve">数据来源于：ods_homecloud_health_user_basic_info_crypt_dm 中的unit_type </t>
  </si>
  <si>
    <t xml:space="preserve">数据来源于：ods_homecloud_health_user_basic_info_crypt_dm 中的birthday  </t>
  </si>
  <si>
    <t>CD1002</t>
    <phoneticPr fontId="20" type="noConversion"/>
  </si>
  <si>
    <t>0、2</t>
    <phoneticPr fontId="20" type="noConversion"/>
  </si>
  <si>
    <t>识别华为帐号用户的不同性别代码</t>
    <phoneticPr fontId="20" type="noConversion"/>
  </si>
  <si>
    <t>身高/体重的单位</t>
    <phoneticPr fontId="20" type="noConversion"/>
  </si>
  <si>
    <t>记录用户身高值</t>
    <phoneticPr fontId="20" type="noConversion"/>
  </si>
  <si>
    <t>记录用户体重值</t>
    <phoneticPr fontId="20" type="noConversion"/>
  </si>
  <si>
    <t>记录用户的出生年月日</t>
    <phoneticPr fontId="20" type="noConversion"/>
  </si>
  <si>
    <t>19901212</t>
    <phoneticPr fontId="20" type="noConversion"/>
  </si>
  <si>
    <t>0：cm/kg（公制单位）
  1：ft/lb（英制单位），默认为0</t>
    <phoneticPr fontId="20" type="noConversion"/>
  </si>
  <si>
    <t xml:space="preserve">数据来源于：ods_homecloud_health_user_activity_dm 中的attend_date </t>
  </si>
  <si>
    <t xml:space="preserve">数据来源于：ods_homecloud_health_user_activity_dm 中的activity_id </t>
  </si>
  <si>
    <t xml:space="preserve">数据来源于：ods_homecloud_health_user_activity_dm 中的status      </t>
  </si>
  <si>
    <t>标识用户参考的是哪个活动</t>
    <phoneticPr fontId="20" type="noConversion"/>
  </si>
  <si>
    <t>用户参加活动时的日期时间</t>
    <phoneticPr fontId="20" type="noConversion"/>
  </si>
  <si>
    <t>CD1024</t>
    <phoneticPr fontId="20" type="noConversion"/>
  </si>
  <si>
    <t>1、4</t>
    <phoneticPr fontId="20" type="noConversion"/>
  </si>
  <si>
    <t>标识用户在参加的每个活动中的状态情况</t>
    <phoneticPr fontId="20" type="noConversion"/>
  </si>
  <si>
    <t>记录华为用户参加的运动健康活动的信息</t>
    <phoneticPr fontId="20" type="noConversion"/>
  </si>
  <si>
    <t>数据产生时日期时间</t>
    <phoneticPr fontId="20" type="noConversion"/>
  </si>
  <si>
    <t xml:space="preserve">数据来源于：ods_homecloud_health_sport_summary_crypt_dm 中的user_id  </t>
    <phoneticPr fontId="20" type="noConversion"/>
  </si>
  <si>
    <t>数据来源于：ods_homecloud_health_sport_summary_crypt_dm 中的 info，拆分得到步数，并取所有记录的最大值</t>
    <phoneticPr fontId="20" type="noConversion"/>
  </si>
  <si>
    <t>数据来源于：ods_homecloud_health_sport_summary_crypt_dm 中的 info，拆分得到里程，并取所有记录的最大值</t>
    <phoneticPr fontId="20" type="noConversion"/>
  </si>
  <si>
    <t>数据来源于：ods_homecloud_health_sport_summary_crypt_dm 中的 info，拆分得到睡眠总时长，并取所有记录的最大值</t>
    <phoneticPr fontId="20" type="noConversion"/>
  </si>
  <si>
    <t>数据来源于：ods_homecloud_health_sport_summary_crypt_dm 中的 info，拆分得到深度睡眠时长，并取所有记录的最大值</t>
    <phoneticPr fontId="20" type="noConversion"/>
  </si>
  <si>
    <t>数据来源于：ods_homecloud_health_sport_summary_crypt_dm 中的 info，拆分得到浅睡时长，并取所有记录的最大值</t>
    <phoneticPr fontId="20" type="noConversion"/>
  </si>
  <si>
    <t>数据来源于：ods_homecloud_health_sport_summary_crypt_dm 中的 info，拆分得到当天啟清醒次数，并取所有记录的最大值</t>
    <phoneticPr fontId="20" type="noConversion"/>
  </si>
  <si>
    <t>汇总当天总共运动步数</t>
    <phoneticPr fontId="20" type="noConversion"/>
  </si>
  <si>
    <t>当天汇总里程</t>
    <phoneticPr fontId="20" type="noConversion"/>
  </si>
  <si>
    <t>汇总当天总共运动里程</t>
    <phoneticPr fontId="20" type="noConversion"/>
  </si>
  <si>
    <t>汇总当天总共运动消耗卡路里</t>
    <phoneticPr fontId="20" type="noConversion"/>
  </si>
  <si>
    <t>汇总当天总共睡眠时长</t>
    <phoneticPr fontId="20" type="noConversion"/>
  </si>
  <si>
    <t>汇总当天总共深度睡眠时长</t>
    <phoneticPr fontId="20" type="noConversion"/>
  </si>
  <si>
    <t>汇总当天总共浅睡时长</t>
    <phoneticPr fontId="20" type="noConversion"/>
  </si>
  <si>
    <t>汇总当天总共清醒次数</t>
    <phoneticPr fontId="20" type="noConversion"/>
  </si>
  <si>
    <t>5069</t>
    <phoneticPr fontId="20" type="noConversion"/>
  </si>
  <si>
    <t>1796</t>
    <phoneticPr fontId="20" type="noConversion"/>
  </si>
  <si>
    <t>9</t>
    <phoneticPr fontId="20" type="noConversion"/>
  </si>
  <si>
    <t>3</t>
    <phoneticPr fontId="20" type="noConversion"/>
  </si>
  <si>
    <t>6</t>
    <phoneticPr fontId="20" type="noConversion"/>
  </si>
  <si>
    <t>0</t>
    <phoneticPr fontId="20" type="noConversion"/>
  </si>
  <si>
    <t>记录华为用户每日的运动轨迹信息</t>
    <phoneticPr fontId="20" type="noConversion"/>
  </si>
  <si>
    <t>数据来源于：ods_homecloud_health_motionpath_summary_crypt_dm 中的 log_date，规范化</t>
    <phoneticPr fontId="20" type="noConversion"/>
  </si>
  <si>
    <t xml:space="preserve">数据来源于：ods_homecloud_health_motionpath_summary_crypt_dm 中的user_id  </t>
    <phoneticPr fontId="20" type="noConversion"/>
  </si>
  <si>
    <t>数据来源于：ods_homecloud_health_motionpath_summary_crypt_dm 中的 info，拆分得到运动类型</t>
    <phoneticPr fontId="20" type="noConversion"/>
  </si>
  <si>
    <t>数据来源于：ods_homecloud_health_motionpath_summary_crypt_dm 中的 info</t>
    <phoneticPr fontId="20" type="noConversion"/>
  </si>
  <si>
    <t>数据来源于：ods_homecloud_health_motionpath_summary_crypt_dm 中的 info，拆分得到消耗卡路里</t>
    <phoneticPr fontId="20" type="noConversion"/>
  </si>
  <si>
    <t>数据来源于：ods_homecloud_health_motionpath_summary_crypt_dm 中的 info，拆分得到运动里程</t>
    <phoneticPr fontId="20" type="noConversion"/>
  </si>
  <si>
    <t>时长</t>
    <phoneticPr fontId="50" type="noConversion"/>
  </si>
  <si>
    <t>数据来源于：ods_homecloud_health_motionpath_summary_crypt_dm 中的 info，拆分得到时长</t>
    <phoneticPr fontId="20" type="noConversion"/>
  </si>
  <si>
    <t>标识不同运动形式</t>
    <phoneticPr fontId="20" type="noConversion"/>
  </si>
  <si>
    <t>4、5</t>
    <phoneticPr fontId="20" type="noConversion"/>
  </si>
  <si>
    <t>用户运动总时长</t>
    <phoneticPr fontId="20" type="noConversion"/>
  </si>
  <si>
    <t>用户运动总里程</t>
    <phoneticPr fontId="20" type="noConversion"/>
  </si>
  <si>
    <t>用户运动消耗总卡路里</t>
    <phoneticPr fontId="20" type="noConversion"/>
  </si>
  <si>
    <t>记录运动详细情况的大字段，加密存储</t>
    <phoneticPr fontId="20" type="noConversion"/>
  </si>
  <si>
    <t>单位：米</t>
    <phoneticPr fontId="20" type="noConversion"/>
  </si>
  <si>
    <t>单位：卡</t>
    <phoneticPr fontId="20" type="noConversion"/>
  </si>
  <si>
    <t>单位：分钟</t>
    <phoneticPr fontId="20" type="noConversion"/>
  </si>
  <si>
    <t>305990</t>
    <phoneticPr fontId="20" type="noConversion"/>
  </si>
  <si>
    <t>7351</t>
    <phoneticPr fontId="20" type="noConversion"/>
  </si>
  <si>
    <t>1024</t>
    <phoneticPr fontId="20" type="noConversion"/>
  </si>
  <si>
    <t>数据来源于：ods_homecloud_health_user_medal_dm中的user_id</t>
    <phoneticPr fontId="20" type="noConversion"/>
  </si>
  <si>
    <t>数据来源于：ods_homecloud_health_user_medal_dm中的medal_type</t>
    <phoneticPr fontId="20" type="noConversion"/>
  </si>
  <si>
    <t>数据来源于：ods_homecloud_health_user_medal_dm中的medal_level</t>
    <phoneticPr fontId="20" type="noConversion"/>
  </si>
  <si>
    <t>获取勋章的具体日期时间</t>
    <phoneticPr fontId="20" type="noConversion"/>
  </si>
  <si>
    <t>标识勋章不同类型代码</t>
    <phoneticPr fontId="20" type="noConversion"/>
  </si>
  <si>
    <t>CD1023</t>
    <phoneticPr fontId="20" type="noConversion"/>
  </si>
  <si>
    <t>A、B、C</t>
    <phoneticPr fontId="20" type="noConversion"/>
  </si>
  <si>
    <t>勋章等级级别，取值大小代表等级高低</t>
    <phoneticPr fontId="20" type="noConversion"/>
  </si>
  <si>
    <t>PBI产品编码</t>
    <phoneticPr fontId="50" type="noConversion"/>
  </si>
  <si>
    <t>pbi_prod_encode</t>
  </si>
  <si>
    <t xml:space="preserve">数据来源于：ods_pbi_pclink_dm中的pc_id            </t>
  </si>
  <si>
    <t xml:space="preserve">数据来源于：ods_pbi_pclink_dm中的offering_id      </t>
  </si>
  <si>
    <t xml:space="preserve">数据来源于：ods_pbi_pclink_dm中的finance_flag     </t>
  </si>
  <si>
    <t xml:space="preserve">数据来源于：ods_pbi_pclink_dm中的created_by       </t>
  </si>
  <si>
    <t xml:space="preserve">数据来源于：ods_pbi_pclink_dm中的creation_date    </t>
  </si>
  <si>
    <t xml:space="preserve">数据来源于：ods_pbi_pclink_dm中的last_update_by   </t>
  </si>
  <si>
    <t xml:space="preserve">数据来源于：ods_pbi_pclink_dm中的last_update_date </t>
  </si>
  <si>
    <t xml:space="preserve">数据来源于：ods_pbi_pclink_dm中的status           </t>
  </si>
  <si>
    <t xml:space="preserve">数据来源于：ods_pbi_offering_dm中的last_update_date     </t>
  </si>
  <si>
    <t xml:space="preserve">数据来源于：ods_pbi_offering_dm中的no                   </t>
  </si>
  <si>
    <t xml:space="preserve">数据来源于：ods_pbi_offering_dm中的name                 </t>
  </si>
  <si>
    <t xml:space="preserve">数据来源于：ods_pbi_offering_dm中的status               </t>
  </si>
  <si>
    <t xml:space="preserve">数据来源于：ods_pbi_offering_dm中的offering_category    </t>
  </si>
  <si>
    <t xml:space="preserve">数据来源于：ods_pbi_offering_dm中的pbimktname           </t>
  </si>
  <si>
    <t xml:space="preserve">数据来源于：ods_pbi_offering_dm中的pbiqualifiedsoftware </t>
  </si>
  <si>
    <t xml:space="preserve">数据来源于：ods_pbi_offering_dm中的descryptionen        </t>
  </si>
  <si>
    <t xml:space="preserve">数据来源于：ods_pbi_offering_dm中的descryptioncn        </t>
  </si>
  <si>
    <t xml:space="preserve">数据来源于：ods_pbi_offering_dm中的category             </t>
  </si>
  <si>
    <t xml:space="preserve">数据来源于：ods_pbi_offering_dm中的source               </t>
  </si>
  <si>
    <t xml:space="preserve">数据来源于：ods_pbi_offering_dm中的company_brand        </t>
  </si>
  <si>
    <t xml:space="preserve">数据来源于：ods_pbi_offering_dm中的product_band         </t>
  </si>
  <si>
    <t xml:space="preserve">数据来源于：ods_pbi_offering_dm中的product_serial_code  </t>
  </si>
  <si>
    <t xml:space="preserve">数据来源于：ods_pbi_offering_dm中的product_code         </t>
  </si>
  <si>
    <t xml:space="preserve">数据来源于：ods_pbi_offering_dm中的finace               </t>
  </si>
  <si>
    <t xml:space="preserve">数据来源于：ods_pbi_offering_dm中的lifecycle            </t>
  </si>
  <si>
    <t xml:space="preserve">数据来源于：ods_pbi_offering_dm中的has_edition          </t>
  </si>
  <si>
    <t xml:space="preserve">数据来源于：ods_pbi_offering_dm中的sold_by_edition      </t>
  </si>
  <si>
    <t xml:space="preserve">数据来源于：ods_pbi_offering_dm中的name_standard        </t>
  </si>
  <si>
    <t xml:space="preserve">数据来源于：ods_pbi_offering_dm中的oldno                </t>
  </si>
  <si>
    <t xml:space="preserve">数据来源于：ods_pbi_offering_dm中的pc_id                </t>
  </si>
  <si>
    <t xml:space="preserve">数据来源于：ods_pbi_pc_dm中的last_update_date  </t>
  </si>
  <si>
    <t xml:space="preserve">数据来源于：ods_pbi_pc_dm中的no                </t>
  </si>
  <si>
    <t xml:space="preserve">数据来源于：ods_pbi_pc_dm中的en                </t>
  </si>
  <si>
    <t xml:space="preserve">数据来源于：ods_pbi_pc_dm中的status            </t>
  </si>
  <si>
    <t xml:space="preserve">数据来源于：ods_pbi_pc_dm中的cn                </t>
  </si>
  <si>
    <t xml:space="preserve">数据来源于：ods_pbi_pc_dm中的category          </t>
  </si>
  <si>
    <t xml:space="preserve">数据来源于：ods_pbi_pc_dm中的isdisplay         </t>
  </si>
  <si>
    <t xml:space="preserve">数据来源于：ods_pbi_pc_dm中的parent_id         </t>
  </si>
  <si>
    <t xml:space="preserve">数据来源于：ods_pbi_pc_dm中的p_flag            </t>
  </si>
  <si>
    <t xml:space="preserve">数据来源于：ods_pbi_pc_dm中的s_flag            </t>
  </si>
  <si>
    <t xml:space="preserve">数据来源于：ods_pbi_pc_dm中的t_flag            </t>
  </si>
  <si>
    <t>自增关系记录主键</t>
    <phoneticPr fontId="20" type="noConversion"/>
  </si>
  <si>
    <t>17883</t>
    <phoneticPr fontId="20" type="noConversion"/>
  </si>
  <si>
    <t>标识是否为财经标志</t>
    <phoneticPr fontId="20" type="noConversion"/>
  </si>
  <si>
    <r>
      <t>0</t>
    </r>
    <r>
      <rPr>
        <sz val="10"/>
        <rFont val="宋体"/>
        <family val="3"/>
        <charset val="134"/>
      </rPr>
      <t>、1</t>
    </r>
    <phoneticPr fontId="20" type="noConversion"/>
  </si>
  <si>
    <t>首次创建的日期时间</t>
    <phoneticPr fontId="20" type="noConversion"/>
  </si>
  <si>
    <t>修改过此条记录的人</t>
    <phoneticPr fontId="20" type="noConversion"/>
  </si>
  <si>
    <t>创建此条信息的人</t>
    <phoneticPr fontId="20" type="noConversion"/>
  </si>
  <si>
    <r>
      <t>0</t>
    </r>
    <r>
      <rPr>
        <sz val="10"/>
        <rFont val="宋体"/>
        <family val="3"/>
        <charset val="134"/>
      </rPr>
      <t>失效</t>
    </r>
    <r>
      <rPr>
        <sz val="10"/>
        <rFont val="Arial"/>
        <family val="2"/>
      </rPr>
      <t>,1</t>
    </r>
    <r>
      <rPr>
        <sz val="10"/>
        <rFont val="宋体"/>
        <family val="3"/>
        <charset val="134"/>
      </rPr>
      <t>有效</t>
    </r>
    <phoneticPr fontId="20" type="noConversion"/>
  </si>
  <si>
    <t>记录目前产品目录树与产品从属关系的不同状态</t>
    <phoneticPr fontId="20" type="noConversion"/>
  </si>
  <si>
    <r>
      <t>1</t>
    </r>
    <r>
      <rPr>
        <sz val="10"/>
        <rFont val="宋体"/>
        <family val="3"/>
        <charset val="134"/>
      </rPr>
      <t>、0</t>
    </r>
    <phoneticPr fontId="20" type="noConversion"/>
  </si>
  <si>
    <t>pbiadmin'</t>
    <phoneticPr fontId="20" type="noConversion"/>
  </si>
  <si>
    <t>pbiadmin</t>
    <phoneticPr fontId="20" type="noConversion"/>
  </si>
  <si>
    <t>标识不同产品的唯一编号</t>
    <phoneticPr fontId="20" type="noConversion"/>
  </si>
  <si>
    <t>产品目录树编号，即位置</t>
    <phoneticPr fontId="20" type="noConversion"/>
  </si>
  <si>
    <t>此记录最后一次修改的日期时间</t>
    <phoneticPr fontId="20" type="noConversion"/>
  </si>
  <si>
    <t>OFFE00001091</t>
    <phoneticPr fontId="20" type="noConversion"/>
  </si>
  <si>
    <t>标识产品的具体型号</t>
    <phoneticPr fontId="20" type="noConversion"/>
  </si>
  <si>
    <t>Jazz-TL00</t>
    <phoneticPr fontId="20" type="noConversion"/>
  </si>
  <si>
    <t>该产品的目前有效状态</t>
    <phoneticPr fontId="20" type="noConversion"/>
  </si>
  <si>
    <r>
      <t>0</t>
    </r>
    <r>
      <rPr>
        <sz val="10"/>
        <rFont val="宋体"/>
        <family val="3"/>
        <charset val="134"/>
      </rPr>
      <t>停用、</t>
    </r>
    <r>
      <rPr>
        <sz val="10"/>
        <rFont val="Arial"/>
        <family val="2"/>
      </rPr>
      <t>1</t>
    </r>
    <r>
      <rPr>
        <sz val="10"/>
        <rFont val="宋体"/>
        <family val="3"/>
        <charset val="134"/>
      </rPr>
      <t>有效、</t>
    </r>
    <r>
      <rPr>
        <sz val="10"/>
        <rFont val="Arial"/>
        <family val="2"/>
      </rPr>
      <t>9</t>
    </r>
    <r>
      <rPr>
        <sz val="10"/>
        <rFont val="宋体"/>
        <family val="3"/>
        <charset val="134"/>
      </rPr>
      <t>作废</t>
    </r>
    <phoneticPr fontId="20" type="noConversion"/>
  </si>
  <si>
    <r>
      <t>1</t>
    </r>
    <r>
      <rPr>
        <sz val="10"/>
        <rFont val="宋体"/>
        <family val="3"/>
        <charset val="134"/>
      </rPr>
      <t>、</t>
    </r>
    <r>
      <rPr>
        <sz val="10"/>
        <rFont val="Arial"/>
        <family val="2"/>
      </rPr>
      <t>9</t>
    </r>
    <phoneticPr fontId="20" type="noConversion"/>
  </si>
  <si>
    <t>407-00023785</t>
    <phoneticPr fontId="20" type="noConversion"/>
  </si>
  <si>
    <t>产品所属的类型编号</t>
    <phoneticPr fontId="20" type="noConversion"/>
  </si>
  <si>
    <t>HUAWEI Ascend Mate7</t>
    <phoneticPr fontId="20" type="noConversion"/>
  </si>
  <si>
    <t>该产品目前在市场上的名称</t>
    <phoneticPr fontId="20" type="noConversion"/>
  </si>
  <si>
    <t>华为终端智能设备人机交互通信软件V2.0</t>
    <phoneticPr fontId="20" type="noConversion"/>
  </si>
  <si>
    <t>退税软件名称</t>
    <phoneticPr fontId="20" type="noConversion"/>
  </si>
  <si>
    <t>产品的英文介绍</t>
    <phoneticPr fontId="20" type="noConversion"/>
  </si>
  <si>
    <t>产品的中文介绍</t>
    <phoneticPr fontId="20" type="noConversion"/>
  </si>
  <si>
    <t>产品所属分类的编号</t>
    <phoneticPr fontId="20" type="noConversion"/>
  </si>
  <si>
    <t>产品研发类型</t>
    <phoneticPr fontId="20" type="noConversion"/>
  </si>
  <si>
    <t>标识在PBI中的产品编码</t>
    <phoneticPr fontId="20" type="noConversion"/>
  </si>
  <si>
    <t>在旧的PBI系统中的编码</t>
    <phoneticPr fontId="20" type="noConversion"/>
  </si>
  <si>
    <t>标准命名</t>
    <phoneticPr fontId="20" type="noConversion"/>
  </si>
  <si>
    <t>按版本管理标志</t>
    <phoneticPr fontId="20" type="noConversion"/>
  </si>
  <si>
    <t>是否按版本管理标志</t>
    <phoneticPr fontId="20" type="noConversion"/>
  </si>
  <si>
    <t>是否允许有版本</t>
    <phoneticPr fontId="20" type="noConversion"/>
  </si>
  <si>
    <t>是否是财经标志</t>
    <phoneticPr fontId="20" type="noConversion"/>
  </si>
  <si>
    <t>CMCC TDD-LTE SGLTE Dual SIM Card</t>
    <phoneticPr fontId="20" type="noConversion"/>
  </si>
  <si>
    <t>中国移动TDD-LTE SGLTE（双卡）产品</t>
  </si>
  <si>
    <t>402-00023809</t>
    <phoneticPr fontId="20" type="noConversion"/>
  </si>
  <si>
    <t>408-00023833</t>
  </si>
  <si>
    <t>415-00023873</t>
  </si>
  <si>
    <t>来源编码定义为:408-00023833 自研，408-00024501 合作</t>
    <phoneticPr fontId="20" type="noConversion"/>
  </si>
  <si>
    <t>品牌编码定义为:415-00023873 华为，415-00025594 荣耀</t>
    <phoneticPr fontId="20" type="noConversion"/>
  </si>
  <si>
    <t>Active</t>
    <phoneticPr fontId="20" type="noConversion"/>
  </si>
  <si>
    <t>生命周期状态描述</t>
    <phoneticPr fontId="20" type="noConversion"/>
  </si>
  <si>
    <t>1</t>
    <phoneticPr fontId="20" type="noConversion"/>
  </si>
  <si>
    <t>产品序列号</t>
    <phoneticPr fontId="20" type="noConversion"/>
  </si>
  <si>
    <t>产品的公司商标编号</t>
    <phoneticPr fontId="20" type="noConversion"/>
  </si>
  <si>
    <t>产品的商标编号</t>
    <phoneticPr fontId="20" type="noConversion"/>
  </si>
  <si>
    <t>1480407638930</t>
    <phoneticPr fontId="20" type="noConversion"/>
  </si>
  <si>
    <t>11082</t>
    <phoneticPr fontId="20" type="noConversion"/>
  </si>
  <si>
    <t>1</t>
    <phoneticPr fontId="20" type="noConversion"/>
  </si>
  <si>
    <t>1</t>
    <phoneticPr fontId="20" type="noConversion"/>
  </si>
  <si>
    <t>所丛属目录树的编号</t>
    <phoneticPr fontId="20" type="noConversion"/>
  </si>
  <si>
    <t>0</t>
  </si>
  <si>
    <t>0</t>
    <phoneticPr fontId="20" type="noConversion"/>
  </si>
  <si>
    <t>7276257</t>
    <phoneticPr fontId="20" type="noConversion"/>
  </si>
  <si>
    <t>7276589</t>
    <phoneticPr fontId="20" type="noConversion"/>
  </si>
  <si>
    <t>402-00025353</t>
    <phoneticPr fontId="20" type="noConversion"/>
  </si>
  <si>
    <t>目录树唯一识别编码</t>
    <phoneticPr fontId="20" type="noConversion"/>
  </si>
  <si>
    <t>目录树英文名称</t>
    <phoneticPr fontId="20" type="noConversion"/>
  </si>
  <si>
    <t>目录树中文名称</t>
    <phoneticPr fontId="20" type="noConversion"/>
  </si>
  <si>
    <t>该目录树目前有效状态</t>
    <phoneticPr fontId="20" type="noConversion"/>
  </si>
  <si>
    <t>目录树所属类型编号</t>
    <phoneticPr fontId="20" type="noConversion"/>
  </si>
  <si>
    <t>是否可见标志</t>
    <phoneticPr fontId="20" type="noConversion"/>
  </si>
  <si>
    <t>此目录树的上一级目录树编号</t>
    <phoneticPr fontId="20" type="noConversion"/>
  </si>
  <si>
    <t>是否属于平台系类标志</t>
    <phoneticPr fontId="20" type="noConversion"/>
  </si>
  <si>
    <t>是否属于解决方案系列标志</t>
    <phoneticPr fontId="20" type="noConversion"/>
  </si>
  <si>
    <t>是否属于产品线系列标志</t>
    <phoneticPr fontId="20" type="noConversion"/>
  </si>
  <si>
    <t>PDCG900842</t>
    <phoneticPr fontId="20" type="noConversion"/>
  </si>
  <si>
    <t>USP</t>
    <phoneticPr fontId="20" type="noConversion"/>
  </si>
  <si>
    <t>卡券标题</t>
    <phoneticPr fontId="50" type="noConversion"/>
  </si>
  <si>
    <t>卡券图标URL</t>
    <phoneticPr fontId="20" type="noConversion"/>
  </si>
  <si>
    <t>卡券通栏URL</t>
    <phoneticPr fontId="20" type="noConversion"/>
  </si>
  <si>
    <t>数据插入时间</t>
    <phoneticPr fontId="50" type="noConversion"/>
  </si>
  <si>
    <t>coupon_title</t>
  </si>
  <si>
    <t>coupon_logo_url</t>
  </si>
  <si>
    <t>coupon_banner_url</t>
  </si>
  <si>
    <t>数据来源于：ods_member_t_couponlist_dm中的PROVIDERID</t>
  </si>
  <si>
    <t>数据来源于：ods_member_t_couponlist_dm中的TITLE</t>
  </si>
  <si>
    <t>数据来源于：ods_member_t_couponlist_dm中的LOGOURL</t>
  </si>
  <si>
    <t>数据来源于：ods_member_t_couponlist_dm中的BANNERURL</t>
  </si>
  <si>
    <t>数据来源于：ods_member_t_couponlist_dm中的STARTTIME</t>
  </si>
  <si>
    <t>数据来源于：ods_member_t_couponlist_dm中的ENDTIME</t>
  </si>
  <si>
    <t>数据来源于：ods_member_t_couponlist_dm中的EACHCOST</t>
  </si>
  <si>
    <t>数据来源于：ods_member_t_couponlist_dm中的TOTALNUM</t>
  </si>
  <si>
    <t>数据来源于：ods_member_t_couponlist_dm中的COUPONTYPE</t>
  </si>
  <si>
    <t>数据来源于：ods_member_t_couponlist_dm中的DESCRIPTION</t>
  </si>
  <si>
    <t>数据来源于：ods_member_t_couponlist_dm中的INSERTTIME</t>
  </si>
  <si>
    <t>识别不同卡券批次的唯一标识号</t>
    <phoneticPr fontId="20" type="noConversion"/>
  </si>
  <si>
    <t>记录了提供给会员的所有类型的卡券，以及卡券的提供者信息</t>
    <phoneticPr fontId="20" type="noConversion"/>
  </si>
  <si>
    <t>识别卡券提供者唯一编号</t>
    <phoneticPr fontId="20" type="noConversion"/>
  </si>
  <si>
    <t>卡券名称</t>
    <phoneticPr fontId="20" type="noConversion"/>
  </si>
  <si>
    <t>卡券图标获取地址</t>
    <phoneticPr fontId="20" type="noConversion"/>
  </si>
  <si>
    <t>卡券详情的通栏图标获取地址</t>
    <phoneticPr fontId="20" type="noConversion"/>
  </si>
  <si>
    <t>卡券开始生效的日期时间</t>
    <phoneticPr fontId="20" type="noConversion"/>
  </si>
  <si>
    <r>
      <t>201</t>
    </r>
    <r>
      <rPr>
        <sz val="10"/>
        <color theme="1"/>
        <rFont val="微软雅黑"/>
        <family val="2"/>
        <charset val="134"/>
      </rPr>
      <t>7</t>
    </r>
    <r>
      <rPr>
        <sz val="10"/>
        <color theme="1"/>
        <rFont val="微软雅黑"/>
        <family val="2"/>
        <charset val="134"/>
      </rPr>
      <t>-</t>
    </r>
    <r>
      <rPr>
        <sz val="10"/>
        <color theme="1"/>
        <rFont val="微软雅黑"/>
        <family val="2"/>
        <charset val="134"/>
      </rPr>
      <t>02</t>
    </r>
    <r>
      <rPr>
        <sz val="10"/>
        <color theme="1"/>
        <rFont val="微软雅黑"/>
        <family val="2"/>
        <charset val="134"/>
      </rPr>
      <t>-12</t>
    </r>
    <r>
      <rPr>
        <sz val="10"/>
        <color theme="1"/>
        <rFont val="微软雅黑"/>
        <family val="2"/>
        <charset val="134"/>
      </rPr>
      <t xml:space="preserve"> 11：11：30.000</t>
    </r>
    <phoneticPr fontId="20" type="noConversion"/>
  </si>
  <si>
    <t>卡券失效的日期时间</t>
    <phoneticPr fontId="20" type="noConversion"/>
  </si>
  <si>
    <t>每张卡券成本</t>
    <phoneticPr fontId="20" type="noConversion"/>
  </si>
  <si>
    <t>每个批次下卡券总的数量</t>
    <phoneticPr fontId="20" type="noConversion"/>
  </si>
  <si>
    <t>数据记录插入的日期时间</t>
    <phoneticPr fontId="20" type="noConversion"/>
  </si>
  <si>
    <t>1445520160707000000</t>
    <phoneticPr fontId="20" type="noConversion"/>
  </si>
  <si>
    <t>17</t>
    <phoneticPr fontId="20" type="noConversion"/>
  </si>
  <si>
    <t>MATE S 64G 500元优惠券</t>
    <phoneticPr fontId="20" type="noConversion"/>
  </si>
  <si>
    <t>http地址</t>
    <phoneticPr fontId="20" type="noConversion"/>
  </si>
  <si>
    <t>20000</t>
    <phoneticPr fontId="20" type="noConversion"/>
  </si>
  <si>
    <t>CD1106</t>
    <phoneticPr fontId="20" type="noConversion"/>
  </si>
  <si>
    <t>1、2</t>
    <phoneticPr fontId="20" type="noConversion"/>
  </si>
  <si>
    <t>中文文字描述</t>
    <phoneticPr fontId="20" type="noConversion"/>
  </si>
  <si>
    <t xml:space="preserve">数据来源于：ods_member_t_couponcode_dm中的ticketcode                                    </t>
  </si>
  <si>
    <t>数据来源于：ods_member_t_couponcode_dm中的datastatus</t>
  </si>
  <si>
    <t>数据来源于：ods_member_t_couponcode_dm中的inserttime</t>
  </si>
  <si>
    <t>15080379506490350019</t>
    <phoneticPr fontId="20" type="noConversion"/>
  </si>
  <si>
    <t>CD1105</t>
    <phoneticPr fontId="20" type="noConversion"/>
  </si>
  <si>
    <t>识别每张具体卡券的编号码</t>
    <phoneticPr fontId="20" type="noConversion"/>
  </si>
  <si>
    <t>标识卡券不同领取状态的代码值</t>
    <phoneticPr fontId="20" type="noConversion"/>
  </si>
  <si>
    <t>数据记录插入的日期时间</t>
    <phoneticPr fontId="20" type="noConversion"/>
  </si>
  <si>
    <t>入仓</t>
    <phoneticPr fontId="20" type="noConversion"/>
  </si>
  <si>
    <t>记录了物料清单（BOM）与财务之间的对应关系</t>
    <phoneticPr fontId="20" type="noConversion"/>
  </si>
  <si>
    <t xml:space="preserve">数据来源于：ods_pbi_bom_coa_dm中的bomid                </t>
  </si>
  <si>
    <t xml:space="preserve">数据来源于：ods_pbi_bom_coa_dm中的bomcode              </t>
  </si>
  <si>
    <t xml:space="preserve">数据来源于：ods_pbi_bom_coa_dm中的description          </t>
  </si>
  <si>
    <t xml:space="preserve">数据来源于：ods_pbi_bom_coa_dm中的bomstatus            </t>
  </si>
  <si>
    <t xml:space="preserve">数据来源于：ods_pbi_bom_coa_dm中的coacategory          </t>
  </si>
  <si>
    <t xml:space="preserve">数据来源于：ods_pbi_bom_coa_dm中的coaid                </t>
  </si>
  <si>
    <t xml:space="preserve">数据来源于：ods_pbi_bom_coa_dm中的coanumber            </t>
  </si>
  <si>
    <t xml:space="preserve">数据来源于：ods_pbi_bom_coa_dm中的coastatus            </t>
  </si>
  <si>
    <t>数据来源于：ods_pbi_bom_coa_dm中的last_update_date</t>
  </si>
  <si>
    <t xml:space="preserve">数据来源于：ods_pbi_bom_coa_dm中的linkstatus           </t>
  </si>
  <si>
    <t xml:space="preserve">数据来源于：ods_pbi_bom_coa_dm中的parentid             </t>
  </si>
  <si>
    <t xml:space="preserve">数据来源于：ods_pbi_bom_coa_dm中的parentnumber         </t>
  </si>
  <si>
    <t xml:space="preserve">数据来源于：ods_pbi_bom_coa_dm中的parenttype     </t>
  </si>
  <si>
    <t>标识BOM唯一编号</t>
    <phoneticPr fontId="20" type="noConversion"/>
  </si>
  <si>
    <t>BOM号</t>
    <phoneticPr fontId="20" type="noConversion"/>
  </si>
  <si>
    <t>51090NYH</t>
    <phoneticPr fontId="20" type="noConversion"/>
  </si>
  <si>
    <t>对于BOM的中文描述性介绍</t>
    <phoneticPr fontId="20" type="noConversion"/>
  </si>
  <si>
    <t>BOM目前所处状态阶段，例如研发还是销售</t>
    <phoneticPr fontId="20" type="noConversion"/>
  </si>
  <si>
    <t xml:space="preserve">LTE手机-VNS-L31-5.2" FHD LCD/13M BSI Camera/3GB RAM/16GB </t>
    <phoneticPr fontId="20" type="noConversion"/>
  </si>
  <si>
    <t>财务类型标识</t>
    <phoneticPr fontId="20" type="noConversion"/>
  </si>
  <si>
    <t>Develop、Offering</t>
    <phoneticPr fontId="20" type="noConversion"/>
  </si>
  <si>
    <t>Offering</t>
  </si>
  <si>
    <t>Offering</t>
    <phoneticPr fontId="20" type="noConversion"/>
  </si>
  <si>
    <t>对应财务编号</t>
    <phoneticPr fontId="20" type="noConversion"/>
  </si>
  <si>
    <t>对应财务码</t>
    <phoneticPr fontId="20" type="noConversion"/>
  </si>
  <si>
    <t>coa_status_cd</t>
    <phoneticPr fontId="20" type="noConversion"/>
  </si>
  <si>
    <t>26760806739</t>
    <phoneticPr fontId="20" type="noConversion"/>
  </si>
  <si>
    <t>6750543</t>
    <phoneticPr fontId="20" type="noConversion"/>
  </si>
  <si>
    <t>标识目前coa不同状态代码</t>
    <phoneticPr fontId="20" type="noConversion"/>
  </si>
  <si>
    <t>1</t>
    <phoneticPr fontId="20" type="noConversion"/>
  </si>
  <si>
    <t>数据记录最新更新日期时间</t>
    <phoneticPr fontId="20" type="noConversion"/>
  </si>
  <si>
    <t>标识BOM与Coa之间目前关联状态代码</t>
    <phoneticPr fontId="20" type="noConversion"/>
  </si>
  <si>
    <t>BOM的上一级物料编号</t>
    <phoneticPr fontId="20" type="noConversion"/>
  </si>
  <si>
    <t>BOM的上一级BOM号</t>
    <phoneticPr fontId="20" type="noConversion"/>
  </si>
  <si>
    <t>BOM的上一级BOM所属类型</t>
    <phoneticPr fontId="20" type="noConversion"/>
  </si>
  <si>
    <t>21681817</t>
  </si>
  <si>
    <t>OFFE00023148</t>
    <phoneticPr fontId="20" type="noConversion"/>
  </si>
  <si>
    <t>1</t>
    <phoneticPr fontId="20" type="noConversion"/>
  </si>
  <si>
    <t>14237015</t>
  </si>
  <si>
    <t>许爱琴</t>
    <phoneticPr fontId="20" type="noConversion"/>
  </si>
  <si>
    <t>OK</t>
    <phoneticPr fontId="20" type="noConversion"/>
  </si>
  <si>
    <t>游戏券现金订单表</t>
    <phoneticPr fontId="50" type="noConversion"/>
  </si>
  <si>
    <t>游戏券现金订单表</t>
    <phoneticPr fontId="50" type="noConversion"/>
  </si>
  <si>
    <t>游戏券订单表</t>
    <phoneticPr fontId="50" type="noConversion"/>
  </si>
  <si>
    <t>惠生活订单表</t>
    <phoneticPr fontId="50" type="noConversion"/>
  </si>
  <si>
    <t>华为视频用户支付表</t>
    <phoneticPr fontId="50" type="noConversion"/>
  </si>
  <si>
    <t>订单支付表</t>
  </si>
  <si>
    <t>订单支付表</t>
    <phoneticPr fontId="50" type="noConversion"/>
  </si>
  <si>
    <t>订单支付表</t>
    <phoneticPr fontId="50" type="noConversion"/>
  </si>
  <si>
    <t>订单支付表</t>
    <phoneticPr fontId="50" type="noConversion"/>
  </si>
  <si>
    <t>订单支付表</t>
    <phoneticPr fontId="50" type="noConversion"/>
  </si>
  <si>
    <t>视频订单表</t>
    <phoneticPr fontId="50" type="noConversion"/>
  </si>
  <si>
    <t>视频订单表</t>
    <phoneticPr fontId="50" type="noConversion"/>
  </si>
  <si>
    <t>user_name</t>
  </si>
  <si>
    <t>txn_amt</t>
  </si>
  <si>
    <t>pay_type_cd</t>
  </si>
  <si>
    <t>procd_fee</t>
  </si>
  <si>
    <t>booking_time</t>
  </si>
  <si>
    <t>advise_time</t>
  </si>
  <si>
    <t>dtl_pay_type</t>
  </si>
  <si>
    <t>sdk_channel_id</t>
  </si>
  <si>
    <t>merch_order_id</t>
  </si>
  <si>
    <t>service_class_cd</t>
  </si>
  <si>
    <t>merch_retain_info</t>
  </si>
  <si>
    <t>receipt_acct_id</t>
  </si>
  <si>
    <t>game_coupon_order_id</t>
  </si>
  <si>
    <t>dev_app_id</t>
  </si>
  <si>
    <t>order_amt</t>
  </si>
  <si>
    <t>txn_id</t>
  </si>
  <si>
    <t>pay_amt</t>
  </si>
  <si>
    <t>merch_name</t>
  </si>
  <si>
    <t>merch_id</t>
  </si>
  <si>
    <t>package_name</t>
  </si>
  <si>
    <t>order_status_cd</t>
  </si>
  <si>
    <t>anym_id</t>
  </si>
  <si>
    <t>channel_id</t>
  </si>
  <si>
    <t>partner_sync_msg_id</t>
  </si>
  <si>
    <t>partner_order_id</t>
  </si>
  <si>
    <t>refund_time</t>
  </si>
  <si>
    <t>consume_time</t>
  </si>
  <si>
    <t>goods_id</t>
  </si>
  <si>
    <t>goods_price</t>
  </si>
  <si>
    <t>goods_cnt</t>
  </si>
  <si>
    <t>goods_detail</t>
  </si>
  <si>
    <t>pay_time</t>
  </si>
  <si>
    <t>ext_content</t>
  </si>
  <si>
    <t>campaign_id</t>
  </si>
  <si>
    <t>campaign_name</t>
  </si>
  <si>
    <t>campaign_en_name</t>
  </si>
  <si>
    <t>partner_name</t>
  </si>
  <si>
    <t>topup_amt</t>
  </si>
  <si>
    <t>hwcoin_card_info</t>
  </si>
  <si>
    <t>topup_result</t>
  </si>
  <si>
    <t>topup_result_desc</t>
  </si>
  <si>
    <t>topup_result_dtl</t>
  </si>
  <si>
    <t>topup_time</t>
  </si>
  <si>
    <t>call_back_addr</t>
  </si>
  <si>
    <t>rec_create_time</t>
  </si>
  <si>
    <t>rec_final_update_time</t>
  </si>
  <si>
    <t>rec_summary</t>
  </si>
  <si>
    <t>prod_id</t>
  </si>
  <si>
    <t>order_type_cd</t>
  </si>
  <si>
    <t>order_result_desc</t>
  </si>
  <si>
    <t>return_code</t>
  </si>
  <si>
    <t>drm_type_cd</t>
  </si>
  <si>
    <t>pricing_obj_id</t>
  </si>
  <si>
    <t>hwmovie_id</t>
  </si>
  <si>
    <t>content_type_cd</t>
  </si>
  <si>
    <t>valid_period_start_time</t>
  </si>
  <si>
    <t>valid_period_end_time</t>
  </si>
  <si>
    <t>pricing_obj_type_cd</t>
  </si>
  <si>
    <t>order_dtl_type_cd</t>
  </si>
  <si>
    <t>expire_time_refresh_flg</t>
  </si>
  <si>
    <t>pay_mode_cd</t>
  </si>
  <si>
    <t>client_ver</t>
  </si>
  <si>
    <t>subscribe_type_cd</t>
  </si>
  <si>
    <t>order_cancel_time</t>
  </si>
  <si>
    <t>prod_fee</t>
  </si>
  <si>
    <t>initor_device_type_cd</t>
  </si>
  <si>
    <t>pay_date</t>
  </si>
  <si>
    <t>txn_finish_time</t>
  </si>
  <si>
    <t>pay_channel</t>
  </si>
  <si>
    <t>pay_status_cd</t>
  </si>
  <si>
    <t>refund_amt</t>
  </si>
  <si>
    <t>extnal_plat_txn_id</t>
  </si>
  <si>
    <t>project_id</t>
  </si>
  <si>
    <t>user_acct_id</t>
  </si>
  <si>
    <t>device_type</t>
  </si>
  <si>
    <t>dev_up_received_amt</t>
  </si>
  <si>
    <t>hw_received_amt</t>
  </si>
  <si>
    <t>dev_up_bear_procd_fee</t>
  </si>
  <si>
    <t>hw_bear_procd_fee</t>
  </si>
  <si>
    <t>user_bear_procd_fee</t>
  </si>
  <si>
    <t>yeepay_bank_order_id</t>
  </si>
  <si>
    <t>merch_req_id</t>
  </si>
  <si>
    <t>tel_num</t>
  </si>
  <si>
    <t>sdk_ver_info</t>
  </si>
  <si>
    <t>divid_ratio_info</t>
  </si>
  <si>
    <t>pay_card_info</t>
  </si>
  <si>
    <t>total_loss</t>
  </si>
  <si>
    <t>hw_bear_loss</t>
  </si>
  <si>
    <t>dev_up_bear_loss</t>
  </si>
  <si>
    <t>service_catalog</t>
  </si>
  <si>
    <t>orgi_order_id</t>
  </si>
  <si>
    <t>order_type</t>
  </si>
  <si>
    <t>user_ip_addr</t>
  </si>
  <si>
    <t>dev_up_loss_part</t>
  </si>
  <si>
    <t>extnal_up_id</t>
  </si>
  <si>
    <t>order_price</t>
  </si>
  <si>
    <t>logic_del_flg</t>
  </si>
  <si>
    <t>goods_type</t>
  </si>
  <si>
    <t>mobile_num</t>
  </si>
  <si>
    <t>final_status</t>
  </si>
  <si>
    <t>pay_jnl_num</t>
  </si>
  <si>
    <t>order_src</t>
  </si>
  <si>
    <t>prefr_coupon_id</t>
  </si>
  <si>
    <t>pay_coupon_name</t>
  </si>
  <si>
    <t>coop_corp</t>
  </si>
  <si>
    <t>prod_type_cd</t>
  </si>
  <si>
    <t>purch_days</t>
  </si>
  <si>
    <t>purch_time</t>
  </si>
  <si>
    <t>accelerate_pak_name</t>
  </si>
  <si>
    <t>superposition_pak_name</t>
  </si>
  <si>
    <t>approve_price_amt</t>
  </si>
  <si>
    <t>cuerrency_cd</t>
  </si>
  <si>
    <t>region_cd</t>
  </si>
  <si>
    <t>pay_result_cd</t>
  </si>
  <si>
    <t>pay_return_success_flg</t>
  </si>
  <si>
    <t>barg_amt</t>
  </si>
  <si>
    <t>call_back_advise_time</t>
  </si>
  <si>
    <t>call_back_pay_time</t>
  </si>
  <si>
    <t>pay_channel_commisn</t>
  </si>
  <si>
    <t>bank_id</t>
  </si>
  <si>
    <t>txn_log_cd</t>
  </si>
  <si>
    <t>dev_up_id</t>
  </si>
  <si>
    <t>resour_type_cd</t>
  </si>
  <si>
    <t>rsns_desc</t>
  </si>
  <si>
    <t>oper_return_code</t>
  </si>
  <si>
    <t>interface_name</t>
  </si>
  <si>
    <t>language_cd</t>
  </si>
  <si>
    <t>mobile_brand</t>
  </si>
  <si>
    <t>android_ver</t>
  </si>
  <si>
    <t>interface_oper_time_consum</t>
  </si>
  <si>
    <t>oper_after_status_cd</t>
  </si>
  <si>
    <t>oper_before_status_cd</t>
  </si>
  <si>
    <t>eff_time</t>
  </si>
  <si>
    <t>order_addi_info</t>
  </si>
  <si>
    <t>用户名称</t>
  </si>
  <si>
    <t>交易金额</t>
  </si>
  <si>
    <t>支付类型代码</t>
  </si>
  <si>
    <t>手续费</t>
  </si>
  <si>
    <t>下单时间</t>
  </si>
  <si>
    <t>通知时间</t>
  </si>
  <si>
    <t>详细支付类型</t>
  </si>
  <si>
    <t>SDK渠道编号</t>
    <phoneticPr fontId="50" type="noConversion"/>
  </si>
  <si>
    <t>商户订单编号</t>
  </si>
  <si>
    <t>服务分类代码</t>
  </si>
  <si>
    <t>商户侧保留信息</t>
    <phoneticPr fontId="50" type="noConversion"/>
  </si>
  <si>
    <t>收款帐户编号</t>
  </si>
  <si>
    <t>游戏券订单编号</t>
  </si>
  <si>
    <t>开发者应用编号</t>
    <phoneticPr fontId="50" type="noConversion"/>
  </si>
  <si>
    <t>最后更新时间</t>
  </si>
  <si>
    <t>订单金额</t>
  </si>
  <si>
    <t>交易编号</t>
  </si>
  <si>
    <t>支付金额</t>
  </si>
  <si>
    <t>商户名称</t>
  </si>
  <si>
    <t>商户编号</t>
  </si>
  <si>
    <t>包名</t>
  </si>
  <si>
    <t>订单状态代码</t>
  </si>
  <si>
    <t>匿名编号</t>
  </si>
  <si>
    <t>渠道编号</t>
    <phoneticPr fontId="50" type="noConversion"/>
  </si>
  <si>
    <t>合作方同步消息编号</t>
  </si>
  <si>
    <t>合作方订单编号</t>
  </si>
  <si>
    <t>退款时间</t>
  </si>
  <si>
    <t>消费时间</t>
  </si>
  <si>
    <t>商品编号</t>
  </si>
  <si>
    <t>商品价格</t>
  </si>
  <si>
    <t>商品数量</t>
  </si>
  <si>
    <t>商品详情</t>
  </si>
  <si>
    <t>支付时间</t>
  </si>
  <si>
    <t>扩展内容</t>
    <phoneticPr fontId="50" type="noConversion"/>
  </si>
  <si>
    <t>营销编号</t>
    <phoneticPr fontId="50" type="noConversion"/>
  </si>
  <si>
    <t>营销名称</t>
    <phoneticPr fontId="50" type="noConversion"/>
  </si>
  <si>
    <t>营销英文名称</t>
    <phoneticPr fontId="50" type="noConversion"/>
  </si>
  <si>
    <t>合作方名称</t>
    <phoneticPr fontId="50" type="noConversion"/>
  </si>
  <si>
    <t>充值金额</t>
  </si>
  <si>
    <t>花币卡信息</t>
  </si>
  <si>
    <t>充值结果</t>
  </si>
  <si>
    <t>充值结果描述</t>
  </si>
  <si>
    <t>充值结果明细</t>
  </si>
  <si>
    <t>充值时间</t>
  </si>
  <si>
    <t>回调地址</t>
  </si>
  <si>
    <t>记录创建时间</t>
  </si>
  <si>
    <t>记录最后更新时间</t>
  </si>
  <si>
    <t>记录摘要</t>
  </si>
  <si>
    <t>产品编号</t>
  </si>
  <si>
    <t>订单类型代码</t>
  </si>
  <si>
    <t>订单结果描述</t>
  </si>
  <si>
    <t>返回码</t>
  </si>
  <si>
    <t>DRM类型代码</t>
  </si>
  <si>
    <t>产品编号</t>
    <phoneticPr fontId="20" type="noConversion"/>
  </si>
  <si>
    <t>定价对象编号</t>
    <phoneticPr fontId="20" type="noConversion"/>
  </si>
  <si>
    <t>华为视频编号</t>
    <phoneticPr fontId="50" type="noConversion"/>
  </si>
  <si>
    <t>内容类型代码</t>
  </si>
  <si>
    <t>有效期开始时间</t>
  </si>
  <si>
    <t>有效期结束时间</t>
  </si>
  <si>
    <t>定价对象类型代码</t>
  </si>
  <si>
    <t>订购明细类型代码</t>
  </si>
  <si>
    <t>失效时间刷新标志</t>
  </si>
  <si>
    <t>支付方式代码</t>
  </si>
  <si>
    <t>客户端版本</t>
  </si>
  <si>
    <t>认购类型代码</t>
    <phoneticPr fontId="50" type="noConversion"/>
  </si>
  <si>
    <t>订单取消时间</t>
  </si>
  <si>
    <t>产品资费</t>
  </si>
  <si>
    <t>发起方设备类型代码</t>
  </si>
  <si>
    <t>支付日期</t>
  </si>
  <si>
    <t>交易完成时间</t>
  </si>
  <si>
    <t>支付渠道</t>
    <phoneticPr fontId="50" type="noConversion"/>
  </si>
  <si>
    <t>支付状态代码</t>
  </si>
  <si>
    <t>退款金额</t>
  </si>
  <si>
    <t>外部平台交易编号</t>
  </si>
  <si>
    <t>项目编号</t>
    <phoneticPr fontId="50" type="noConversion"/>
  </si>
  <si>
    <t>用户帐号编号</t>
  </si>
  <si>
    <t>设备类型</t>
  </si>
  <si>
    <t>开发者实收金额</t>
  </si>
  <si>
    <t>华为实收金额</t>
  </si>
  <si>
    <t>开发者承担手续费</t>
  </si>
  <si>
    <t>华为承担手续费</t>
  </si>
  <si>
    <t>用户承担手续费</t>
  </si>
  <si>
    <t>易宝银行订单编号</t>
  </si>
  <si>
    <t>商户请求编号</t>
  </si>
  <si>
    <t>电话号码</t>
  </si>
  <si>
    <t>SDK版本信息</t>
  </si>
  <si>
    <t>分成比率信息</t>
  </si>
  <si>
    <t>支付卡信息</t>
  </si>
  <si>
    <t>总损耗</t>
  </si>
  <si>
    <t>华为承担损耗</t>
  </si>
  <si>
    <t>开发者承担损耗</t>
  </si>
  <si>
    <t>服务目录</t>
  </si>
  <si>
    <t>原订单编号</t>
    <phoneticPr fontId="50" type="noConversion"/>
  </si>
  <si>
    <t>订单类型</t>
    <phoneticPr fontId="50" type="noConversion"/>
  </si>
  <si>
    <t>外部华为帐号编号</t>
  </si>
  <si>
    <t>订单价格</t>
  </si>
  <si>
    <t>逻辑删除标志</t>
  </si>
  <si>
    <t>商品类型</t>
  </si>
  <si>
    <t>最终状态</t>
  </si>
  <si>
    <t>支付流水号</t>
  </si>
  <si>
    <t>订单来源</t>
  </si>
  <si>
    <t>优惠券编号</t>
  </si>
  <si>
    <t>支付券名称</t>
  </si>
  <si>
    <t>合作公司</t>
  </si>
  <si>
    <t>外部型号</t>
    <phoneticPr fontId="68" type="noConversion"/>
  </si>
  <si>
    <t>应用版本号</t>
    <phoneticPr fontId="68" type="noConversion"/>
  </si>
  <si>
    <t>产品类型代码</t>
  </si>
  <si>
    <t>购买天数</t>
  </si>
  <si>
    <t>购买时间</t>
  </si>
  <si>
    <t>被加速套餐名称</t>
  </si>
  <si>
    <t>叠加套餐名称</t>
  </si>
  <si>
    <t>批价金额</t>
  </si>
  <si>
    <t>币种代码</t>
  </si>
  <si>
    <t>区域代码</t>
  </si>
  <si>
    <t>支付结果代码</t>
  </si>
  <si>
    <t>支付返回成功标志</t>
  </si>
  <si>
    <t>成交金额</t>
  </si>
  <si>
    <t>回调通知时间</t>
  </si>
  <si>
    <t>回调支付时间</t>
  </si>
  <si>
    <t>支付渠道佣金</t>
  </si>
  <si>
    <t>银行编号</t>
  </si>
  <si>
    <t>主题编号</t>
  </si>
  <si>
    <t>交易日志代码</t>
  </si>
  <si>
    <t>开发者编号</t>
  </si>
  <si>
    <t>资源类型代码</t>
  </si>
  <si>
    <t>原因描述</t>
  </si>
  <si>
    <t>操作返回码</t>
  </si>
  <si>
    <t>接口名称</t>
  </si>
  <si>
    <t>设备编号</t>
    <phoneticPr fontId="50" type="noConversion"/>
  </si>
  <si>
    <t>语言代码</t>
    <phoneticPr fontId="50" type="noConversion"/>
  </si>
  <si>
    <t>手机品牌</t>
  </si>
  <si>
    <t>Android版本</t>
    <phoneticPr fontId="50" type="noConversion"/>
  </si>
  <si>
    <t>接口操作耗时</t>
  </si>
  <si>
    <t>操作后状态代码</t>
  </si>
  <si>
    <t>操作前状态代码</t>
  </si>
  <si>
    <t>生效时间</t>
  </si>
  <si>
    <t>订单附加信息</t>
    <phoneticPr fontId="50" type="noConversion"/>
  </si>
  <si>
    <t>数据来源于：ods_trade_order_adjust_dm中的id</t>
  </si>
  <si>
    <t>数据来源于：ods_trade_order_adjust_dm中的clientid</t>
  </si>
  <si>
    <t>数据来源于：ods_trade_order_adjust_dm中的upaccount</t>
  </si>
  <si>
    <t>数据来源于：ods_trade_order_adjust_dm中的acctype</t>
  </si>
  <si>
    <t>数据来源于：ods_trade_order_adjust_dm中的operid</t>
  </si>
  <si>
    <t>数据来源于：ods_trade_order_adjust_dm中的createtime</t>
  </si>
  <si>
    <t>数据来源于：ods_trade_order_adjust_dm中的audittime</t>
  </si>
  <si>
    <t>数据来源于：ods_trade_order_adjust_dm中的supoperid</t>
  </si>
  <si>
    <t>数据来源于：ods_trade_order_adjust_dm中的status</t>
  </si>
  <si>
    <t>数据来源于：ods_trade_order_adjust_dm中的opinion</t>
  </si>
  <si>
    <t>数据来源于：ods_trade_order_adjust_dm中的requestid</t>
  </si>
  <si>
    <t>数据来源于：ods_trade_order_adjust_dm中的orderno</t>
  </si>
  <si>
    <t>数据来源于：ods_trade_order_adjust_dm中的price</t>
  </si>
  <si>
    <t>数据来源于：ods_trade_order_adjust_dm中的productname</t>
  </si>
  <si>
    <t>数据来源于：ods_trade_order_adjust_dm中的ordertime</t>
  </si>
  <si>
    <t>数据来源于：ods_trade_order_adjust_dm中的tradetime</t>
  </si>
  <si>
    <t>数据来源于：ods_trade_order_adjust_dm中的servicetype</t>
  </si>
  <si>
    <t>数据来源于：ods_trade_order_adjust_dm中的tradestatus</t>
  </si>
  <si>
    <t>数据来源于：ods_trade_order_adjust_dm中的remarks</t>
  </si>
  <si>
    <r>
      <t>格式为：yyyy-MM-dd HH:mm:ss</t>
    </r>
    <r>
      <rPr>
        <sz val="10"/>
        <color theme="1"/>
        <rFont val="微软雅黑"/>
        <family val="2"/>
        <charset val="134"/>
      </rPr>
      <t>.SSS</t>
    </r>
    <phoneticPr fontId="20" type="noConversion"/>
  </si>
  <si>
    <r>
      <t>2016-12-12</t>
    </r>
    <r>
      <rPr>
        <sz val="10"/>
        <color theme="1"/>
        <rFont val="微软雅黑"/>
        <family val="2"/>
        <charset val="134"/>
      </rPr>
      <t xml:space="preserve"> 11：11：30.000</t>
    </r>
    <phoneticPr fontId="20" type="noConversion"/>
  </si>
  <si>
    <t xml:space="preserve">数据来源于：ods_game_coupon_trade_order_info_hm中的id             </t>
  </si>
  <si>
    <t xml:space="preserve">数据来源于：ods_game_coupon_trade_order_info_hm中的userid         </t>
  </si>
  <si>
    <t xml:space="preserve">数据来源于：ods_game_coupon_trade_order_info_hm中的create_time    </t>
  </si>
  <si>
    <t xml:space="preserve">数据来源于：ods_game_coupon_trade_order_info_hm中的user_name      </t>
  </si>
  <si>
    <t xml:space="preserve">数据来源于：ods_game_coupon_trade_order_info_hm中的product_name   </t>
  </si>
  <si>
    <t xml:space="preserve">数据来源于：ods_game_coupon_trade_order_info_hm中的pay_money      </t>
  </si>
  <si>
    <t xml:space="preserve">数据来源于：ods_game_coupon_trade_order_info_hm中的pay_type       </t>
  </si>
  <si>
    <t xml:space="preserve">数据来源于：ods_game_coupon_trade_order_info_hm中的spending       </t>
  </si>
  <si>
    <t xml:space="preserve">数据来源于：ods_game_coupon_trade_order_info_hm中的order_time     </t>
  </si>
  <si>
    <t xml:space="preserve">数据来源于：ods_game_coupon_trade_order_info_hm中的trade_time     </t>
  </si>
  <si>
    <t xml:space="preserve">数据来源于：ods_game_coupon_trade_order_info_hm中的notify_time    </t>
  </si>
  <si>
    <t xml:space="preserve">数据来源于：ods_game_coupon_trade_order_info_hm中的order_no       </t>
  </si>
  <si>
    <t xml:space="preserve">数据来源于：ods_game_coupon_trade_order_info_hm中的bank_id        </t>
  </si>
  <si>
    <t xml:space="preserve">数据来源于：ods_game_coupon_trade_order_info_hm中的sdk_channel    </t>
  </si>
  <si>
    <t xml:space="preserve">数据来源于：ods_game_coupon_trade_order_info_hm中的request_id     </t>
  </si>
  <si>
    <t xml:space="preserve">数据来源于：ods_game_coupon_trade_order_info_hm中的access_mode    </t>
  </si>
  <si>
    <t>数据来源于：ods_game_coupon_trade_order_info_hm中的service_catalog</t>
  </si>
  <si>
    <t xml:space="preserve">数据来源于：ods_game_coupon_trade_order_info_hm中的ext_reserved   </t>
  </si>
  <si>
    <t xml:space="preserve">数据来源于：ods_game_coupon_trade_order_info_hm中的partner_id     </t>
  </si>
  <si>
    <t xml:space="preserve">数据来源于：ods_game_coupon_trade_order_info_hm中的biz_reserved   </t>
  </si>
  <si>
    <t xml:space="preserve">数据来源于：ods_game_coupon_trade_order_info_hm中的app_id         </t>
  </si>
  <si>
    <t xml:space="preserve">数据来源于：ods_game_coupon_trade_order_info_hm中的modify_time    </t>
  </si>
  <si>
    <t xml:space="preserve">数据来源于：ods_game_coupon_order_info_hm中的z_order_id     </t>
  </si>
  <si>
    <t xml:space="preserve">数据来源于：ods_game_coupon_order_info_hm中的userid         </t>
  </si>
  <si>
    <t xml:space="preserve">数据来源于：ods_game_coupon_order_info_hm中的amount         </t>
  </si>
  <si>
    <t xml:space="preserve">数据来源于：ods_game_coupon_order_info_hm中的trans_id       </t>
  </si>
  <si>
    <t xml:space="preserve">数据来源于：ods_game_coupon_order_info_hm中的create_time    </t>
  </si>
  <si>
    <t xml:space="preserve">数据来源于：ods_game_coupon_order_info_hm中的request_id     </t>
  </si>
  <si>
    <t xml:space="preserve">数据来源于：ods_game_coupon_order_info_hm中的pay_money      </t>
  </si>
  <si>
    <t xml:space="preserve">数据来源于：ods_game_coupon_order_info_hm中的merchant_name  </t>
  </si>
  <si>
    <t xml:space="preserve">数据来源于：ods_game_coupon_order_info_hm中的merchant_id    </t>
  </si>
  <si>
    <t xml:space="preserve">数据来源于：ods_game_coupon_order_info_hm中的product_name   </t>
  </si>
  <si>
    <t xml:space="preserve">数据来源于：ods_game_coupon_order_info_hm中的sdk_channel    </t>
  </si>
  <si>
    <t>数据来源于：ods_game_coupon_order_info_hm中的service_catalog</t>
  </si>
  <si>
    <t xml:space="preserve">数据来源于：ods_game_coupon_order_info_hm中的pkgname        </t>
  </si>
  <si>
    <t>数据来源于：ods_game_coupon_order_info_hm中的app_lication_id</t>
  </si>
  <si>
    <t xml:space="preserve">数据来源于：ods_game_coupon_order_info_hm中的trans_time     </t>
  </si>
  <si>
    <t xml:space="preserve">数据来源于：ods_game_coupon_order_info_hm中的status           </t>
  </si>
  <si>
    <t xml:space="preserve">数据来源于：ods_game_coupon_order_info_hm中的modify_time    </t>
  </si>
  <si>
    <t>数据来源于：ods_life_service_orders_dm中的hwid</t>
  </si>
  <si>
    <t>数据来源于：ods_life_service_orders_dm中的anonymid</t>
  </si>
  <si>
    <t>数据来源于：ods_life_service_orders_dm中的channel_code</t>
  </si>
  <si>
    <t>数据来源于：ods_life_service_orders_dm中的uniqid</t>
  </si>
  <si>
    <t>数据来源于：ods_life_service_orders_dm中的order_num</t>
  </si>
  <si>
    <t>数据来源于：ods_life_service_orders_dm中的order_status</t>
  </si>
  <si>
    <t>数据来源于：ods_life_service_orders_dm中的buy_time</t>
  </si>
  <si>
    <t>数据来源于：ods_life_service_orders_dm中的refund_time</t>
  </si>
  <si>
    <t>数据来源于：ods_life_service_orders_dm中的validate_time</t>
  </si>
  <si>
    <t>数据来源于：ods_life_service_orders_dm中的product_id</t>
  </si>
  <si>
    <t>数据来源于：ods_life_service_orders_dm中的product_name</t>
  </si>
  <si>
    <t>数据来源于：ods_life_service_orders_dm中的price</t>
  </si>
  <si>
    <t>数据来源于：ods_life_service_orders_dm中的number</t>
  </si>
  <si>
    <t>数据来源于：ods_life_service_orders_dm中的detail_url</t>
  </si>
  <si>
    <t>数据来源于：ods_life_service_orders_dm中的trade_pay</t>
  </si>
  <si>
    <t>数据来源于：ods_life_service_orders_dm中的trade_time</t>
  </si>
  <si>
    <t>数据来源于：ods_life_service_orders_dm中的updated_time</t>
  </si>
  <si>
    <t>数据来源于：ods_life_service_orders_dm中的created_time</t>
  </si>
  <si>
    <t>数据来源于：ods_life_service_orders_dm中的ext_attrs</t>
  </si>
  <si>
    <t xml:space="preserve">数据来源于：ods_life_service_orders_dm中的campaign_id     </t>
  </si>
  <si>
    <t>数据来源于：ods_life_service_orders_dm中的campaign_name_cn</t>
  </si>
  <si>
    <t>数据来源于：ods_life_service_orders_dm中的campaign_name_en</t>
  </si>
  <si>
    <t xml:space="preserve">数据来源于：ods_life_service_orders_dm中的partner_name    </t>
  </si>
  <si>
    <t>数据来源于：ods_wallet_charge_order_dm中的transactionid</t>
  </si>
  <si>
    <t>数据来源于：ods_wallet_charge_order_dm中的userid</t>
  </si>
  <si>
    <t>数据来源于：ods_wallet_charge_order_dm中的orderno</t>
  </si>
  <si>
    <t>数据来源于：ods_wallet_charge_order_dm中的orderamount</t>
  </si>
  <si>
    <t>数据来源于：ods_wallet_charge_order_dm中的amount</t>
  </si>
  <si>
    <t>数据来源于：ods_wallet_charge_order_dm中的cardinfo</t>
  </si>
  <si>
    <t>数据来源于：ods_wallet_charge_order_dm中的consumestate</t>
  </si>
  <si>
    <t>数据来源于：ods_wallet_charge_order_dm中的comsumemsg</t>
  </si>
  <si>
    <t>数据来源于：ods_wallet_charge_order_dm中的consumedetail</t>
  </si>
  <si>
    <t>数据来源于：ods_wallet_charge_order_dm中的consumetime</t>
  </si>
  <si>
    <t>数据来源于：ods_wallet_charge_order_dm中的remark</t>
  </si>
  <si>
    <t>数据来源于：ods_wallet_charge_order_dm中的notifyurl</t>
  </si>
  <si>
    <t>数据来源于：ods_wallet_charge_order_dm中的createtime</t>
  </si>
  <si>
    <t>数据来源于：ods_wallet_charge_order_dm中的lastupdatetime</t>
  </si>
  <si>
    <t>数据来源于：ods_wallet_charge_order_dm中的recorddigest</t>
  </si>
  <si>
    <t>数据来源于：ods_hwmovie_subscriber_pre_rentinfo_dm中的sub_time</t>
  </si>
  <si>
    <t>数据来源于：ods_hwmovie_subscriber_pre_rentinfo_dm中的user_id</t>
  </si>
  <si>
    <t>数据来源于：ods_hwmovie_subscriber_pre_rentinfo_dm中的product_id</t>
  </si>
  <si>
    <t>数据来源于：ods_hwmovie_subscriber_pre_rentinfo_dm中的sub_type</t>
  </si>
  <si>
    <t>数据来源于：ods_hwmovie_subscriber_pre_rentinfo_dm中的sub_result</t>
  </si>
  <si>
    <t>数据来源于：ods_hwmovie_subscriber_pre_rentinfo_dm中的ret_code</t>
  </si>
  <si>
    <t>数据来源于：ods_hwmovie_subscriber_pre_rentinfo_dm中的device_id</t>
  </si>
  <si>
    <t>数据来源于：ods_hwmovie_subscriber_pre_rentinfo_dm中的drm_type</t>
  </si>
  <si>
    <t>数据来源于：ods_hwmovie_subscriber_pre_rentinfo_dm中的product_name</t>
  </si>
  <si>
    <t>用户IP地址</t>
    <phoneticPr fontId="50" type="noConversion"/>
  </si>
  <si>
    <t>开发者损耗部分</t>
    <phoneticPr fontId="50" type="noConversion"/>
  </si>
  <si>
    <t>数据来源于：ods_hwmovie_subscriber_rentinfo_dm中的cancelordertime</t>
  </si>
  <si>
    <t>数据来源于：ods_hwmovie_subscriber_rentinfo_dm中的pid</t>
  </si>
  <si>
    <t>数据来源于：ods_hwmovie_subscriber_rentinfo_dm中的service_id</t>
  </si>
  <si>
    <t xml:space="preserve">数据来源于：ods_hwmovie_subscriber_rentinfo_dm中的hwmovie_id           </t>
  </si>
  <si>
    <t xml:space="preserve">数据来源于：ods_hwmovie_subscriber_rentinfo_dm中的content_type         </t>
  </si>
  <si>
    <t>数据来源于：ods_hwmovie_subscriber_rentinfo_dm中的start_time</t>
  </si>
  <si>
    <t>数据来源于：ods_hwmovie_subscriber_rentinfo_dm中的end_time</t>
  </si>
  <si>
    <t xml:space="preserve">数据来源于：ods_hwmovie_subscriber_rentinfo_dm中的price_obj_type    </t>
  </si>
  <si>
    <t xml:space="preserve">数据来源于：ods_hwmovie_subscriber_rentinfo_dm中的order_type        </t>
  </si>
  <si>
    <t xml:space="preserve">数据来源于：ods_hwmovie_subscriber_rentinfo_dm中的charge_mode       </t>
  </si>
  <si>
    <t xml:space="preserve">数据来源于：ods_hwmovie_subscriber_rentinfo_dm中的isrefresh         </t>
  </si>
  <si>
    <t xml:space="preserve">数据来源于：ods_hwmovie_subscriber_rentinfo_dm中的servicepaytype    </t>
  </si>
  <si>
    <t xml:space="preserve">数据来源于：ods_hwmovie_subscriber_rentinfo_dm中的version           </t>
  </si>
  <si>
    <t xml:space="preserve">数据来源于：ods_hwmovie_subscriber_rentinfo_dm中的subscribe_type    </t>
  </si>
  <si>
    <t xml:space="preserve">数据来源于：ods_hwmovie_subscriber_rentinfo_dm中的productfee           </t>
  </si>
  <si>
    <t xml:space="preserve">数据来源于：ods_hwmovie_subscriber_rentinfo_dm中的originaldevicemodel  </t>
  </si>
  <si>
    <t>pt_d</t>
    <phoneticPr fontId="20" type="noConversion"/>
  </si>
  <si>
    <t xml:space="preserve">数据来源于：ods_hwmovie_subscriber_rentinfo_dm中的pt_d  </t>
    <phoneticPr fontId="20" type="noConversion"/>
  </si>
  <si>
    <t>数据来源于：ods_hwmovie_subscriber_rentinfo_dm中的user_id</t>
    <phoneticPr fontId="20" type="noConversion"/>
  </si>
  <si>
    <t>数据来源于：ods_hwmovie_subscriber_rentinfo_dm中的ordertime</t>
    <phoneticPr fontId="20" type="noConversion"/>
  </si>
  <si>
    <t>数据来源于：ods_hwmovie_subscriber_rentinfo_dm中的user_id（sha256加密后）与ordertime拼接</t>
    <phoneticPr fontId="20" type="noConversion"/>
  </si>
  <si>
    <t>SDK渠道编号</t>
    <phoneticPr fontId="50" type="noConversion"/>
  </si>
  <si>
    <t>应用类别代码</t>
  </si>
  <si>
    <t>app_categ_cd</t>
  </si>
  <si>
    <t>分类编号</t>
  </si>
  <si>
    <t>class_id</t>
  </si>
  <si>
    <t>分类名称</t>
  </si>
  <si>
    <t>class_name</t>
  </si>
  <si>
    <t>父级分类编号</t>
  </si>
  <si>
    <t>parent_class_id</t>
  </si>
  <si>
    <t>分类级别</t>
  </si>
  <si>
    <t>class_level</t>
  </si>
  <si>
    <t>有效标志</t>
  </si>
  <si>
    <t>valid_flg</t>
  </si>
  <si>
    <t>应用特征类型代码</t>
  </si>
  <si>
    <t>app_feature_type_cd</t>
  </si>
  <si>
    <t>应用特征代码</t>
  </si>
  <si>
    <t>app_feature_cd</t>
  </si>
  <si>
    <t>应用特征值</t>
  </si>
  <si>
    <t>app_feature_val</t>
  </si>
  <si>
    <t>渠道编号</t>
  </si>
  <si>
    <t>渠道名称</t>
  </si>
  <si>
    <t>channel_name</t>
  </si>
  <si>
    <t>渠道英文名称</t>
  </si>
  <si>
    <t>channel_en_name</t>
  </si>
  <si>
    <t>渠道类型1</t>
  </si>
  <si>
    <t>channel_type1</t>
  </si>
  <si>
    <t>channel_type2</t>
  </si>
  <si>
    <t>渠道描述</t>
  </si>
  <si>
    <t>服务器编号</t>
  </si>
  <si>
    <t>server_id</t>
  </si>
  <si>
    <t>渠道属性</t>
  </si>
  <si>
    <t>channel_attr</t>
  </si>
  <si>
    <t>联系人</t>
  </si>
  <si>
    <t>contactor</t>
  </si>
  <si>
    <t>联系电话</t>
  </si>
  <si>
    <t>contact_tel</t>
  </si>
  <si>
    <t>合作类型</t>
  </si>
  <si>
    <t>coop_type</t>
  </si>
  <si>
    <t>开始时间</t>
  </si>
  <si>
    <t>start_time</t>
  </si>
  <si>
    <t>结束时间</t>
  </si>
  <si>
    <t>end_time</t>
  </si>
  <si>
    <t>活跃标志</t>
  </si>
  <si>
    <t>名称备注</t>
  </si>
  <si>
    <t>name_remark</t>
  </si>
  <si>
    <t>场景编号</t>
  </si>
  <si>
    <t>scenes_id</t>
  </si>
  <si>
    <t>场景名称</t>
  </si>
  <si>
    <t>scenes_name</t>
  </si>
  <si>
    <t>专题编号</t>
  </si>
  <si>
    <t>spec_id</t>
  </si>
  <si>
    <t>场景排序</t>
  </si>
  <si>
    <t>scenes_sort</t>
  </si>
  <si>
    <t>专题名称</t>
  </si>
  <si>
    <t>spec_name</t>
  </si>
  <si>
    <t>cn_name</t>
  </si>
  <si>
    <t>en_name</t>
  </si>
  <si>
    <t>上传时间</t>
  </si>
  <si>
    <t>upload_time</t>
  </si>
  <si>
    <t>标签</t>
  </si>
  <si>
    <t>tags</t>
  </si>
  <si>
    <t>应用状态类型代码</t>
  </si>
  <si>
    <t>app_status_type_cd</t>
  </si>
  <si>
    <t>应用状态代码</t>
  </si>
  <si>
    <t>app_status_cd</t>
  </si>
  <si>
    <t>应用唯一编号</t>
  </si>
  <si>
    <t>app_unique_id</t>
  </si>
  <si>
    <t>云文件夹分类代码</t>
  </si>
  <si>
    <t>cloud_folder_class_cd</t>
  </si>
  <si>
    <t>云文件夹分类名称</t>
  </si>
  <si>
    <t>cloud_folder_class_name</t>
  </si>
  <si>
    <t>云文件夹分类层级</t>
  </si>
  <si>
    <t>cloud_folder_class_level</t>
  </si>
  <si>
    <t>云文件夹分类父级</t>
  </si>
  <si>
    <t>cloud_folder_class_parent</t>
  </si>
  <si>
    <t>云文件夹编号</t>
  </si>
  <si>
    <t>cloud_folder_id</t>
  </si>
  <si>
    <t>cloud_folder_name</t>
  </si>
  <si>
    <t>云文件夹应用编号</t>
  </si>
  <si>
    <t>cloud_folder_app_id</t>
  </si>
  <si>
    <t>dev_up_name</t>
  </si>
  <si>
    <t>开发者应用编号</t>
    <phoneticPr fontId="50" type="noConversion"/>
  </si>
  <si>
    <t>应用分类代码</t>
  </si>
  <si>
    <t>app_class_cd</t>
  </si>
  <si>
    <t>推荐介绍</t>
  </si>
  <si>
    <t>recommend_intrdt</t>
  </si>
  <si>
    <t>on_shelf_time</t>
  </si>
  <si>
    <t>app_name</t>
  </si>
  <si>
    <t>包名</t>
    <phoneticPr fontId="50" type="noConversion"/>
  </si>
  <si>
    <t>root_id</t>
  </si>
  <si>
    <t>作者名称</t>
  </si>
  <si>
    <t>auth_name</t>
  </si>
  <si>
    <t>应用父分类</t>
  </si>
  <si>
    <t>app_parent_class</t>
  </si>
  <si>
    <t>supp_screen_flg</t>
  </si>
  <si>
    <t>最后上传时间</t>
  </si>
  <si>
    <t>final_upload_time</t>
  </si>
  <si>
    <t>升级代码</t>
  </si>
  <si>
    <t>upgrade_cd</t>
  </si>
  <si>
    <t>en_auth_name</t>
  </si>
  <si>
    <t>海外价格</t>
  </si>
  <si>
    <t>ovsea_price</t>
  </si>
  <si>
    <t>批量上传标志</t>
  </si>
  <si>
    <t>batch_upload_flg</t>
  </si>
  <si>
    <t>app_type_cd</t>
  </si>
  <si>
    <t>应用二级子类型</t>
  </si>
  <si>
    <t>app_second_sub_type</t>
  </si>
  <si>
    <t>cp_acct</t>
  </si>
  <si>
    <t>CP审核通过标志</t>
  </si>
  <si>
    <t>cp_chk_pass_flg</t>
  </si>
  <si>
    <t>开发者大赛应用标志</t>
  </si>
  <si>
    <t>dev_up_match_app_flg</t>
  </si>
  <si>
    <t>上架转大赛应用时间</t>
  </si>
  <si>
    <t>on_shelf_tfr_match_app_time</t>
  </si>
  <si>
    <t>pad应用标志</t>
  </si>
  <si>
    <t>pad_app_flg</t>
  </si>
  <si>
    <t>广告收费标志</t>
  </si>
  <si>
    <t>adv_chrg_flg</t>
  </si>
  <si>
    <t>应用收费标志</t>
  </si>
  <si>
    <t>app_chrg_flg</t>
  </si>
  <si>
    <t>拥有广告标志</t>
  </si>
  <si>
    <t>have_adv_flg</t>
  </si>
  <si>
    <t>横屏标志</t>
  </si>
  <si>
    <t>horiztl_screen_flg</t>
  </si>
  <si>
    <t>应用三级子类型</t>
  </si>
  <si>
    <t>app_third_sub_type</t>
  </si>
  <si>
    <t>应用三级子类型名称</t>
  </si>
  <si>
    <t>app_third_sub_type_name</t>
  </si>
  <si>
    <t>工单编号</t>
  </si>
  <si>
    <t>work_order_id</t>
  </si>
  <si>
    <t>智慧云发布标志</t>
  </si>
  <si>
    <t>wisdom_cloud_release_flg</t>
  </si>
  <si>
    <t>联盟审核状态代码</t>
  </si>
  <si>
    <t>allian_chk_status_cd</t>
  </si>
  <si>
    <t>app_register_src_cd</t>
  </si>
  <si>
    <t>抓取最新版本标志</t>
  </si>
  <si>
    <t>obtain_last_ver_flg</t>
  </si>
  <si>
    <t>多权益开通标记</t>
  </si>
  <si>
    <t>multi_right_open_mark</t>
  </si>
  <si>
    <t>unique_id</t>
  </si>
  <si>
    <t>首次安装时间</t>
  </si>
  <si>
    <t>first_install_time</t>
  </si>
  <si>
    <t>最近安装时间</t>
  </si>
  <si>
    <t>last_install_time</t>
  </si>
  <si>
    <t>最近卸载时间</t>
  </si>
  <si>
    <t>last_uninstall_time</t>
  </si>
  <si>
    <t>first_report_time</t>
  </si>
  <si>
    <t>卸载标志</t>
  </si>
  <si>
    <t>uninstall_flg</t>
  </si>
  <si>
    <t>应用分类编号</t>
  </si>
  <si>
    <t>app_class_id</t>
  </si>
  <si>
    <t>应用类型</t>
  </si>
  <si>
    <t>app_type</t>
  </si>
  <si>
    <t>运营评分</t>
  </si>
  <si>
    <t>oper_score</t>
  </si>
  <si>
    <t>user_score</t>
  </si>
  <si>
    <t>server_addr</t>
  </si>
  <si>
    <t>应用英文名称</t>
  </si>
  <si>
    <t>app_en_name</t>
  </si>
  <si>
    <t>normalized_model</t>
  </si>
  <si>
    <t>应用中文名称</t>
  </si>
  <si>
    <t>app_cn_name</t>
  </si>
  <si>
    <t>应用描述</t>
  </si>
  <si>
    <t>app_desc</t>
  </si>
  <si>
    <t>auth_region</t>
  </si>
  <si>
    <t>上架时间</t>
  </si>
  <si>
    <t>下架时间</t>
  </si>
  <si>
    <t>off_shelve_time</t>
  </si>
  <si>
    <t>应用大小</t>
  </si>
  <si>
    <t>app_size</t>
  </si>
  <si>
    <t>抓包来源</t>
  </si>
  <si>
    <t>packet_capture_src</t>
  </si>
  <si>
    <t>status_comment</t>
  </si>
  <si>
    <t>应用来源代码</t>
  </si>
  <si>
    <t>app_src_cd</t>
  </si>
  <si>
    <t>应用版本状态代码</t>
  </si>
  <si>
    <t>app_ver_status_cd</t>
  </si>
  <si>
    <t>应用级别代码</t>
  </si>
  <si>
    <t>app_level_cd</t>
  </si>
  <si>
    <t>应用上传时间</t>
  </si>
  <si>
    <t>app_upload_time</t>
  </si>
  <si>
    <t>病毒标志</t>
  </si>
  <si>
    <t>virus_flg</t>
  </si>
  <si>
    <t>可信标志</t>
  </si>
  <si>
    <t>credible_flg</t>
  </si>
  <si>
    <t>星级</t>
  </si>
  <si>
    <t>star_rate</t>
  </si>
  <si>
    <t>应用签名串</t>
  </si>
  <si>
    <t>app_sign_string</t>
  </si>
  <si>
    <t>当前版本</t>
  </si>
  <si>
    <t>currt_ver</t>
  </si>
  <si>
    <t>支持华为支付标志</t>
  </si>
  <si>
    <t>supp_hw_pay_flg</t>
  </si>
  <si>
    <t>支持华为帐号认证标志</t>
  </si>
  <si>
    <t>supp_up_cert_flg</t>
  </si>
  <si>
    <t>帖子编号</t>
  </si>
  <si>
    <t>post_id</t>
  </si>
  <si>
    <t>thread_id</t>
  </si>
  <si>
    <t>版块编号</t>
  </si>
  <si>
    <t>sect_id</t>
  </si>
  <si>
    <t>首帖标志</t>
  </si>
  <si>
    <t>first_post_flg</t>
  </si>
  <si>
    <t>作者编号</t>
  </si>
  <si>
    <t>auth_id</t>
  </si>
  <si>
    <t>标题</t>
  </si>
  <si>
    <t>title</t>
  </si>
  <si>
    <t>发表时间</t>
  </si>
  <si>
    <t>publish_time</t>
  </si>
  <si>
    <t>消息</t>
  </si>
  <si>
    <t>msg</t>
  </si>
  <si>
    <t>用户IP地址</t>
    <phoneticPr fontId="50" type="noConversion"/>
  </si>
  <si>
    <t>通过审核标志</t>
  </si>
  <si>
    <t>pass_chk_flg</t>
  </si>
  <si>
    <t>匿名标志</t>
  </si>
  <si>
    <t>anym_flg</t>
  </si>
  <si>
    <t>启用签名标志</t>
  </si>
  <si>
    <t>st_use_sign_flg</t>
  </si>
  <si>
    <t>允许HTML标志</t>
  </si>
  <si>
    <t>allow_html_flg</t>
  </si>
  <si>
    <t>close_bbcode_flg</t>
  </si>
  <si>
    <t>关闭表情标志</t>
  </si>
  <si>
    <t>close_expres_flg</t>
  </si>
  <si>
    <t>allow_affix_url_flg</t>
  </si>
  <si>
    <t>附件</t>
  </si>
  <si>
    <t>accessory</t>
  </si>
  <si>
    <t>score</t>
  </si>
  <si>
    <t>评分次数</t>
  </si>
  <si>
    <t>score_cnt</t>
  </si>
  <si>
    <t>帖子状态代码</t>
  </si>
  <si>
    <t>post_status_cd</t>
  </si>
  <si>
    <t>点评标志</t>
  </si>
  <si>
    <t>comment_flg</t>
  </si>
  <si>
    <t>回帖积分记录</t>
  </si>
  <si>
    <t>reply_point_rec</t>
  </si>
  <si>
    <t>帖子位置</t>
  </si>
  <si>
    <t>post_position</t>
  </si>
  <si>
    <t>post_time</t>
  </si>
  <si>
    <t>上级版块编号</t>
  </si>
  <si>
    <t>super_sect_id</t>
  </si>
  <si>
    <t>版块类型代码</t>
  </si>
  <si>
    <t>sect_type_cd</t>
  </si>
  <si>
    <t>版块名称</t>
  </si>
  <si>
    <t>sect_name</t>
  </si>
  <si>
    <t>显示状态代码</t>
  </si>
  <si>
    <t>disp_status_cd</t>
  </si>
  <si>
    <t>显示顺序</t>
  </si>
  <si>
    <t>disp_seq</t>
  </si>
  <si>
    <t>风格编号</t>
  </si>
  <si>
    <t>style_id</t>
  </si>
  <si>
    <t>thread_cnt</t>
  </si>
  <si>
    <t>post_cnt</t>
  </si>
  <si>
    <t>今日发帖数量</t>
  </si>
  <si>
    <t>today_post_cnt</t>
  </si>
  <si>
    <t>昨日发帖数量</t>
  </si>
  <si>
    <t>ytday_post_cnt</t>
  </si>
  <si>
    <t>排名</t>
  </si>
  <si>
    <t>rank</t>
  </si>
  <si>
    <t>前天排名</t>
  </si>
  <si>
    <t>day_bf_ytday_rank</t>
  </si>
  <si>
    <t>最后发表</t>
  </si>
  <si>
    <t>final_publish</t>
  </si>
  <si>
    <t>二级域名</t>
  </si>
  <si>
    <t>群组等级</t>
  </si>
  <si>
    <t>group_rank</t>
  </si>
  <si>
    <t>群组公共积分</t>
  </si>
  <si>
    <t>存档表标志</t>
  </si>
  <si>
    <t>arch_tbl_flg</t>
  </si>
  <si>
    <t>推荐版块</t>
  </si>
  <si>
    <t>recommend_sect</t>
  </si>
  <si>
    <t>收藏次数</t>
  </si>
  <si>
    <t>collect_cnt</t>
  </si>
  <si>
    <t>分享次数</t>
  </si>
  <si>
    <t>share_cnt</t>
  </si>
  <si>
    <t>允许使用表情标志</t>
  </si>
  <si>
    <t>allow_usage_expres_flg</t>
  </si>
  <si>
    <t>allow_usage_html_flg</t>
  </si>
  <si>
    <t>allow_bbcode_flg</t>
  </si>
  <si>
    <t>allow_img_flg</t>
  </si>
  <si>
    <t>allow_usage_multimedia_flg</t>
  </si>
  <si>
    <t>allow_anym_flg</t>
  </si>
  <si>
    <t>allow_publish_spec_thread_flg</t>
  </si>
  <si>
    <t>only_allow_publish_spec_thread_flg</t>
  </si>
  <si>
    <t>open_post_supplement_flg_flg</t>
  </si>
  <si>
    <t>allow_moderator_update_forum_rule_flg</t>
  </si>
  <si>
    <t>允许推送动态标志</t>
  </si>
  <si>
    <t>allow_push_dynamic_flg</t>
  </si>
  <si>
    <t>disp_sidebar_flg</t>
  </si>
  <si>
    <t>st_use_recycle_bin_flg</t>
  </si>
  <si>
    <t>审核发帖标志</t>
  </si>
  <si>
    <t>chk_post_flg</t>
  </si>
  <si>
    <t>启用干扰码标志</t>
  </si>
  <si>
    <t>st_use_interference_code_flg</t>
  </si>
  <si>
    <t>图片水印标志</t>
  </si>
  <si>
    <t>image_watermark_flg</t>
  </si>
  <si>
    <t>权利继承标志</t>
  </si>
  <si>
    <t>right_inherit_flg</t>
  </si>
  <si>
    <t>close_thread_flg</t>
  </si>
  <si>
    <t>论坛水平横排设置</t>
  </si>
  <si>
    <t>forum_level_horizontal_set</t>
  </si>
  <si>
    <t>分区版块水平横排设置</t>
  </si>
  <si>
    <t>part_sect_level_horizontal_set</t>
  </si>
  <si>
    <t>thread_cache_func_set</t>
  </si>
  <si>
    <t>允许编辑帖子标志</t>
  </si>
  <si>
    <t>allow_edit_post_flg</t>
  </si>
  <si>
    <t>只显示子版块标志</t>
  </si>
  <si>
    <t>only_disp_sub_sect_flg</t>
  </si>
  <si>
    <t>待处理管理事项</t>
  </si>
  <si>
    <t>pending_mgmt_clause</t>
  </si>
  <si>
    <t>显示全局置顶标志</t>
  </si>
  <si>
    <t>disp_global_top_flg</t>
  </si>
  <si>
    <t>添加缩略图标志</t>
  </si>
  <si>
    <t>add_thumbnail_flg</t>
  </si>
  <si>
    <t>禁止淘帖标志</t>
  </si>
  <si>
    <t>forbid_amoy_posts_flg</t>
  </si>
  <si>
    <t>成员名称</t>
  </si>
  <si>
    <t>member_name</t>
  </si>
  <si>
    <t>成员等级代码</t>
  </si>
  <si>
    <t>member_rank_cd</t>
  </si>
  <si>
    <t>member_thread_cnt</t>
  </si>
  <si>
    <t>奖励</t>
  </si>
  <si>
    <t>reward</t>
  </si>
  <si>
    <t>成员回复数</t>
  </si>
  <si>
    <t>member_reply_cnt</t>
  </si>
  <si>
    <t>成员加入群组时间</t>
  </si>
  <si>
    <t>member_join_group_time</t>
  </si>
  <si>
    <t>member_final_actvy_time</t>
  </si>
  <si>
    <t>成员隐私设置</t>
  </si>
  <si>
    <t>member_privacy_set</t>
  </si>
  <si>
    <t>thread_class_id</t>
  </si>
  <si>
    <t>fans_user_name</t>
  </si>
  <si>
    <t>浏览次数</t>
  </si>
  <si>
    <t>view_cnt</t>
  </si>
  <si>
    <t>资讯编号</t>
  </si>
  <si>
    <t>info_id</t>
  </si>
  <si>
    <t>第三方上传编号</t>
  </si>
  <si>
    <t>3rd_upload_id</t>
  </si>
  <si>
    <t>第三方编号</t>
  </si>
  <si>
    <t>3rd_id</t>
  </si>
  <si>
    <t>资讯来源</t>
  </si>
  <si>
    <t>info_src</t>
  </si>
  <si>
    <t>资讯描述</t>
  </si>
  <si>
    <t>info_desc</t>
  </si>
  <si>
    <t>资讯类型代码</t>
  </si>
  <si>
    <t>info_type_cd</t>
  </si>
  <si>
    <t>发布时间</t>
  </si>
  <si>
    <t>release_time</t>
  </si>
  <si>
    <t>文件编号</t>
  </si>
  <si>
    <t>file_id</t>
  </si>
  <si>
    <t>info_status_cd</t>
  </si>
  <si>
    <t>search_keywords</t>
  </si>
  <si>
    <t>序列号</t>
  </si>
  <si>
    <t>seq_num</t>
  </si>
  <si>
    <t>状态变更时间</t>
  </si>
  <si>
    <t>status_change_time</t>
  </si>
  <si>
    <t>创建记录时间</t>
  </si>
  <si>
    <t>create_rec_time</t>
  </si>
  <si>
    <t>置顶序列</t>
  </si>
  <si>
    <t>top_seq</t>
  </si>
  <si>
    <t>时间序列</t>
  </si>
  <si>
    <t>time_seq</t>
  </si>
  <si>
    <t>应用标签编号</t>
  </si>
  <si>
    <t>app_tags_id</t>
  </si>
  <si>
    <t>app_tags</t>
  </si>
  <si>
    <t>应用标签备注</t>
  </si>
  <si>
    <t>app_tags_remark</t>
  </si>
  <si>
    <t>数据统计key值</t>
  </si>
  <si>
    <t>data_statiskey_val</t>
  </si>
  <si>
    <t>分类二级标签</t>
  </si>
  <si>
    <t>class_second_tags</t>
  </si>
  <si>
    <t>biz_prod_unique_id</t>
  </si>
  <si>
    <t>商户类型代码</t>
  </si>
  <si>
    <t>merch_type_cd</t>
  </si>
  <si>
    <t>公司名称</t>
  </si>
  <si>
    <t>corp_name</t>
  </si>
  <si>
    <t>帐单邮箱</t>
  </si>
  <si>
    <t>bill_email</t>
  </si>
  <si>
    <t>移动号码</t>
  </si>
  <si>
    <t>合同编号</t>
  </si>
  <si>
    <t>contr_id</t>
  </si>
  <si>
    <t>项目编号</t>
  </si>
  <si>
    <t>stl_flg</t>
  </si>
  <si>
    <t>应用产品唯一编号</t>
  </si>
  <si>
    <t>app_prod_unique_id</t>
  </si>
  <si>
    <t>PUSH应用编号</t>
  </si>
  <si>
    <t>push_app_id</t>
  </si>
  <si>
    <t>业务编号</t>
  </si>
  <si>
    <t>service_id</t>
  </si>
  <si>
    <t>PUSH应用名称</t>
  </si>
  <si>
    <t>push_app_name</t>
  </si>
  <si>
    <t>轮询通道</t>
  </si>
  <si>
    <t>polling_aisle</t>
  </si>
  <si>
    <t>创建日期</t>
  </si>
  <si>
    <t>create_date</t>
  </si>
  <si>
    <t>免费标志</t>
  </si>
  <si>
    <t>free_flg</t>
  </si>
  <si>
    <t>push_app_type_cd</t>
  </si>
  <si>
    <t>广告操作类型代码</t>
  </si>
  <si>
    <t>adv_oper_type_cd</t>
  </si>
  <si>
    <t>榜单编号</t>
  </si>
  <si>
    <t>list_id</t>
  </si>
  <si>
    <t>榜单位置</t>
  </si>
  <si>
    <t>list_position</t>
  </si>
  <si>
    <t>广告位编号</t>
  </si>
  <si>
    <t>slot_id</t>
  </si>
  <si>
    <t>站点编号</t>
  </si>
  <si>
    <t>site_id</t>
  </si>
  <si>
    <t>投放策略代码</t>
  </si>
  <si>
    <t>投放场景信息</t>
  </si>
  <si>
    <t>put_scenes_info</t>
  </si>
  <si>
    <t>浏览时间</t>
  </si>
  <si>
    <t>view_time</t>
  </si>
  <si>
    <t>广告投放类型代码</t>
  </si>
  <si>
    <t>adv_put_type_cd</t>
  </si>
  <si>
    <t>预测CTR</t>
  </si>
  <si>
    <t>forecast_ctr</t>
  </si>
  <si>
    <t>默认CTR标志</t>
  </si>
  <si>
    <t>default_ctr_flg</t>
  </si>
  <si>
    <t>竞价价格</t>
  </si>
  <si>
    <t>bidd_price</t>
  </si>
  <si>
    <t>实际成交价格</t>
  </si>
  <si>
    <t>actual_barg_price</t>
  </si>
  <si>
    <t>次高价</t>
  </si>
  <si>
    <t>secd_high_price</t>
  </si>
  <si>
    <t>媒体商编号</t>
  </si>
  <si>
    <t>media_busin_id</t>
  </si>
  <si>
    <t>detail_page_down_flg</t>
  </si>
  <si>
    <t>下载时间</t>
  </si>
  <si>
    <t>down_time</t>
  </si>
  <si>
    <t>有效下载话单标志</t>
  </si>
  <si>
    <t>valid_down_bill_flg</t>
  </si>
  <si>
    <t>广告主编号</t>
  </si>
  <si>
    <t>adv_prim_id</t>
  </si>
  <si>
    <t>结果类型代码</t>
  </si>
  <si>
    <t>result_type_cd</t>
  </si>
  <si>
    <t>媒体商收入金额</t>
  </si>
  <si>
    <t>media_busin_income_amt</t>
  </si>
  <si>
    <t>联盟收入金额</t>
  </si>
  <si>
    <t>allian_income_amt</t>
  </si>
  <si>
    <t>平台收入金额</t>
  </si>
  <si>
    <t>plat_income_amt</t>
  </si>
  <si>
    <t>广告主联盟收入金额</t>
  </si>
  <si>
    <t>adv_prim_allian_income_amt</t>
  </si>
  <si>
    <t>媒体商联盟收入金额</t>
  </si>
  <si>
    <t>media_busin_allian_income_amt</t>
  </si>
  <si>
    <t>广告主联盟编号</t>
  </si>
  <si>
    <t>adv_prim_allian_id</t>
  </si>
  <si>
    <t>计费方式代码</t>
  </si>
  <si>
    <t>bill_mode_cd</t>
  </si>
  <si>
    <t>媒体商收入折算比率</t>
  </si>
  <si>
    <t>media_busin_income_reduce_ratio</t>
  </si>
  <si>
    <t>广告有效期</t>
  </si>
  <si>
    <t>adv_valid_period</t>
  </si>
  <si>
    <t>每天展示最大次数</t>
  </si>
  <si>
    <t>daily_show_max_cnt</t>
  </si>
  <si>
    <t>交互类型代码</t>
  </si>
  <si>
    <t>inter_type_cd</t>
  </si>
  <si>
    <t>创意类型代码</t>
  </si>
  <si>
    <t>creat_type_cd</t>
  </si>
  <si>
    <t>广告类型代码</t>
  </si>
  <si>
    <t>adv_type_cd</t>
  </si>
  <si>
    <t>测试广告标志</t>
  </si>
  <si>
    <t>test_adv_flg</t>
  </si>
  <si>
    <t>广告位尺寸</t>
  </si>
  <si>
    <t>slot_size</t>
  </si>
  <si>
    <t>应用名称</t>
  </si>
  <si>
    <t>os_ver</t>
  </si>
  <si>
    <t>设备MAC地址</t>
  </si>
  <si>
    <t>device_mac_addr</t>
  </si>
  <si>
    <t>操作系统语言</t>
  </si>
  <si>
    <t>os_language</t>
  </si>
  <si>
    <t>操作系统</t>
  </si>
  <si>
    <t>os</t>
  </si>
  <si>
    <t>req_date</t>
  </si>
  <si>
    <t>关键字</t>
  </si>
  <si>
    <t>keywords</t>
  </si>
  <si>
    <t>设备尺寸</t>
  </si>
  <si>
    <t>device_size</t>
  </si>
  <si>
    <t>站点联盟编号</t>
  </si>
  <si>
    <t>site_allian_id</t>
  </si>
  <si>
    <t>Android编号</t>
  </si>
  <si>
    <t>android_id</t>
  </si>
  <si>
    <t>广告位状态代码</t>
  </si>
  <si>
    <t>slot_status_cd</t>
  </si>
  <si>
    <t>防欺诈超时时间</t>
  </si>
  <si>
    <t>anti_fraud_overtime_time</t>
  </si>
  <si>
    <t xml:space="preserve">Sdk版本
</t>
  </si>
  <si>
    <t>sdk_ver</t>
  </si>
  <si>
    <t>屏幕分辨率</t>
  </si>
  <si>
    <t>screen_resolution</t>
  </si>
  <si>
    <t>网络类型代码</t>
  </si>
  <si>
    <t>net_type_cd</t>
  </si>
  <si>
    <t>基站编号</t>
  </si>
  <si>
    <t>base_stat_id</t>
  </si>
  <si>
    <t>运营商</t>
  </si>
  <si>
    <t>carrier</t>
  </si>
  <si>
    <t>请求时间</t>
  </si>
  <si>
    <t>req_time</t>
  </si>
  <si>
    <t>show_id</t>
  </si>
  <si>
    <t>点击时间</t>
  </si>
  <si>
    <t>click_time</t>
  </si>
  <si>
    <t>点击事件</t>
  </si>
  <si>
    <t>click_evt</t>
  </si>
  <si>
    <t>广告子类型代码</t>
  </si>
  <si>
    <t>adv_sub_type_cd</t>
  </si>
  <si>
    <t>内部频道编号</t>
  </si>
  <si>
    <t>inside_channel_id</t>
  </si>
  <si>
    <t xml:space="preserve">平台版本
</t>
  </si>
  <si>
    <t>plat_ver</t>
  </si>
  <si>
    <t>电视型号</t>
  </si>
  <si>
    <t>tvmodel</t>
  </si>
  <si>
    <t>话单环境</t>
  </si>
  <si>
    <t>bill_env</t>
  </si>
  <si>
    <t>同一用户任务展示最大次数</t>
  </si>
  <si>
    <t>same_user_task_show_max_cnt</t>
  </si>
  <si>
    <t>广告主分类代码</t>
  </si>
  <si>
    <t>adv_prim_class_cd</t>
  </si>
  <si>
    <t>SSP_DSP渠道编号</t>
  </si>
  <si>
    <t>ssp_dsp_channel_id</t>
  </si>
  <si>
    <t>x_coord</t>
  </si>
  <si>
    <t>y_coord</t>
  </si>
  <si>
    <t>oper_cnt</t>
  </si>
  <si>
    <t>操作系统版本</t>
  </si>
  <si>
    <t>return_time</t>
  </si>
  <si>
    <t>事件时间</t>
  </si>
  <si>
    <t>evt_time</t>
  </si>
  <si>
    <t>事件分类</t>
  </si>
  <si>
    <t>evt_class</t>
  </si>
  <si>
    <t>任务名称</t>
  </si>
  <si>
    <t>task_name</t>
  </si>
  <si>
    <t>任务状态代码</t>
  </si>
  <si>
    <t>task_status_cd</t>
  </si>
  <si>
    <t>任务开始时间</t>
  </si>
  <si>
    <t>task_start_time</t>
  </si>
  <si>
    <t>任务结束时间</t>
  </si>
  <si>
    <t>task_end_time</t>
  </si>
  <si>
    <t>任务已投放金额</t>
  </si>
  <si>
    <t>task_already_put_amt</t>
  </si>
  <si>
    <t>最终应支付金额</t>
  </si>
  <si>
    <t>final_should_pay_amt</t>
  </si>
  <si>
    <t>折后价格</t>
  </si>
  <si>
    <t>discounted_price</t>
  </si>
  <si>
    <t>广告投放类型</t>
  </si>
  <si>
    <t>adv_put_type</t>
  </si>
  <si>
    <t>任务详细信息</t>
  </si>
  <si>
    <t>task_dtl_info</t>
  </si>
  <si>
    <t>媒体形式代码</t>
  </si>
  <si>
    <t>media_form_cd</t>
  </si>
  <si>
    <t>结算标志</t>
  </si>
  <si>
    <t>绑定素材类型代码</t>
  </si>
  <si>
    <t>bind_mater_type_cd</t>
  </si>
  <si>
    <t>广告主竞价价格</t>
  </si>
  <si>
    <t>adv_prim_bidd_price</t>
  </si>
  <si>
    <t>GD预定价</t>
  </si>
  <si>
    <t>gd_pre_pricing</t>
  </si>
  <si>
    <t>GD预定点击量</t>
  </si>
  <si>
    <t>gd_schedule_click</t>
  </si>
  <si>
    <t>GD已发生点击量</t>
  </si>
  <si>
    <t>gd_already_occur_click</t>
  </si>
  <si>
    <t>创建人编号</t>
  </si>
  <si>
    <t>creater_id</t>
  </si>
  <si>
    <t>删除标志</t>
  </si>
  <si>
    <t>del_flg</t>
  </si>
  <si>
    <t>每日限额</t>
  </si>
  <si>
    <t>daily_lmt</t>
  </si>
  <si>
    <t>cpm等效价格</t>
  </si>
  <si>
    <t>cpm_equi_price</t>
  </si>
  <si>
    <t>审核标志</t>
  </si>
  <si>
    <t>chk_flg</t>
  </si>
  <si>
    <t>审批状态代码</t>
  </si>
  <si>
    <t>aprv_status_cd</t>
  </si>
  <si>
    <t>审批人编号</t>
  </si>
  <si>
    <t>approver_id</t>
  </si>
  <si>
    <t>审批意见</t>
  </si>
  <si>
    <t>aprv_opinion</t>
  </si>
  <si>
    <t>测试任务标志</t>
  </si>
  <si>
    <t>test_task_flg</t>
  </si>
  <si>
    <t>投放受众组编号</t>
  </si>
  <si>
    <t>put_audic_group_id</t>
  </si>
  <si>
    <t>自动轮播序号</t>
  </si>
  <si>
    <t>auto_rotat_seq</t>
  </si>
  <si>
    <t>实际结束时间</t>
  </si>
  <si>
    <t>actual_end_time</t>
  </si>
  <si>
    <t>任务优先系数</t>
  </si>
  <si>
    <t>task_prior_coef</t>
  </si>
  <si>
    <t>合同号</t>
  </si>
  <si>
    <t>contr_num</t>
  </si>
  <si>
    <t>任务报表误差系数</t>
  </si>
  <si>
    <t>task_report_mistk_coef</t>
  </si>
  <si>
    <t>任务类型代码</t>
  </si>
  <si>
    <t>task_type_cd</t>
  </si>
  <si>
    <t>广告投放计费方式代码</t>
  </si>
  <si>
    <t>adv_put_bill_mode_cd</t>
  </si>
  <si>
    <t>广告投放竞价价格</t>
  </si>
  <si>
    <t>adv_put_bidd_price</t>
  </si>
  <si>
    <t>小时预算</t>
  </si>
  <si>
    <t>hour_budget</t>
  </si>
  <si>
    <t>每日投放频率代码</t>
  </si>
  <si>
    <t>daily_put_freq_cd</t>
  </si>
  <si>
    <t>应用已卸量</t>
  </si>
  <si>
    <t>app_already_unload</t>
  </si>
  <si>
    <t>PUSH统计时间</t>
  </si>
  <si>
    <t>push_statis_time</t>
  </si>
  <si>
    <t>开放联盟状态代码</t>
  </si>
  <si>
    <t>open_allian_status_cd</t>
  </si>
  <si>
    <t>新用户发送任务标志</t>
  </si>
  <si>
    <t>new_user_send_task_flg</t>
  </si>
  <si>
    <t>任务标签修改时间</t>
  </si>
  <si>
    <t>task_tags_update_time</t>
  </si>
  <si>
    <t>任务标签最近推送时间</t>
  </si>
  <si>
    <t>task_tags_last_push_time</t>
  </si>
  <si>
    <t>推送标志</t>
  </si>
  <si>
    <t>push_flg</t>
  </si>
  <si>
    <t>审核前状态代码</t>
  </si>
  <si>
    <t>chk_before_status_cd</t>
  </si>
  <si>
    <t>final_aprv_time</t>
  </si>
  <si>
    <t>final_aprv_status</t>
  </si>
  <si>
    <t>PTAG标签</t>
  </si>
  <si>
    <t>ptag_tags</t>
  </si>
  <si>
    <t>周期任务标志</t>
  </si>
  <si>
    <t>cycle_task_flg</t>
  </si>
  <si>
    <t>投放周期</t>
  </si>
  <si>
    <t>put_cycle</t>
  </si>
  <si>
    <t>投放开始时间</t>
  </si>
  <si>
    <t>put_start_time</t>
  </si>
  <si>
    <t>最近投放时间</t>
  </si>
  <si>
    <t>last_put_time</t>
  </si>
  <si>
    <t>联盟用户编号</t>
  </si>
  <si>
    <t>allian_user_id</t>
  </si>
  <si>
    <t>余额不足提醒限值</t>
  </si>
  <si>
    <t>bal_insuff_reminder_limt</t>
  </si>
  <si>
    <t>日预算提醒百分比</t>
  </si>
  <si>
    <t>day_budget_reminder_perctage</t>
  </si>
  <si>
    <t>提醒Email</t>
  </si>
  <si>
    <t>reminderemail</t>
  </si>
  <si>
    <t>提醒手机号</t>
  </si>
  <si>
    <t>reminder_mobile_num</t>
  </si>
  <si>
    <t>应用推广级别</t>
  </si>
  <si>
    <t>app_spread_level</t>
  </si>
  <si>
    <t>MAC地址</t>
  </si>
  <si>
    <t>mac_addr</t>
  </si>
  <si>
    <t>android编号</t>
  </si>
  <si>
    <t>缓存广告编号</t>
  </si>
  <si>
    <t>cache_adv_id</t>
  </si>
  <si>
    <t>无效广告编号</t>
  </si>
  <si>
    <t>invalid_adv_id</t>
  </si>
  <si>
    <t>预存广告编号</t>
  </si>
  <si>
    <t>prestore_adv_id</t>
  </si>
  <si>
    <t>direct_req_result_cd</t>
  </si>
  <si>
    <t>vamaker_req_result_cd</t>
  </si>
  <si>
    <t>del_adv_mater_id</t>
  </si>
  <si>
    <t>sum_time</t>
  </si>
  <si>
    <t>广告结果</t>
  </si>
  <si>
    <t>点击总数</t>
  </si>
  <si>
    <t>click_total_cnt</t>
  </si>
  <si>
    <t>点击有效数</t>
  </si>
  <si>
    <t>click_valid_cnt</t>
  </si>
  <si>
    <t>展示总数</t>
  </si>
  <si>
    <t>show_total_cnt</t>
  </si>
  <si>
    <t>展示有效数</t>
  </si>
  <si>
    <t>show_valid_cnt</t>
  </si>
  <si>
    <t>请求总数</t>
  </si>
  <si>
    <t>req_total_cnt</t>
  </si>
  <si>
    <t>有效请求数</t>
  </si>
  <si>
    <t>valid_req_cnt</t>
  </si>
  <si>
    <t>展示自然结束标志</t>
  </si>
  <si>
    <t>show_natural_end_flg</t>
  </si>
  <si>
    <t>用户主动关闭标志</t>
  </si>
  <si>
    <t>user_initi_close_flg</t>
  </si>
  <si>
    <t>revenue_amt</t>
  </si>
  <si>
    <t>用户查看标志</t>
  </si>
  <si>
    <t>user_check_flg</t>
  </si>
  <si>
    <t>用户收藏标志</t>
  </si>
  <si>
    <t>user_collect_flg</t>
  </si>
  <si>
    <t>用户点击分享标志</t>
  </si>
  <si>
    <t>user_click_share_flg</t>
  </si>
  <si>
    <t>用户移除标志</t>
  </si>
  <si>
    <t>user_remove_flg</t>
  </si>
  <si>
    <t>点击有效展示次数</t>
  </si>
  <si>
    <t>click_valid_show_cnt</t>
  </si>
  <si>
    <t>定向限制数量</t>
  </si>
  <si>
    <t>orient_restrict_cnt</t>
  </si>
  <si>
    <t>内部频道代码</t>
  </si>
  <si>
    <t>inside_channel_cd</t>
  </si>
  <si>
    <t>返回时间</t>
  </si>
  <si>
    <t>展示时间</t>
  </si>
  <si>
    <t>show_time</t>
  </si>
  <si>
    <t>展示事件</t>
  </si>
  <si>
    <t>show_evt</t>
  </si>
  <si>
    <t>时间段</t>
  </si>
  <si>
    <t>time_seg</t>
  </si>
  <si>
    <t>广告时间</t>
  </si>
  <si>
    <t>adv_time</t>
  </si>
  <si>
    <t>计费形式代码</t>
  </si>
  <si>
    <t>bill_form_cd</t>
  </si>
  <si>
    <t>联盟广告类型代码</t>
  </si>
  <si>
    <t>allian_adv_type_cd</t>
  </si>
  <si>
    <t>支持金额</t>
  </si>
  <si>
    <t>supp_amt</t>
  </si>
  <si>
    <t>活动类型代码</t>
  </si>
  <si>
    <t>actvy_type_cd</t>
  </si>
  <si>
    <t>活动名称</t>
  </si>
  <si>
    <t>actvy_name</t>
  </si>
  <si>
    <t>活动描述</t>
  </si>
  <si>
    <t>actvy_desc</t>
  </si>
  <si>
    <t>活动开始时间</t>
  </si>
  <si>
    <t>actvy_start_time</t>
  </si>
  <si>
    <t>活动结束时间</t>
  </si>
  <si>
    <t>actvy_end_time</t>
  </si>
  <si>
    <t>问卷编号</t>
  </si>
  <si>
    <t>quesnr_id</t>
  </si>
  <si>
    <t>问卷标题</t>
  </si>
  <si>
    <t>quesnr_title</t>
  </si>
  <si>
    <t>开始描述</t>
  </si>
  <si>
    <t>start_desc</t>
  </si>
  <si>
    <t>结束描述</t>
  </si>
  <si>
    <t>end_desc</t>
  </si>
  <si>
    <t>问卷路径</t>
  </si>
  <si>
    <t>quesnr_path</t>
  </si>
  <si>
    <t>发布类型</t>
  </si>
  <si>
    <t>release_type</t>
  </si>
  <si>
    <t>quesnr_image_url</t>
  </si>
  <si>
    <t>计划开始时间</t>
  </si>
  <si>
    <t>plan_start_time</t>
  </si>
  <si>
    <t>营销用户群大小</t>
  </si>
  <si>
    <t>campaign_user_group_size</t>
  </si>
  <si>
    <t>用户群文件路径</t>
  </si>
  <si>
    <t>user_group_file_path</t>
  </si>
  <si>
    <t>创建目的</t>
  </si>
  <si>
    <t>create_purpos</t>
  </si>
  <si>
    <t>PUSH渠道包名</t>
  </si>
  <si>
    <t>push_channel_package_name</t>
  </si>
  <si>
    <t>锁定标志</t>
  </si>
  <si>
    <t>lock_flg</t>
  </si>
  <si>
    <t>审批人</t>
  </si>
  <si>
    <t>approver</t>
  </si>
  <si>
    <t>驳回理由</t>
  </si>
  <si>
    <t>reject_reason</t>
  </si>
  <si>
    <t>截止补漏时间</t>
  </si>
  <si>
    <t>end_trapp_time</t>
  </si>
  <si>
    <t>素材关联编号</t>
  </si>
  <si>
    <t>mater_assoc_id</t>
  </si>
  <si>
    <t>作业编号</t>
  </si>
  <si>
    <t>job_id</t>
  </si>
  <si>
    <t>发送渠道包名</t>
  </si>
  <si>
    <t>send_channel_package_name</t>
  </si>
  <si>
    <t>发送渠道编号</t>
  </si>
  <si>
    <t>send_channel_id</t>
  </si>
  <si>
    <t>素材编号</t>
  </si>
  <si>
    <t>mater_id</t>
  </si>
  <si>
    <t>素材名称</t>
  </si>
  <si>
    <t>mater_name</t>
  </si>
  <si>
    <t>素材描述</t>
  </si>
  <si>
    <t>mater_desc</t>
  </si>
  <si>
    <t>素材内容</t>
  </si>
  <si>
    <t>mater_content</t>
  </si>
  <si>
    <t>素材类型编号</t>
  </si>
  <si>
    <t>mater_type_id</t>
  </si>
  <si>
    <t>素材类型名称</t>
  </si>
  <si>
    <t>mater_type_name</t>
  </si>
  <si>
    <t>投放时间</t>
  </si>
  <si>
    <t>put_time</t>
  </si>
  <si>
    <t>mkt_channel</t>
  </si>
  <si>
    <t>任务内容</t>
  </si>
  <si>
    <t>task_content</t>
  </si>
  <si>
    <t>站点名称</t>
  </si>
  <si>
    <t>site_name</t>
  </si>
  <si>
    <t>媒体编号</t>
  </si>
  <si>
    <t>media_id</t>
  </si>
  <si>
    <t>站点域名</t>
  </si>
  <si>
    <t>site_domain</t>
  </si>
  <si>
    <t>联盟编号</t>
  </si>
  <si>
    <t>allian_id</t>
  </si>
  <si>
    <t>站点状态代码</t>
  </si>
  <si>
    <t>site_status_cd</t>
  </si>
  <si>
    <t>系统分类</t>
  </si>
  <si>
    <t>sys_class</t>
  </si>
  <si>
    <t>supp_rtb_put_flg</t>
  </si>
  <si>
    <t>联盟共享标志</t>
  </si>
  <si>
    <t>allian_shared_flg</t>
  </si>
  <si>
    <t>需要审核标志</t>
  </si>
  <si>
    <t>need_chk_flg</t>
  </si>
  <si>
    <t>站点描述</t>
  </si>
  <si>
    <t>site_desc</t>
  </si>
  <si>
    <t>有效展示次数</t>
  </si>
  <si>
    <t>valid_show_cnt</t>
  </si>
  <si>
    <t>媒体所属渠道</t>
  </si>
  <si>
    <t>media_belong_channel</t>
  </si>
  <si>
    <t>媒体过滤订单编号</t>
  </si>
  <si>
    <t>media_filter_order_id</t>
  </si>
  <si>
    <t>超时时间</t>
  </si>
  <si>
    <t>overtime_time</t>
  </si>
  <si>
    <t>应用礼包定向</t>
  </si>
  <si>
    <t>app_package_orient</t>
  </si>
  <si>
    <t>禁止重复广告标志</t>
  </si>
  <si>
    <t>forbid_repeat_adv_flg</t>
  </si>
  <si>
    <t>同类广告限制个数</t>
  </si>
  <si>
    <t>similar_adv_restrict_qty</t>
  </si>
  <si>
    <t>过滤安装应用标志</t>
  </si>
  <si>
    <t>filter_install_app_flg</t>
  </si>
  <si>
    <t>resour_type</t>
  </si>
  <si>
    <t>主题广告类型代码</t>
  </si>
  <si>
    <t>theme_adv_type_cd</t>
  </si>
  <si>
    <t>广告栏位置</t>
  </si>
  <si>
    <t>adv_col_position</t>
  </si>
  <si>
    <t>下载URL</t>
  </si>
  <si>
    <t>down_url</t>
  </si>
  <si>
    <t>排列顺序</t>
  </si>
  <si>
    <t>arrange_seq</t>
  </si>
  <si>
    <t xml:space="preserve">主题版本
</t>
  </si>
  <si>
    <t>theme_ver</t>
  </si>
  <si>
    <t>当前使用标志</t>
  </si>
  <si>
    <t>currt_usage_flg</t>
  </si>
  <si>
    <t>广告URL</t>
  </si>
  <si>
    <t>adv_url</t>
  </si>
  <si>
    <t>所在栏目类型代码</t>
  </si>
  <si>
    <t>loc_catalog_type_cd</t>
  </si>
  <si>
    <t>广告超出预算扣款日志</t>
  </si>
  <si>
    <t>应用点赞评论</t>
    <phoneticPr fontId="50" type="noConversion"/>
  </si>
  <si>
    <t>Comment_Id</t>
  </si>
  <si>
    <t>Create_Time</t>
  </si>
  <si>
    <t>华为帐号编号</t>
    <phoneticPr fontId="50" type="noConversion"/>
  </si>
  <si>
    <t>UP_Id</t>
  </si>
  <si>
    <t>数据入仓操作时间</t>
    <phoneticPr fontId="20" type="noConversion"/>
  </si>
  <si>
    <t>/</t>
    <phoneticPr fontId="20" type="noConversion"/>
  </si>
  <si>
    <t>格式为:yyyy-MM-dd HH:mm:ss</t>
    <phoneticPr fontId="20" type="noConversion"/>
  </si>
  <si>
    <t>天分区</t>
    <phoneticPr fontId="20" type="noConversion"/>
  </si>
  <si>
    <t>分区日期</t>
    <phoneticPr fontId="20" type="noConversion"/>
  </si>
  <si>
    <t>格式为:yyyyMMdd</t>
    <phoneticPr fontId="20" type="noConversion"/>
  </si>
  <si>
    <t>日期类</t>
    <phoneticPr fontId="20" type="noConversion"/>
  </si>
  <si>
    <t>格式为:yyyyMMdd</t>
    <phoneticPr fontId="20" type="noConversion"/>
  </si>
  <si>
    <t>20161213</t>
  </si>
  <si>
    <t>App_Name</t>
  </si>
  <si>
    <t>应用版本</t>
    <phoneticPr fontId="50" type="noConversion"/>
  </si>
  <si>
    <t>唯一编号</t>
  </si>
  <si>
    <t>Rec_Time</t>
  </si>
  <si>
    <t>IMEI</t>
  </si>
  <si>
    <t>Device_Name</t>
  </si>
  <si>
    <t>EMUI_Ver</t>
  </si>
  <si>
    <t>ROM_Ver</t>
  </si>
  <si>
    <t>BDREPORTER第三方ROM刷机上报</t>
    <phoneticPr fontId="50" type="noConversion"/>
  </si>
  <si>
    <t>扩展类型</t>
  </si>
  <si>
    <t>扩展内容</t>
  </si>
  <si>
    <t>服务器时间</t>
  </si>
  <si>
    <t>日期时间类</t>
    <phoneticPr fontId="20" type="noConversion"/>
  </si>
  <si>
    <t>分区日期</t>
    <phoneticPr fontId="20" type="noConversion"/>
  </si>
  <si>
    <t>20161212</t>
    <phoneticPr fontId="20" type="noConversion"/>
  </si>
  <si>
    <t>上报事件编号</t>
  </si>
  <si>
    <t>上报事件内容</t>
  </si>
  <si>
    <t>Report_Evt_Content</t>
  </si>
  <si>
    <t>格式为:yyyy-MM-dd HH:mm:ss</t>
    <phoneticPr fontId="20" type="noConversion"/>
  </si>
  <si>
    <t>Package_Name</t>
  </si>
  <si>
    <t>App_Ver</t>
  </si>
  <si>
    <t>BDREPORTER应用使用</t>
    <phoneticPr fontId="50" type="noConversion"/>
  </si>
  <si>
    <t>上报数据日期</t>
  </si>
  <si>
    <t>使用应用日期</t>
  </si>
  <si>
    <t>Package_Name</t>
    <phoneticPr fontId="50" type="noConversion"/>
  </si>
  <si>
    <t>使用次数</t>
  </si>
  <si>
    <t>使用时长</t>
  </si>
  <si>
    <t>数据入仓操作时间</t>
    <phoneticPr fontId="20" type="noConversion"/>
  </si>
  <si>
    <t>BDREPORTER设备静态信息</t>
  </si>
  <si>
    <t>mac地址</t>
  </si>
  <si>
    <t>MAC_Addr</t>
    <phoneticPr fontId="50" type="noConversion"/>
  </si>
  <si>
    <t>User_IP_Addr</t>
    <phoneticPr fontId="50" type="noConversion"/>
  </si>
  <si>
    <t>访问编号</t>
  </si>
  <si>
    <t>操作编号</t>
  </si>
  <si>
    <t>Oper_Id</t>
  </si>
  <si>
    <t>Non_Stru_Field</t>
  </si>
  <si>
    <t>操作发生时间</t>
  </si>
  <si>
    <t>App_Ver</t>
    <phoneticPr fontId="50" type="noConversion"/>
  </si>
  <si>
    <t>IMEI_MD5</t>
  </si>
  <si>
    <t>穿戴设备类型</t>
  </si>
  <si>
    <t>穿戴设备编号</t>
  </si>
  <si>
    <t>健康穿戴内容</t>
  </si>
  <si>
    <t>访问页面名称</t>
  </si>
  <si>
    <t>访问页面时间</t>
  </si>
  <si>
    <t>访问页面时长</t>
  </si>
  <si>
    <t>终端操作系统</t>
  </si>
  <si>
    <t>应用推广渠道</t>
  </si>
  <si>
    <t>Net_Type_Cd</t>
  </si>
  <si>
    <t>客户端分辨率</t>
  </si>
  <si>
    <t>首次访问页面时间</t>
  </si>
  <si>
    <t>最后访问页面时间</t>
  </si>
  <si>
    <t>进入访问页面名称</t>
  </si>
  <si>
    <t>退出访问页面名称</t>
  </si>
  <si>
    <t>访问页面总数</t>
  </si>
  <si>
    <t>访问总时长</t>
  </si>
  <si>
    <t>会话编号</t>
  </si>
  <si>
    <t>Session_Id</t>
  </si>
  <si>
    <t>访问应用来源</t>
  </si>
  <si>
    <t>云文件夹活动日志</t>
  </si>
  <si>
    <t>移动国家码</t>
    <phoneticPr fontId="50" type="noConversion"/>
  </si>
  <si>
    <t>天分区</t>
    <phoneticPr fontId="20" type="noConversion"/>
  </si>
  <si>
    <t>/</t>
    <phoneticPr fontId="20" type="noConversion"/>
  </si>
  <si>
    <t>20161212</t>
    <phoneticPr fontId="20" type="noConversion"/>
  </si>
  <si>
    <t>日期类</t>
    <phoneticPr fontId="20" type="noConversion"/>
  </si>
  <si>
    <t>格式为:yyyyMMdd</t>
    <phoneticPr fontId="20" type="noConversion"/>
  </si>
  <si>
    <t>Dev_App_Id</t>
    <phoneticPr fontId="50" type="noConversion"/>
  </si>
  <si>
    <t>Click_Time</t>
  </si>
  <si>
    <t>点击次数</t>
  </si>
  <si>
    <t>推荐算法编号</t>
  </si>
  <si>
    <t>Dev_App_Id</t>
    <phoneticPr fontId="50" type="noConversion"/>
  </si>
  <si>
    <t>下载次数</t>
  </si>
  <si>
    <t>曝光时间</t>
  </si>
  <si>
    <t>Exposure_Time</t>
  </si>
  <si>
    <t>曝光次数</t>
  </si>
  <si>
    <t>手机固件版本</t>
  </si>
  <si>
    <t>Mobile_Firmware_Ver</t>
    <phoneticPr fontId="50" type="noConversion"/>
  </si>
  <si>
    <t>Language_Cd</t>
  </si>
  <si>
    <t>屏幕大小</t>
  </si>
  <si>
    <t>手机密度大小</t>
  </si>
  <si>
    <t>手机版本</t>
  </si>
  <si>
    <t>支持华为主题标志</t>
  </si>
  <si>
    <t>MCC</t>
    <phoneticPr fontId="50" type="noConversion"/>
  </si>
  <si>
    <t>MNC</t>
    <phoneticPr fontId="50" type="noConversion"/>
  </si>
  <si>
    <t>客户端渠道</t>
  </si>
  <si>
    <t>Resolution</t>
  </si>
  <si>
    <t>接口版本</t>
  </si>
  <si>
    <t>数据入仓操作时间</t>
    <phoneticPr fontId="20" type="noConversion"/>
  </si>
  <si>
    <t>分区日期</t>
    <phoneticPr fontId="20" type="noConversion"/>
  </si>
  <si>
    <t>20161212</t>
    <phoneticPr fontId="20" type="noConversion"/>
  </si>
  <si>
    <t>响应编号</t>
  </si>
  <si>
    <t>响应描述</t>
  </si>
  <si>
    <t>User_IP_Addr</t>
    <phoneticPr fontId="50" type="noConversion"/>
  </si>
  <si>
    <t>相册名称</t>
  </si>
  <si>
    <t>照片数量</t>
  </si>
  <si>
    <t>查询增量条数</t>
  </si>
  <si>
    <t>照片位置</t>
  </si>
  <si>
    <t>相册大小</t>
  </si>
  <si>
    <t>加密字段</t>
  </si>
  <si>
    <t>云服务类型代码</t>
  </si>
  <si>
    <t>回复内容</t>
  </si>
  <si>
    <t>华为帐号编号</t>
    <phoneticPr fontId="50" type="noConversion"/>
  </si>
  <si>
    <t>Dwd_Evt_CRS_Msg_Log_Dm</t>
  </si>
  <si>
    <t>日志类型代码</t>
  </si>
  <si>
    <t>Log_Type_Cd</t>
  </si>
  <si>
    <t>发送方编号</t>
  </si>
  <si>
    <t>Sender_Id</t>
  </si>
  <si>
    <t>消息优先级代码</t>
  </si>
  <si>
    <t>Msg_Priority_Cd</t>
  </si>
  <si>
    <t>缓存标志</t>
  </si>
  <si>
    <t>Cache_Flg</t>
  </si>
  <si>
    <t>当前信息编号</t>
  </si>
  <si>
    <t>Currt_Info_Id</t>
  </si>
  <si>
    <t>首次信息编号</t>
  </si>
  <si>
    <t>First_Info_Id</t>
  </si>
  <si>
    <t>上次信息编号</t>
  </si>
  <si>
    <t>Prev_Info_Id</t>
  </si>
  <si>
    <t>设备令牌</t>
    <phoneticPr fontId="50" type="noConversion"/>
  </si>
  <si>
    <t>Device_Token</t>
    <phoneticPr fontId="50" type="noConversion"/>
  </si>
  <si>
    <t>PUSH_App_Id</t>
  </si>
  <si>
    <t>群发标志</t>
  </si>
  <si>
    <t>Mass_Flg</t>
  </si>
  <si>
    <t>Req_Id</t>
  </si>
  <si>
    <t>PUSH服务器IP地址</t>
    <phoneticPr fontId="50" type="noConversion"/>
  </si>
  <si>
    <t>PUSH_Server_IP_Addr</t>
    <phoneticPr fontId="50" type="noConversion"/>
  </si>
  <si>
    <t>发送结果代码</t>
  </si>
  <si>
    <t>Send_Result_Cd</t>
    <phoneticPr fontId="50" type="noConversion"/>
  </si>
  <si>
    <t>在线标识</t>
  </si>
  <si>
    <t>Online_Sign</t>
  </si>
  <si>
    <t>Dwd_Evt_EMUI_Catalog_View_Log_Dm</t>
  </si>
  <si>
    <t>Resour_Type_Cd</t>
  </si>
  <si>
    <t>一级栏目编号</t>
  </si>
  <si>
    <t>First_Catalog_Id</t>
  </si>
  <si>
    <t>二级栏目编号</t>
  </si>
  <si>
    <t>Second_Catalog_Id</t>
  </si>
  <si>
    <t>View_Time</t>
  </si>
  <si>
    <t>Dwd_Evt_Family_Care_Oper_Log_Dm</t>
  </si>
  <si>
    <t>操作时间</t>
    <phoneticPr fontId="50" type="noConversion"/>
  </si>
  <si>
    <t>Oper_Time</t>
    <phoneticPr fontId="50" type="noConversion"/>
  </si>
  <si>
    <t>SID</t>
  </si>
  <si>
    <t>发起人</t>
  </si>
  <si>
    <t>Sponsor</t>
  </si>
  <si>
    <t>回应人</t>
  </si>
  <si>
    <t>Respondent</t>
  </si>
  <si>
    <t>呼叫开始时间</t>
  </si>
  <si>
    <t>Call_Start_Time</t>
  </si>
  <si>
    <t>呼叫结束时间</t>
  </si>
  <si>
    <t>Call_End_Time</t>
  </si>
  <si>
    <t>持续时间</t>
  </si>
  <si>
    <t>Contin_Time</t>
  </si>
  <si>
    <t>流量</t>
  </si>
  <si>
    <t>Flow</t>
  </si>
  <si>
    <t>呼叫类型代码</t>
  </si>
  <si>
    <t>Call_Type_Cd</t>
  </si>
  <si>
    <t>回复类型代码</t>
  </si>
  <si>
    <t>Reply_Type_Cd</t>
  </si>
  <si>
    <t>安装时间</t>
  </si>
  <si>
    <t>Install_Time</t>
  </si>
  <si>
    <t>亲情关怀操作日志</t>
    <phoneticPr fontId="50" type="noConversion"/>
  </si>
  <si>
    <t>网络信息</t>
  </si>
  <si>
    <t>Net_Info</t>
  </si>
  <si>
    <t>媒体信息</t>
  </si>
  <si>
    <t>Media_Info</t>
  </si>
  <si>
    <t>MOS</t>
  </si>
  <si>
    <t>接入类型代码</t>
  </si>
  <si>
    <t>Access_Type_Cd</t>
  </si>
  <si>
    <t>Client_Ver</t>
  </si>
  <si>
    <t>结束原因代码</t>
  </si>
  <si>
    <t>End_Rsns_Cd</t>
  </si>
  <si>
    <t>Dwd_Evt_Fans_Forum_Down_Log_Dm</t>
    <phoneticPr fontId="50" type="noConversion"/>
  </si>
  <si>
    <t>Dwd_Evt_Fans_Forum_Down_Log_Dm</t>
    <phoneticPr fontId="50" type="noConversion"/>
  </si>
  <si>
    <t>Post_Id</t>
  </si>
  <si>
    <t>Tel_Num</t>
  </si>
  <si>
    <t>下载日期</t>
  </si>
  <si>
    <t>Down_Date</t>
  </si>
  <si>
    <t>下载成功标志</t>
  </si>
  <si>
    <t>Down_Success_Flg</t>
  </si>
  <si>
    <t>Fans_User_Id</t>
  </si>
  <si>
    <t>Dwd_Evt_Fans_Pts_Log_Dm</t>
  </si>
  <si>
    <t>日期类</t>
    <phoneticPr fontId="20" type="noConversion"/>
  </si>
  <si>
    <t>积分操作类型代码</t>
  </si>
  <si>
    <t>Point_Oper_Type_Cd</t>
  </si>
  <si>
    <t>积分1变化值</t>
  </si>
  <si>
    <t>Point1_Variety_Val</t>
  </si>
  <si>
    <t>积分2变化值</t>
  </si>
  <si>
    <t>Point2_Variety_Val</t>
  </si>
  <si>
    <t>花粉积分日志</t>
    <phoneticPr fontId="50" type="noConversion"/>
  </si>
  <si>
    <t>积分3变化值</t>
  </si>
  <si>
    <t>Point3_Variety_Val</t>
  </si>
  <si>
    <t>积分4变化值</t>
  </si>
  <si>
    <t>Point4_Variety_Val</t>
  </si>
  <si>
    <t>积分5变化值</t>
  </si>
  <si>
    <t>Point5_Variety_Val</t>
  </si>
  <si>
    <t>积分6变化值</t>
  </si>
  <si>
    <t>Point6_Variety_Val</t>
  </si>
  <si>
    <t>积分7变化值</t>
  </si>
  <si>
    <t>Point7_Variety_Val</t>
  </si>
  <si>
    <t>积分8变化值</t>
  </si>
  <si>
    <t>Point8_Variety_Val</t>
  </si>
  <si>
    <t>开始时间</t>
    <phoneticPr fontId="50" type="noConversion"/>
  </si>
  <si>
    <t>Start_Time</t>
  </si>
  <si>
    <t>花粉用户编号</t>
    <phoneticPr fontId="50" type="noConversion"/>
  </si>
  <si>
    <t>Fans_User_Id</t>
    <phoneticPr fontId="50" type="noConversion"/>
  </si>
  <si>
    <t>Dwd_Evt_Fans_User_Goods_Exchange_Dm</t>
  </si>
  <si>
    <t>Name</t>
  </si>
  <si>
    <t>兑换时间</t>
  </si>
  <si>
    <t>Exchange_Time</t>
  </si>
  <si>
    <t>用户手机号</t>
  </si>
  <si>
    <t>User_Mobile_Num</t>
    <phoneticPr fontId="50" type="noConversion"/>
  </si>
  <si>
    <t>真实姓名</t>
  </si>
  <si>
    <t>Real_Name</t>
  </si>
  <si>
    <t>收货地址</t>
  </si>
  <si>
    <t>Cargo_Addr</t>
  </si>
  <si>
    <t>留言</t>
  </si>
  <si>
    <t>Leave_Word</t>
  </si>
  <si>
    <t>商品链接</t>
  </si>
  <si>
    <t>Goods_Link</t>
  </si>
  <si>
    <t>Goods_Name</t>
  </si>
  <si>
    <t>Dwd_Evt_Fans_User_Unlock_Behv_Dm</t>
  </si>
  <si>
    <t>事件编号</t>
  </si>
  <si>
    <t>Evt_Id</t>
  </si>
  <si>
    <t>Device_Type</t>
  </si>
  <si>
    <t>刷机解锁结果码</t>
  </si>
  <si>
    <t>Brush_Unlock_Result_Code</t>
  </si>
  <si>
    <t>查询时间</t>
  </si>
  <si>
    <t>Qry_Time</t>
  </si>
  <si>
    <t>错误类型代码</t>
  </si>
  <si>
    <t>Err_Type_Cd</t>
  </si>
  <si>
    <t>用户IP地址</t>
    <phoneticPr fontId="50" type="noConversion"/>
  </si>
  <si>
    <t>浏览器</t>
  </si>
  <si>
    <t>Browser</t>
  </si>
  <si>
    <t>Dwd_Evt_Game_Center_Booking_List_Rec_Dm</t>
  </si>
  <si>
    <t>咨询时间</t>
  </si>
  <si>
    <t>Advisory_Time</t>
  </si>
  <si>
    <t>游戏中心预约列表记录</t>
    <phoneticPr fontId="50" type="noConversion"/>
  </si>
  <si>
    <t>App_Id</t>
  </si>
  <si>
    <t>服务类型代码</t>
  </si>
  <si>
    <t>Service_Type_Cd</t>
  </si>
  <si>
    <t>方法名称</t>
  </si>
  <si>
    <t>Method_Name</t>
  </si>
  <si>
    <t>Dwd_Evt_Game_Center_Booking_User_Rec_Dm</t>
  </si>
  <si>
    <t>游戏中心预约用户记录</t>
    <phoneticPr fontId="50" type="noConversion"/>
  </si>
  <si>
    <t>Create_Rec_Time</t>
  </si>
  <si>
    <t>游戏中心预约用户记录</t>
    <phoneticPr fontId="50" type="noConversion"/>
  </si>
  <si>
    <t>预约渠道编号</t>
    <phoneticPr fontId="50" type="noConversion"/>
  </si>
  <si>
    <t>Booking_Channel_Id</t>
    <phoneticPr fontId="50" type="noConversion"/>
  </si>
  <si>
    <t>预约状态代码</t>
  </si>
  <si>
    <t>Booking_Status_Cd</t>
  </si>
  <si>
    <t>更新记录时间</t>
  </si>
  <si>
    <t>Update_Rec_Time</t>
  </si>
  <si>
    <t>Dwd_Evt_Game_Center_Dynamic_Info_Rec_Dm</t>
  </si>
  <si>
    <t>动态编号</t>
  </si>
  <si>
    <t>Dynamic_Id</t>
  </si>
  <si>
    <t>动态文字内容</t>
  </si>
  <si>
    <t>Dynamic_Text_Content</t>
  </si>
  <si>
    <t>游戏中心动态信息记录</t>
    <phoneticPr fontId="50" type="noConversion"/>
  </si>
  <si>
    <t>消息状态代码</t>
  </si>
  <si>
    <t>Msg_Status_Cd</t>
  </si>
  <si>
    <t>动态创建时间</t>
  </si>
  <si>
    <t>Dynamic_Create_Time</t>
  </si>
  <si>
    <t>动态图片</t>
  </si>
  <si>
    <t>Dynamic_Image</t>
  </si>
  <si>
    <t>缩略图编号</t>
  </si>
  <si>
    <t>Thumbnail_Id</t>
  </si>
  <si>
    <t>客户端生成uuid</t>
  </si>
  <si>
    <t>Client_Genuuid</t>
  </si>
  <si>
    <t>图片存储节点</t>
    <phoneticPr fontId="50" type="noConversion"/>
  </si>
  <si>
    <t>Image_Storage_Node</t>
    <phoneticPr fontId="50" type="noConversion"/>
  </si>
  <si>
    <t>分享地址</t>
  </si>
  <si>
    <t>Share_Addr</t>
  </si>
  <si>
    <t>分享图片网盘地址</t>
  </si>
  <si>
    <t>Share_Image_Netdisc_Addr</t>
  </si>
  <si>
    <t>分享文字</t>
  </si>
  <si>
    <t>Share_Text</t>
  </si>
  <si>
    <t>视频编号</t>
  </si>
  <si>
    <t>Video_Id</t>
  </si>
  <si>
    <t>视频首帧图片编号</t>
  </si>
  <si>
    <t>Video_First_Frame_Image_Id</t>
  </si>
  <si>
    <t>玩家pushToken</t>
    <phoneticPr fontId="50" type="noConversion"/>
  </si>
  <si>
    <t>PlayerpushToken</t>
  </si>
  <si>
    <t>Dwd_Evt_Game_Center_Dynamic_Page_View_Log_Dm</t>
  </si>
  <si>
    <t>资讯时间</t>
  </si>
  <si>
    <t>Info_Time</t>
  </si>
  <si>
    <t>URI</t>
  </si>
  <si>
    <t>Dwd_Evt_Game_Center_Dynamic_Thumb_Up_Rec_Dm</t>
  </si>
  <si>
    <t>点赞标志</t>
  </si>
  <si>
    <t>Thumb_Up_Flg</t>
  </si>
  <si>
    <t>点赞时间</t>
  </si>
  <si>
    <t>Thumb_Up_Time</t>
  </si>
  <si>
    <t>Dwd_Evt_Game_Center_Obtain_Info_Interface_Dm</t>
  </si>
  <si>
    <t>Info_Type_Cd</t>
  </si>
  <si>
    <t>Info_Id</t>
  </si>
  <si>
    <t>格式为:yyyy-MM-dd HH:mm:ss</t>
    <phoneticPr fontId="20" type="noConversion"/>
  </si>
  <si>
    <t>Dwd_Evt_Game_Coupon_Info_Dtl_Dm</t>
  </si>
  <si>
    <t>游戏券总金额</t>
  </si>
  <si>
    <t>Game_Coupon_Total_Amt</t>
  </si>
  <si>
    <t>Eff_Time</t>
  </si>
  <si>
    <t>失效时间</t>
  </si>
  <si>
    <t>Expire_Time</t>
  </si>
  <si>
    <t>游戏券类型代码</t>
  </si>
  <si>
    <t>Game_Coupon_Type_Cd</t>
  </si>
  <si>
    <t>发放时间</t>
  </si>
  <si>
    <t>Issued_Time</t>
  </si>
  <si>
    <t>Actvy_Id</t>
  </si>
  <si>
    <t>游戏券来源代码</t>
  </si>
  <si>
    <t>Game_Coupon_Src_Cd</t>
  </si>
  <si>
    <t>游戏券消费金额</t>
  </si>
  <si>
    <t>Game_Coupon_consume_Amt</t>
  </si>
  <si>
    <t>Order_Id</t>
  </si>
  <si>
    <t>发放状态代码</t>
  </si>
  <si>
    <t>Issued_Status_Cd</t>
  </si>
  <si>
    <t>游戏券信息明细</t>
    <phoneticPr fontId="50" type="noConversion"/>
  </si>
  <si>
    <t>来源说明</t>
  </si>
  <si>
    <t>Src_Comment</t>
  </si>
  <si>
    <t>领取时间</t>
  </si>
  <si>
    <t>Draw_Time</t>
  </si>
  <si>
    <t>领取失效时间</t>
  </si>
  <si>
    <t>Draw_Expire_Time</t>
  </si>
  <si>
    <t>Invite_UP_Id</t>
  </si>
  <si>
    <t>最近一次更新时间</t>
  </si>
  <si>
    <t>Last_Update_Time</t>
  </si>
  <si>
    <t>Dwd_Evt_Game_Coupon_User_Info_Dtl_Dm</t>
  </si>
  <si>
    <t>游戏券当前金额</t>
  </si>
  <si>
    <t>Game_Coupon_Currt_Amt</t>
  </si>
  <si>
    <t>生效日期</t>
  </si>
  <si>
    <t>Eff_Date</t>
  </si>
  <si>
    <t>失效日期</t>
  </si>
  <si>
    <t>Expire_Date</t>
  </si>
  <si>
    <t>游戏券用户信息明细</t>
    <phoneticPr fontId="50" type="noConversion"/>
  </si>
  <si>
    <t>Dwd_Evt_Gift_Hwcoin_Draw_Rec_Dm</t>
  </si>
  <si>
    <t>赠送花币领取记录</t>
    <phoneticPr fontId="50" type="noConversion"/>
  </si>
  <si>
    <t>Prod_Id</t>
  </si>
  <si>
    <t>Actvy_Name</t>
  </si>
  <si>
    <t>活动副标题</t>
  </si>
  <si>
    <t>Actvy_Subtitle</t>
  </si>
  <si>
    <t>Actvy_Desc</t>
  </si>
  <si>
    <t>赠送数量</t>
  </si>
  <si>
    <t>gift_Cnt</t>
  </si>
  <si>
    <t>有效期过期时间</t>
  </si>
  <si>
    <t>Valid_Period_Expired_Time</t>
  </si>
  <si>
    <t>赠送时间</t>
  </si>
  <si>
    <t>gift_Time</t>
  </si>
  <si>
    <t>更改时间</t>
  </si>
  <si>
    <t>Change_Time</t>
  </si>
  <si>
    <t>领取状态代码</t>
  </si>
  <si>
    <t>Draw_Status_Cd</t>
  </si>
  <si>
    <t>Dwd_Evt_Health_Data_Usage_Behv_Log_Dm</t>
    <phoneticPr fontId="50" type="noConversion"/>
  </si>
  <si>
    <t>Dwd_Evt_Health_Data_Usage_Behv_Log_Dm</t>
    <phoneticPr fontId="50" type="noConversion"/>
  </si>
  <si>
    <t>打点日期</t>
  </si>
  <si>
    <t>Log_Date</t>
  </si>
  <si>
    <t>客户端来源</t>
  </si>
  <si>
    <t>Client_Src</t>
  </si>
  <si>
    <t>健康数据使用行为打点日志</t>
    <phoneticPr fontId="50" type="noConversion"/>
  </si>
  <si>
    <t>Dwd_Evt_Health_Data_Usage_Behv_Log_Dm</t>
    <phoneticPr fontId="50" type="noConversion"/>
  </si>
  <si>
    <t>健康数据类型代码</t>
  </si>
  <si>
    <t>Health_Data_Type_Cd</t>
  </si>
  <si>
    <t>操作行为</t>
  </si>
  <si>
    <t>Oper_Behv</t>
  </si>
  <si>
    <t>提交记录数</t>
  </si>
  <si>
    <t>Submit_Rec_Cnt</t>
  </si>
  <si>
    <t>记录总大小</t>
  </si>
  <si>
    <t>Rec_Total_Size</t>
  </si>
  <si>
    <t>Dwd_Evt_Health_Server_Log_Dm</t>
    <phoneticPr fontId="50" type="noConversion"/>
  </si>
  <si>
    <t>Dwd_Evt_Health_Server_Log_Dm</t>
    <phoneticPr fontId="50" type="noConversion"/>
  </si>
  <si>
    <t>打点时间</t>
  </si>
  <si>
    <t>Log_Time</t>
  </si>
  <si>
    <t>Dwd_Evt_Health_Server_Log_Dm</t>
    <phoneticPr fontId="50" type="noConversion"/>
  </si>
  <si>
    <t>健康服务器打点日志</t>
    <phoneticPr fontId="50" type="noConversion"/>
  </si>
  <si>
    <t>服务器接口名称</t>
  </si>
  <si>
    <t>Server_Interface_Name</t>
  </si>
  <si>
    <t>处理结果</t>
  </si>
  <si>
    <t>Proc_Result</t>
  </si>
  <si>
    <t>负一屏查询日志</t>
  </si>
  <si>
    <t>Dwd_Evt_Hiboard_Qry_Log_Dm</t>
    <phoneticPr fontId="50" type="noConversion"/>
  </si>
  <si>
    <t>查询信息类型</t>
  </si>
  <si>
    <t>Qry_Info_Type</t>
  </si>
  <si>
    <t>Dwd_Evt_Hiboard_Qry_Log_Dm</t>
    <phoneticPr fontId="50" type="noConversion"/>
  </si>
  <si>
    <t>网络接入类型代码</t>
  </si>
  <si>
    <t>Net_Access_Type_Cd</t>
  </si>
  <si>
    <t>Dwd_Evt_Hiboard_Qry_Log_Dm</t>
    <phoneticPr fontId="50" type="noConversion"/>
  </si>
  <si>
    <t>供应商编号</t>
    <phoneticPr fontId="50" type="noConversion"/>
  </si>
  <si>
    <t>Supplier_Id</t>
    <phoneticPr fontId="50" type="noConversion"/>
  </si>
  <si>
    <t>负一屏频道编号</t>
  </si>
  <si>
    <t>Hiboard_Channel_Id</t>
    <phoneticPr fontId="50" type="noConversion"/>
  </si>
  <si>
    <t>Dwd_Evt_Hispace_Device_Dm</t>
  </si>
  <si>
    <t>Log_Id</t>
  </si>
  <si>
    <t>Device_Type_Cd</t>
  </si>
  <si>
    <t>Gender_Cd</t>
  </si>
  <si>
    <t>首次登录时间</t>
    <phoneticPr fontId="50" type="noConversion"/>
  </si>
  <si>
    <t>First_Login_Time</t>
  </si>
  <si>
    <t>应用市场设备</t>
    <phoneticPr fontId="50" type="noConversion"/>
  </si>
  <si>
    <t>Register_Channel_Id</t>
    <phoneticPr fontId="50" type="noConversion"/>
  </si>
  <si>
    <t>原始设备型号</t>
  </si>
  <si>
    <t>Orgi_Device_Name</t>
  </si>
  <si>
    <t>应用市场下载安装日志</t>
    <phoneticPr fontId="50" type="noConversion"/>
  </si>
  <si>
    <t>Dwd_Evt_Hispace_Down_Install_Log_Hm</t>
    <phoneticPr fontId="50" type="noConversion"/>
  </si>
  <si>
    <t>客户端类型代码</t>
    <phoneticPr fontId="50" type="noConversion"/>
  </si>
  <si>
    <t>Client_Type_Cd</t>
    <phoneticPr fontId="50" type="noConversion"/>
  </si>
  <si>
    <t>操作时间</t>
  </si>
  <si>
    <t>Oper_Time</t>
  </si>
  <si>
    <t>Dwd_Evt_Hispace_Down_Install_Log_Hm</t>
    <phoneticPr fontId="50" type="noConversion"/>
  </si>
  <si>
    <t>下载安装操作类型代码</t>
  </si>
  <si>
    <t>Down_Install_Oper_Type_Cd</t>
  </si>
  <si>
    <t>操作结果代码</t>
  </si>
  <si>
    <t>Oper_Result_Cd</t>
  </si>
  <si>
    <t>失败原因</t>
  </si>
  <si>
    <t>Fail_Rsns</t>
  </si>
  <si>
    <t>User_IP_Addr</t>
    <phoneticPr fontId="50" type="noConversion"/>
  </si>
  <si>
    <t>非结构化字段1</t>
  </si>
  <si>
    <t>Non_Stru_Field1</t>
  </si>
  <si>
    <t>非结构化字段2</t>
  </si>
  <si>
    <t>Non_Stru_Field2</t>
  </si>
  <si>
    <t>非结构化字段3</t>
  </si>
  <si>
    <t>Non_Stru_Field3</t>
  </si>
  <si>
    <t>非结构化字段4</t>
  </si>
  <si>
    <t>Non_Stru_Field4</t>
  </si>
  <si>
    <t>非结构化字段5</t>
  </si>
  <si>
    <t>Non_Stru_Field5</t>
  </si>
  <si>
    <t>非结构化字段6</t>
  </si>
  <si>
    <t>Non_Stru_Field6</t>
  </si>
  <si>
    <t>非结构化字段7</t>
  </si>
  <si>
    <t>Non_Stru_Field7</t>
  </si>
  <si>
    <t>非结构化字段8</t>
  </si>
  <si>
    <t>Non_Stru_Field8</t>
  </si>
  <si>
    <t>非结构化字段9</t>
  </si>
  <si>
    <t>Non_Stru_Field9</t>
  </si>
  <si>
    <t>非结构化字段10</t>
  </si>
  <si>
    <t>Non_Stru_Field10</t>
  </si>
  <si>
    <t>pt_d</t>
    <phoneticPr fontId="20" type="noConversion"/>
  </si>
  <si>
    <t>Dwd_Evt_Hispace_Down_Install_Log_Hm</t>
    <phoneticPr fontId="50" type="noConversion"/>
  </si>
  <si>
    <t>小时分区</t>
    <phoneticPr fontId="20" type="noConversion"/>
  </si>
  <si>
    <t>pt_h</t>
    <phoneticPr fontId="20" type="noConversion"/>
  </si>
  <si>
    <t>分区小时</t>
    <phoneticPr fontId="20" type="noConversion"/>
  </si>
  <si>
    <t>时间类</t>
    <phoneticPr fontId="20" type="noConversion"/>
  </si>
  <si>
    <t>Dwd_Evt_Hispace_Online_Game_Device_Dm</t>
  </si>
  <si>
    <t>首次登录时间</t>
  </si>
  <si>
    <t>应用市场网游设备</t>
    <phoneticPr fontId="50" type="noConversion"/>
  </si>
  <si>
    <t>注册渠道编号</t>
    <phoneticPr fontId="50" type="noConversion"/>
  </si>
  <si>
    <t>Register_Channel_Id</t>
    <phoneticPr fontId="50" type="noConversion"/>
  </si>
  <si>
    <t>应用市场操作日志</t>
    <phoneticPr fontId="50" type="noConversion"/>
  </si>
  <si>
    <t>Dwd_Evt_Hispace_Oper_Log_Dm</t>
  </si>
  <si>
    <t>应用唯一编号</t>
    <phoneticPr fontId="50" type="noConversion"/>
  </si>
  <si>
    <t>App_Unique_Id</t>
  </si>
  <si>
    <t>应用市场操作日志</t>
  </si>
  <si>
    <t>用户访问编码</t>
    <phoneticPr fontId="50" type="noConversion"/>
  </si>
  <si>
    <t>Logon_ID</t>
    <phoneticPr fontId="50" type="noConversion"/>
  </si>
  <si>
    <t>应用市场操作类型代码</t>
  </si>
  <si>
    <t>Hispace_Oper_Type_Cd</t>
  </si>
  <si>
    <t>渠道编号</t>
    <phoneticPr fontId="50" type="noConversion"/>
  </si>
  <si>
    <t>Channel_Id</t>
    <phoneticPr fontId="50" type="noConversion"/>
  </si>
  <si>
    <t>操作来源</t>
    <phoneticPr fontId="50" type="noConversion"/>
  </si>
  <si>
    <t>Oper_Src</t>
  </si>
  <si>
    <t>子来源</t>
  </si>
  <si>
    <t>Sub_Src</t>
  </si>
  <si>
    <t>List_Id</t>
  </si>
  <si>
    <t>位置</t>
  </si>
  <si>
    <t>Position</t>
  </si>
  <si>
    <t>扩展字段</t>
  </si>
  <si>
    <t>Ext_Field</t>
  </si>
  <si>
    <t>详情操作标志</t>
  </si>
  <si>
    <t>Detail_Oper_Flg</t>
  </si>
  <si>
    <t>更新标志</t>
  </si>
  <si>
    <t>Update_Flg</t>
  </si>
  <si>
    <t>Shake标志</t>
  </si>
  <si>
    <t>Shake_Flg</t>
  </si>
  <si>
    <t>Spec_Id</t>
  </si>
  <si>
    <t>设备编号_DEC</t>
  </si>
  <si>
    <t>IMEI_DEC</t>
  </si>
  <si>
    <t>Keywords</t>
  </si>
  <si>
    <t>热搜补全标志</t>
    <phoneticPr fontId="50" type="noConversion"/>
  </si>
  <si>
    <t>Hot_Search_Compl_Flg</t>
    <phoneticPr fontId="50" type="noConversion"/>
  </si>
  <si>
    <t>应用标签编号</t>
    <phoneticPr fontId="50" type="noConversion"/>
  </si>
  <si>
    <t>App_Tags_Id</t>
  </si>
  <si>
    <t>Up_Id</t>
    <phoneticPr fontId="50" type="noConversion"/>
  </si>
  <si>
    <t>Dwd_Evt_Hispace_Search_Log_Dm</t>
  </si>
  <si>
    <t>用户访问编码</t>
    <phoneticPr fontId="50" type="noConversion"/>
  </si>
  <si>
    <t>搜索关键字</t>
  </si>
  <si>
    <t>Search_Keywords</t>
  </si>
  <si>
    <t>搜索时间</t>
  </si>
  <si>
    <t>Search_Time</t>
  </si>
  <si>
    <t>搜索结果数量</t>
  </si>
  <si>
    <t>Search_Result_Cnt</t>
  </si>
  <si>
    <t>渠道编号</t>
    <phoneticPr fontId="50" type="noConversion"/>
  </si>
  <si>
    <t>应用市场搜索日志</t>
    <phoneticPr fontId="50" type="noConversion"/>
  </si>
  <si>
    <t>搜索来源</t>
    <phoneticPr fontId="50" type="noConversion"/>
  </si>
  <si>
    <t>Search_Src</t>
    <phoneticPr fontId="50" type="noConversion"/>
  </si>
  <si>
    <t>日期时间类</t>
    <phoneticPr fontId="20" type="noConversion"/>
  </si>
  <si>
    <t>应用市场用户评分</t>
    <phoneticPr fontId="50" type="noConversion"/>
  </si>
  <si>
    <t>Dwd_Evt_Hispace_User_Score_Ds</t>
    <phoneticPr fontId="50" type="noConversion"/>
  </si>
  <si>
    <t>App_Unique_Id</t>
    <phoneticPr fontId="50" type="noConversion"/>
  </si>
  <si>
    <t>评分</t>
  </si>
  <si>
    <t>Score</t>
  </si>
  <si>
    <t>Dwd_Evt_Hispace_User_Score_Ds</t>
    <phoneticPr fontId="50" type="noConversion"/>
  </si>
  <si>
    <t>评分时间</t>
  </si>
  <si>
    <t>Score_Time</t>
  </si>
  <si>
    <t>Channel_Id</t>
    <phoneticPr fontId="50" type="noConversion"/>
  </si>
  <si>
    <t>评论内容</t>
  </si>
  <si>
    <t>Comment_Content</t>
  </si>
  <si>
    <t>Dwd_Evt_Hispace_User_Sign_Rec_Dm</t>
  </si>
  <si>
    <t>操作</t>
  </si>
  <si>
    <t>Oper</t>
  </si>
  <si>
    <t>获得积分</t>
  </si>
  <si>
    <t>Obtain_Point</t>
  </si>
  <si>
    <t>用户签到操作类型代码</t>
  </si>
  <si>
    <t>User_Sign_Oper_Type_Cd</t>
  </si>
  <si>
    <t>扩展字段</t>
    <phoneticPr fontId="50" type="noConversion"/>
  </si>
  <si>
    <t>Ext_Field</t>
    <phoneticPr fontId="50" type="noConversion"/>
  </si>
  <si>
    <t>签到时间</t>
  </si>
  <si>
    <t>Sign_Time</t>
  </si>
  <si>
    <t>当前积分</t>
  </si>
  <si>
    <t>Currt_Point</t>
  </si>
  <si>
    <t>Dwd_Evt_HispaceMW_Oper_Log_Dm</t>
  </si>
  <si>
    <t>Push命令</t>
  </si>
  <si>
    <t>Push_Command</t>
  </si>
  <si>
    <t>客户端标识</t>
  </si>
  <si>
    <t>Client_Sign</t>
  </si>
  <si>
    <t>应用市场MW操作日志</t>
    <phoneticPr fontId="50" type="noConversion"/>
  </si>
  <si>
    <t>第三方渠道编号</t>
    <phoneticPr fontId="50" type="noConversion"/>
  </si>
  <si>
    <t>3rd_Channel_Id</t>
    <phoneticPr fontId="50" type="noConversion"/>
  </si>
  <si>
    <t>日志内容</t>
  </si>
  <si>
    <t>Log_Content</t>
  </si>
  <si>
    <t>Dwd_Evt_HispacePORTAL_Oper_Log_Dm</t>
  </si>
  <si>
    <t>格式为:yyyyMMdd</t>
    <phoneticPr fontId="20" type="noConversion"/>
  </si>
  <si>
    <t>Dwd_Evt_HOTA_App_Info_Upgrade_Log_Dm</t>
  </si>
  <si>
    <t>分区日期</t>
    <phoneticPr fontId="20" type="noConversion"/>
  </si>
  <si>
    <t>ROM版本</t>
    <phoneticPr fontId="50" type="noConversion"/>
  </si>
  <si>
    <t>ROM_Ver</t>
    <phoneticPr fontId="50" type="noConversion"/>
  </si>
  <si>
    <t>升级动作状态代码</t>
  </si>
  <si>
    <t>Upgrade_Action_Status_Cd</t>
  </si>
  <si>
    <t>升级时间</t>
  </si>
  <si>
    <t>Upgrade_Time</t>
  </si>
  <si>
    <t>局点</t>
  </si>
  <si>
    <t>Commc_Point</t>
  </si>
  <si>
    <t>HOTA接口产品分类</t>
  </si>
  <si>
    <t>HOTA_Interface_Prod_Class</t>
  </si>
  <si>
    <t>产品描述</t>
  </si>
  <si>
    <t>Prod_Desc</t>
  </si>
  <si>
    <t>Dwd_Evt_HOTA_App_Upgrade_Detct_Log_Dm</t>
  </si>
  <si>
    <t>MCC</t>
    <phoneticPr fontId="50" type="noConversion"/>
  </si>
  <si>
    <t>当前软件版本</t>
  </si>
  <si>
    <t>Currt_Software_Ver</t>
  </si>
  <si>
    <t>应用版本号</t>
    <phoneticPr fontId="50" type="noConversion"/>
  </si>
  <si>
    <t>App_Ver_Num</t>
    <phoneticPr fontId="50" type="noConversion"/>
  </si>
  <si>
    <t>Dwd_Evt_HOTA_Device_Chk_Log_Dm</t>
  </si>
  <si>
    <t>HOTA设备检查日志</t>
    <phoneticPr fontId="50" type="noConversion"/>
  </si>
  <si>
    <t>移动国家码</t>
    <phoneticPr fontId="50" type="noConversion"/>
  </si>
  <si>
    <t>升级检测时间</t>
  </si>
  <si>
    <t>Upgrade_Detct_Time</t>
  </si>
  <si>
    <t>OS_Ver</t>
  </si>
  <si>
    <t>首次访问升级业务时间</t>
  </si>
  <si>
    <t>First_Access_Upgrade_Service_Time</t>
  </si>
  <si>
    <t>升级包隶属目录</t>
  </si>
  <si>
    <t>Upgrade_Package_Affil_Catalog</t>
  </si>
  <si>
    <t>匹配升级版本标志</t>
  </si>
  <si>
    <t>Match_Upgrade_Ver_Flg</t>
  </si>
  <si>
    <t>OS_Language</t>
  </si>
  <si>
    <t>客户端软件语言</t>
  </si>
  <si>
    <t>Client_Software_Language</t>
  </si>
  <si>
    <t>硬件版本</t>
  </si>
  <si>
    <t>Hardware_Ver</t>
  </si>
  <si>
    <t>后台版本</t>
  </si>
  <si>
    <t>Back_Ver</t>
  </si>
  <si>
    <t>后台FLASH版本</t>
  </si>
  <si>
    <t>Back_FLASH_Ver</t>
    <phoneticPr fontId="50" type="noConversion"/>
  </si>
  <si>
    <t>子网</t>
  </si>
  <si>
    <t>Sub_Net</t>
  </si>
  <si>
    <t>UI版本</t>
  </si>
  <si>
    <t>UI_Ver</t>
  </si>
  <si>
    <t>UI类型运营商版本</t>
    <phoneticPr fontId="50" type="noConversion"/>
  </si>
  <si>
    <t>UI_Type_Carrier_Ver</t>
    <phoneticPr fontId="50" type="noConversion"/>
  </si>
  <si>
    <t>web类型数据卡版本</t>
  </si>
  <si>
    <t>web_Type_Data_Card_Ver</t>
  </si>
  <si>
    <t>运营商版本</t>
  </si>
  <si>
    <t>Carrier_Ver</t>
  </si>
  <si>
    <t>设备分区版本</t>
  </si>
  <si>
    <t>Device_Part_Ver</t>
  </si>
  <si>
    <t>销售信息</t>
  </si>
  <si>
    <t>Sale_Info</t>
  </si>
  <si>
    <t>升级版本</t>
    <phoneticPr fontId="50" type="noConversion"/>
  </si>
  <si>
    <t>Upgrade_Ver</t>
    <phoneticPr fontId="50" type="noConversion"/>
  </si>
  <si>
    <t>多包升级控制</t>
  </si>
  <si>
    <t>Mul_Package_Upgrade_Ctrl</t>
  </si>
  <si>
    <t>升级包类型</t>
  </si>
  <si>
    <t>Upgrade_Package_Type</t>
  </si>
  <si>
    <t>请求合法校验位</t>
  </si>
  <si>
    <t>Req_Legitimate_Check_Digit</t>
  </si>
  <si>
    <t>手机颜色</t>
  </si>
  <si>
    <t>Mobile_Color</t>
    <phoneticPr fontId="50" type="noConversion"/>
  </si>
  <si>
    <t>Country_Cd</t>
  </si>
  <si>
    <t>锁网标志</t>
  </si>
  <si>
    <t>Lock_Net_Flg</t>
  </si>
  <si>
    <t>运行内存配置</t>
    <phoneticPr fontId="50" type="noConversion"/>
  </si>
  <si>
    <t>RAM</t>
  </si>
  <si>
    <t>内置存储配置</t>
    <phoneticPr fontId="50" type="noConversion"/>
  </si>
  <si>
    <t>ROM</t>
    <phoneticPr fontId="50" type="noConversion"/>
  </si>
  <si>
    <t>CPU信息</t>
  </si>
  <si>
    <t>CPU_Info</t>
  </si>
  <si>
    <t>CPU频率</t>
  </si>
  <si>
    <t>CPU_Freq</t>
  </si>
  <si>
    <t>CPU核数</t>
  </si>
  <si>
    <t>CPU_Kernel_Num</t>
  </si>
  <si>
    <t>开机6小时标记</t>
  </si>
  <si>
    <t>Start6_Hour_Mark</t>
  </si>
  <si>
    <t>手机后壳颜色</t>
  </si>
  <si>
    <t>Mobile_Back_Cover_Color</t>
    <phoneticPr fontId="50" type="noConversion"/>
  </si>
  <si>
    <t>非结构化信息</t>
  </si>
  <si>
    <t>Non_Stru_Info</t>
  </si>
  <si>
    <t>Dwd_Evt_HOTA_Extra_App_Upgrade_Detct_Log_Dm</t>
  </si>
  <si>
    <t>包名</t>
    <phoneticPr fontId="50" type="noConversion"/>
  </si>
  <si>
    <t>Package_Name</t>
    <phoneticPr fontId="50" type="noConversion"/>
  </si>
  <si>
    <t>应用版本</t>
    <phoneticPr fontId="50" type="noConversion"/>
  </si>
  <si>
    <t>App_Ver</t>
    <phoneticPr fontId="50" type="noConversion"/>
  </si>
  <si>
    <t>HOTA额外应用升级检测日志</t>
    <phoneticPr fontId="50" type="noConversion"/>
  </si>
  <si>
    <t>应用版本号</t>
    <phoneticPr fontId="50" type="noConversion"/>
  </si>
  <si>
    <t>App_Ver_Num</t>
    <phoneticPr fontId="50" type="noConversion"/>
  </si>
  <si>
    <t>Dwd_Evt_HW_mobile_Package_Draw_Info_Dm</t>
  </si>
  <si>
    <t>奖品编号</t>
  </si>
  <si>
    <t>Prize_Id</t>
  </si>
  <si>
    <t>奖品名称</t>
  </si>
  <si>
    <t>Prize_Name</t>
  </si>
  <si>
    <t>华为手机礼包领取信息</t>
    <phoneticPr fontId="50" type="noConversion"/>
  </si>
  <si>
    <t>Dwd_Evt_HW_Music_Interface_API_Log_Dm</t>
  </si>
  <si>
    <t>Interface_Name</t>
  </si>
  <si>
    <t>华为音乐接口调用日志</t>
    <phoneticPr fontId="50" type="noConversion"/>
  </si>
  <si>
    <t>机器IP处理事务号</t>
    <phoneticPr fontId="50" type="noConversion"/>
  </si>
  <si>
    <t>Machine_IP_Proc_Transct_Num</t>
    <phoneticPr fontId="50" type="noConversion"/>
  </si>
  <si>
    <t>sim卡号</t>
  </si>
  <si>
    <t>sim_Card_Num</t>
  </si>
  <si>
    <t>设备编号</t>
    <phoneticPr fontId="50" type="noConversion"/>
  </si>
  <si>
    <t>门户代码</t>
  </si>
  <si>
    <t>Port_Cd</t>
  </si>
  <si>
    <t>华为音乐接口调用日志</t>
    <phoneticPr fontId="50" type="noConversion"/>
  </si>
  <si>
    <t>华为音乐操作类型代码</t>
  </si>
  <si>
    <t>HW_Music_Oper_Type_Cd</t>
  </si>
  <si>
    <t>操作内容</t>
  </si>
  <si>
    <t>Oper_Content</t>
  </si>
  <si>
    <t>操作内容栏目</t>
  </si>
  <si>
    <t>Oper_Content_Catalog</t>
  </si>
  <si>
    <t>Oper_Return_Code</t>
  </si>
  <si>
    <t>访问时长</t>
  </si>
  <si>
    <t>Access_Duration</t>
  </si>
  <si>
    <t>网络连接信息</t>
  </si>
  <si>
    <t>Net_Lnk_Info</t>
    <phoneticPr fontId="50" type="noConversion"/>
  </si>
  <si>
    <t>华为音乐接口调用日志</t>
    <phoneticPr fontId="50" type="noConversion"/>
  </si>
  <si>
    <t>Dwd_Evt_HW_Package_Snd_Info_Dm</t>
  </si>
  <si>
    <t>会话编号</t>
    <phoneticPr fontId="50" type="noConversion"/>
  </si>
  <si>
    <t>Session_Id</t>
    <phoneticPr fontId="50" type="noConversion"/>
  </si>
  <si>
    <t>Push时间</t>
  </si>
  <si>
    <t>Push_Time</t>
  </si>
  <si>
    <t>Push令牌</t>
  </si>
  <si>
    <t>Push_Token</t>
  </si>
  <si>
    <t>Push_Command</t>
    <phoneticPr fontId="50" type="noConversion"/>
  </si>
  <si>
    <t>Push类型</t>
  </si>
  <si>
    <t>Push_Type</t>
  </si>
  <si>
    <t>URL</t>
  </si>
  <si>
    <t>Dwd_Evt_Hwmovie_Collect_Log_Dm</t>
  </si>
  <si>
    <t>收藏时间</t>
  </si>
  <si>
    <t>Collect_Time</t>
  </si>
  <si>
    <t>内容编码</t>
  </si>
  <si>
    <t>Content_Encode</t>
  </si>
  <si>
    <t>华为视频类型代码</t>
  </si>
  <si>
    <t>Hwmovie_Type_Cd</t>
  </si>
  <si>
    <t>自定义频道顺序</t>
  </si>
  <si>
    <t>Customize_Channel_Seq</t>
  </si>
  <si>
    <t>Type_Cd</t>
  </si>
  <si>
    <t>收藏夹编号</t>
  </si>
  <si>
    <t>Favorites_Id</t>
  </si>
  <si>
    <t>华为视频编号</t>
    <phoneticPr fontId="50" type="noConversion"/>
  </si>
  <si>
    <t>Hwmovie_Id</t>
    <phoneticPr fontId="50" type="noConversion"/>
  </si>
  <si>
    <t>华为视频接口调用日志</t>
    <phoneticPr fontId="50" type="noConversion"/>
  </si>
  <si>
    <t>Dwd_Evt_Hwmovie_Interface_API_Log_Dm</t>
  </si>
  <si>
    <t>记录时间</t>
    <phoneticPr fontId="50" type="noConversion"/>
  </si>
  <si>
    <t>Rec_Time</t>
    <phoneticPr fontId="50" type="noConversion"/>
  </si>
  <si>
    <t>华为视频接口调用日志</t>
  </si>
  <si>
    <t>接口名称</t>
    <phoneticPr fontId="50" type="noConversion"/>
  </si>
  <si>
    <t>Interface_Name</t>
    <phoneticPr fontId="50" type="noConversion"/>
  </si>
  <si>
    <t>Machine_IP_Proc_Transct_Num</t>
    <phoneticPr fontId="50" type="noConversion"/>
  </si>
  <si>
    <t>CP门户代码</t>
  </si>
  <si>
    <t>CP_Port_Cd</t>
  </si>
  <si>
    <t>华为视频操作类型代码</t>
  </si>
  <si>
    <t>Hwmovie_Oper_Type_Cd</t>
  </si>
  <si>
    <t>操作内容名称</t>
  </si>
  <si>
    <t>Oper_Content_Name</t>
  </si>
  <si>
    <t>操作内容所属栏目</t>
  </si>
  <si>
    <t>Oper_Content_Belong_Catalog</t>
  </si>
  <si>
    <t>操作内容所属栏目名称</t>
  </si>
  <si>
    <t>Oper_Content_Belong_Catalog_Name</t>
  </si>
  <si>
    <t>Interface_Oper_Time_Consum</t>
  </si>
  <si>
    <t>终端品牌</t>
    <phoneticPr fontId="50" type="noConversion"/>
  </si>
  <si>
    <t>Terminal_Brand</t>
    <phoneticPr fontId="50" type="noConversion"/>
  </si>
  <si>
    <t>ROM_Ver</t>
    <phoneticPr fontId="50" type="noConversion"/>
  </si>
  <si>
    <t>EMUI_Ver</t>
    <phoneticPr fontId="50" type="noConversion"/>
  </si>
  <si>
    <t>Android版本</t>
    <phoneticPr fontId="50" type="noConversion"/>
  </si>
  <si>
    <t>Android_Ver</t>
    <phoneticPr fontId="50" type="noConversion"/>
  </si>
  <si>
    <t>Dwd_Evt_Hwmovie_Oper_Dm</t>
  </si>
  <si>
    <t>EPG编号</t>
    <phoneticPr fontId="50" type="noConversion"/>
  </si>
  <si>
    <t>EPG_Id</t>
    <phoneticPr fontId="50" type="noConversion"/>
  </si>
  <si>
    <t>业务开始时间</t>
  </si>
  <si>
    <t>Service_Start_Time</t>
  </si>
  <si>
    <t>内容编码</t>
    <phoneticPr fontId="50" type="noConversion"/>
  </si>
  <si>
    <t>业务结束时间</t>
  </si>
  <si>
    <t>Service_End_Time</t>
  </si>
  <si>
    <t>域代码</t>
  </si>
  <si>
    <t>Field_Cd</t>
  </si>
  <si>
    <t>华为视频操作</t>
    <phoneticPr fontId="50" type="noConversion"/>
  </si>
  <si>
    <t>Dwd_Evt_Hwmovie_Oper_Dm</t>
    <phoneticPr fontId="50" type="noConversion"/>
  </si>
  <si>
    <t>子帐号</t>
  </si>
  <si>
    <t>Sub_Acct</t>
  </si>
  <si>
    <t>操作类型代码</t>
  </si>
  <si>
    <t>Oper_Type_Cd</t>
  </si>
  <si>
    <t>华为视频播放日志</t>
    <phoneticPr fontId="50" type="noConversion"/>
  </si>
  <si>
    <t>Dwd_Evt_Hwmovie_Play_Log_Dm</t>
    <phoneticPr fontId="50" type="noConversion"/>
  </si>
  <si>
    <t>Dwd_Evt_Hwmovie_Play_Log_Dm</t>
    <phoneticPr fontId="50" type="noConversion"/>
  </si>
  <si>
    <t>播放日期</t>
  </si>
  <si>
    <t>Play_Date</t>
    <phoneticPr fontId="50" type="noConversion"/>
  </si>
  <si>
    <t>华为视频播放日志</t>
  </si>
  <si>
    <t>Dwd_Evt_Hwmovie_Play_Log_Dm</t>
  </si>
  <si>
    <t>华为视频编号</t>
    <phoneticPr fontId="50" type="noConversion"/>
  </si>
  <si>
    <t>手机厂商</t>
  </si>
  <si>
    <t>Mobile_Maker</t>
    <phoneticPr fontId="50" type="noConversion"/>
  </si>
  <si>
    <t>CPU型号</t>
  </si>
  <si>
    <t>CPU_Model</t>
  </si>
  <si>
    <t>局域网IP地址</t>
    <phoneticPr fontId="50" type="noConversion"/>
  </si>
  <si>
    <t>LAN_IP_Addr</t>
    <phoneticPr fontId="50" type="noConversion"/>
  </si>
  <si>
    <t>子网掩码</t>
    <phoneticPr fontId="50" type="noConversion"/>
  </si>
  <si>
    <t>Sub_Net_Mask</t>
    <phoneticPr fontId="50" type="noConversion"/>
  </si>
  <si>
    <t>默认网关</t>
    <phoneticPr fontId="50" type="noConversion"/>
  </si>
  <si>
    <t>Default_Gateway</t>
    <phoneticPr fontId="50" type="noConversion"/>
  </si>
  <si>
    <t>设备操作系统</t>
  </si>
  <si>
    <t>Device_OS</t>
  </si>
  <si>
    <t>播放器版本</t>
  </si>
  <si>
    <t>Player_Ver</t>
  </si>
  <si>
    <t>接入方式</t>
  </si>
  <si>
    <t>Access_Mode</t>
  </si>
  <si>
    <t>NTP服务器</t>
  </si>
  <si>
    <t>NTP_Server</t>
  </si>
  <si>
    <t>DNS服务器</t>
  </si>
  <si>
    <t>DNS_Server</t>
  </si>
  <si>
    <t>播放内容链接地址</t>
  </si>
  <si>
    <t>Play_Content_Link_Addr</t>
  </si>
  <si>
    <t>streamtype</t>
  </si>
  <si>
    <t>服务端IP地址</t>
    <phoneticPr fontId="50" type="noConversion"/>
  </si>
  <si>
    <t>Server_IP_Addr</t>
    <phoneticPr fontId="50" type="noConversion"/>
  </si>
  <si>
    <t>播放状态代码</t>
  </si>
  <si>
    <t>Play_Status_Cd</t>
  </si>
  <si>
    <t>播放开始时间</t>
  </si>
  <si>
    <t>Play_Start_Time</t>
  </si>
  <si>
    <t>播放结束时间</t>
  </si>
  <si>
    <t>Play_End_Time</t>
  </si>
  <si>
    <t>播放时延毫秒</t>
  </si>
  <si>
    <t>Play_Time_Delay_Msec</t>
  </si>
  <si>
    <t>播放时长秒</t>
  </si>
  <si>
    <t>Play_Duration_Second</t>
  </si>
  <si>
    <t>码率节目播放时长秒</t>
  </si>
  <si>
    <t>Rate_Program_Play_Duration_Second</t>
  </si>
  <si>
    <t>码率下切次数</t>
    <phoneticPr fontId="50" type="noConversion"/>
  </si>
  <si>
    <t>Rate_Down_Chg_Cnt</t>
    <phoneticPr fontId="50" type="noConversion"/>
  </si>
  <si>
    <t>码率上切次数</t>
    <phoneticPr fontId="50" type="noConversion"/>
  </si>
  <si>
    <t>Rate_Up_Chg_Cnt</t>
    <phoneticPr fontId="50" type="noConversion"/>
  </si>
  <si>
    <t>平均下载速率_kbps</t>
  </si>
  <si>
    <t>Avg_Down_Rate_kbps</t>
  </si>
  <si>
    <t>分片下载速率</t>
  </si>
  <si>
    <t>Slice_Down_Rate</t>
  </si>
  <si>
    <t>卡顿次数</t>
  </si>
  <si>
    <t>Stop_Cnt</t>
    <phoneticPr fontId="50" type="noConversion"/>
  </si>
  <si>
    <t>卡顿时长秒</t>
    <phoneticPr fontId="50" type="noConversion"/>
  </si>
  <si>
    <t>Stop_Duration_Second</t>
    <phoneticPr fontId="50" type="noConversion"/>
  </si>
  <si>
    <t>卡顿直方图</t>
  </si>
  <si>
    <t>Stop_Histogram</t>
    <phoneticPr fontId="50" type="noConversion"/>
  </si>
  <si>
    <t>MOS区间分布秒数</t>
  </si>
  <si>
    <t>MOS_Range_Distribution_Sec</t>
  </si>
  <si>
    <t>MOS平均值</t>
  </si>
  <si>
    <t>MOS_Avg_Val</t>
  </si>
  <si>
    <t>终端类型</t>
    <phoneticPr fontId="50" type="noConversion"/>
  </si>
  <si>
    <t>Terminal_Type</t>
    <phoneticPr fontId="50" type="noConversion"/>
  </si>
  <si>
    <t>Dwd_Evt_Hwmovie_Raffle_Rec_Dm</t>
  </si>
  <si>
    <t>抽奖记录编号</t>
  </si>
  <si>
    <t>Raffle_Rec_Id</t>
  </si>
  <si>
    <t>UP_Name</t>
  </si>
  <si>
    <t>Mobile_Num</t>
    <phoneticPr fontId="50" type="noConversion"/>
  </si>
  <si>
    <t>中奖标志</t>
  </si>
  <si>
    <t>Winning_Flg</t>
  </si>
  <si>
    <t>获奖时间</t>
  </si>
  <si>
    <t>Winning_Time</t>
  </si>
  <si>
    <t>奖品使用标志</t>
  </si>
  <si>
    <t>Prize_Usage_Flg</t>
  </si>
  <si>
    <t>使用时间</t>
  </si>
  <si>
    <t>Usage_Time</t>
  </si>
  <si>
    <t>兑换URL</t>
  </si>
  <si>
    <t>Exchange_URL</t>
    <phoneticPr fontId="50" type="noConversion"/>
  </si>
  <si>
    <t>华为用户访问日志</t>
    <phoneticPr fontId="50" type="noConversion"/>
  </si>
  <si>
    <t>Dwd_Evt_Hwmovie_User_Access_Log_Dm</t>
  </si>
  <si>
    <t>访问时间</t>
  </si>
  <si>
    <t>Access_Time</t>
  </si>
  <si>
    <t>华为用户访问日志</t>
  </si>
  <si>
    <t>EPG编号</t>
  </si>
  <si>
    <t>EPG_Id</t>
  </si>
  <si>
    <t>访问类型代码</t>
  </si>
  <si>
    <t>访问结果代码</t>
  </si>
  <si>
    <t>Access_Result_Cd</t>
  </si>
  <si>
    <t>域类型</t>
    <phoneticPr fontId="50" type="noConversion"/>
  </si>
  <si>
    <t>Domain_Type</t>
    <phoneticPr fontId="50" type="noConversion"/>
  </si>
  <si>
    <t>设备厂商型号</t>
  </si>
  <si>
    <t>Device_Maker_Model</t>
  </si>
  <si>
    <t>服务器地址</t>
  </si>
  <si>
    <t>Server_Addr</t>
  </si>
  <si>
    <t>终端IP地址</t>
    <phoneticPr fontId="50" type="noConversion"/>
  </si>
  <si>
    <t>Terminal_IP_Addr</t>
    <phoneticPr fontId="50" type="noConversion"/>
  </si>
  <si>
    <t>机顶盒软件版本</t>
  </si>
  <si>
    <t>Set_Top_Box_Software_Ver</t>
  </si>
  <si>
    <t>设备DRM类型代码</t>
    <phoneticPr fontId="50" type="noConversion"/>
  </si>
  <si>
    <t>Device_DRM_Type_Cd</t>
    <phoneticPr fontId="50" type="noConversion"/>
  </si>
  <si>
    <t>UE认证返回码</t>
  </si>
  <si>
    <t>UE_Cert_Return_Code</t>
  </si>
  <si>
    <t>登录会话编号</t>
  </si>
  <si>
    <t>Login_Session_Id</t>
  </si>
  <si>
    <t>终端版本</t>
  </si>
  <si>
    <t>Terminal_Ver</t>
    <phoneticPr fontId="50" type="noConversion"/>
  </si>
  <si>
    <t>终端HTTP请求UserAgent</t>
    <phoneticPr fontId="50" type="noConversion"/>
  </si>
  <si>
    <t>Terminal_HTTP_ReqUserAgent</t>
    <phoneticPr fontId="50" type="noConversion"/>
  </si>
  <si>
    <t>逻辑设备编号</t>
  </si>
  <si>
    <t>Logic_IMEI</t>
  </si>
  <si>
    <t>Dwd_Evt_MC_Msg_Log_Hm</t>
  </si>
  <si>
    <t>设备令牌</t>
    <phoneticPr fontId="50" type="noConversion"/>
  </si>
  <si>
    <t>Device_Token</t>
    <phoneticPr fontId="50" type="noConversion"/>
  </si>
  <si>
    <t>MC消息日志</t>
    <phoneticPr fontId="50" type="noConversion"/>
  </si>
  <si>
    <t>PUSH_Server_IP_Addr</t>
    <phoneticPr fontId="50" type="noConversion"/>
  </si>
  <si>
    <t>发送结果代码</t>
    <phoneticPr fontId="50" type="noConversion"/>
  </si>
  <si>
    <t>任务编号</t>
    <phoneticPr fontId="50" type="noConversion"/>
  </si>
  <si>
    <t>Task_Id</t>
    <phoneticPr fontId="50" type="noConversion"/>
  </si>
  <si>
    <t>日期时间类</t>
    <phoneticPr fontId="20" type="noConversion"/>
  </si>
  <si>
    <t>小时分区</t>
    <phoneticPr fontId="20" type="noConversion"/>
  </si>
  <si>
    <t>分区小时</t>
    <phoneticPr fontId="20" type="noConversion"/>
  </si>
  <si>
    <t>时间类</t>
    <phoneticPr fontId="20" type="noConversion"/>
  </si>
  <si>
    <t>Dwd_Evt_Mobile_Service_Log_Dm</t>
    <phoneticPr fontId="50" type="noConversion"/>
  </si>
  <si>
    <t>pt_d</t>
    <phoneticPr fontId="20" type="noConversion"/>
  </si>
  <si>
    <t>手机服务日志</t>
    <phoneticPr fontId="50" type="noConversion"/>
  </si>
  <si>
    <t>Dwd_Evt_Mobile_Service_Log_Dm</t>
    <phoneticPr fontId="50" type="noConversion"/>
  </si>
  <si>
    <t>Channel_Id</t>
  </si>
  <si>
    <t>Dwd_Evt_Mobile_Service_Log_Dm</t>
    <phoneticPr fontId="50" type="noConversion"/>
  </si>
  <si>
    <t>ROM版本</t>
    <phoneticPr fontId="50" type="noConversion"/>
  </si>
  <si>
    <t>ROM_Ver</t>
    <phoneticPr fontId="50" type="noConversion"/>
  </si>
  <si>
    <t>Dwd_Evt_Mobile_Service_Log_Dm</t>
    <phoneticPr fontId="50" type="noConversion"/>
  </si>
  <si>
    <t>MNC</t>
    <phoneticPr fontId="50" type="noConversion"/>
  </si>
  <si>
    <t>加密类型代码</t>
  </si>
  <si>
    <t>Encry_Type_Cd</t>
  </si>
  <si>
    <t>敏感信息</t>
  </si>
  <si>
    <t>Sensitive_Info</t>
  </si>
  <si>
    <t>Dwd_Evt_Mobile_Service_Log_Dm</t>
    <phoneticPr fontId="50" type="noConversion"/>
  </si>
  <si>
    <t>文件名称</t>
  </si>
  <si>
    <t>File_Name</t>
  </si>
  <si>
    <t>文件保存路径</t>
  </si>
  <si>
    <t>File_Save_Path</t>
  </si>
  <si>
    <t>手机服务日志</t>
    <phoneticPr fontId="50" type="noConversion"/>
  </si>
  <si>
    <t>加密信息</t>
  </si>
  <si>
    <t>Encry_Info</t>
  </si>
  <si>
    <t>文件大小</t>
  </si>
  <si>
    <t>File_Size</t>
  </si>
  <si>
    <t>压缩时间</t>
  </si>
  <si>
    <t>Compression_Time</t>
  </si>
  <si>
    <t>日志信息</t>
  </si>
  <si>
    <t>Log_Info</t>
  </si>
  <si>
    <t>附加属性1</t>
  </si>
  <si>
    <t>Addi_Attr1</t>
  </si>
  <si>
    <t>附加属性2</t>
  </si>
  <si>
    <t>Addi_Attr2</t>
  </si>
  <si>
    <t>附加属性3</t>
  </si>
  <si>
    <t>Addi_Attr3</t>
  </si>
  <si>
    <t>日志状态代码</t>
  </si>
  <si>
    <t>Log_Status_Cd</t>
  </si>
  <si>
    <t>pt_d</t>
    <phoneticPr fontId="20" type="noConversion"/>
  </si>
  <si>
    <t>Dwd_Evt_Online_Game_Buoy_User_Access_Log_Dm</t>
  </si>
  <si>
    <t>访问方法</t>
  </si>
  <si>
    <t>Access_Method</t>
  </si>
  <si>
    <t>Dwd_Evt_Online_Game_Buoy_User_Login_Log_Dm</t>
  </si>
  <si>
    <t>Dwd_Evt_Page_Flow_Collect_Log_Dm</t>
  </si>
  <si>
    <t>采集类型代码</t>
  </si>
  <si>
    <t>Collect_Type_Cd</t>
  </si>
  <si>
    <t>采集类型描述</t>
  </si>
  <si>
    <t>Collect_Type_Desc</t>
  </si>
  <si>
    <t>收益金额</t>
    <phoneticPr fontId="50" type="noConversion"/>
  </si>
  <si>
    <t>Revenue_Amt</t>
    <phoneticPr fontId="50" type="noConversion"/>
  </si>
  <si>
    <t>页面流量采集日志</t>
    <phoneticPr fontId="50" type="noConversion"/>
  </si>
  <si>
    <t>网站域名</t>
    <phoneticPr fontId="50" type="noConversion"/>
  </si>
  <si>
    <t>Website_Domain</t>
    <phoneticPr fontId="50" type="noConversion"/>
  </si>
  <si>
    <t>客户端时间小时</t>
  </si>
  <si>
    <t>Client_Time_Hour</t>
  </si>
  <si>
    <t>客户端时间分</t>
    <phoneticPr fontId="50" type="noConversion"/>
  </si>
  <si>
    <t>Client_Time_Minute</t>
    <phoneticPr fontId="50" type="noConversion"/>
  </si>
  <si>
    <t>客户端时间秒</t>
  </si>
  <si>
    <t>Client_Time_Second</t>
  </si>
  <si>
    <t>跟踪页面URL</t>
  </si>
  <si>
    <t>Follow_Page_URL</t>
    <phoneticPr fontId="50" type="noConversion"/>
  </si>
  <si>
    <t>上级URL</t>
  </si>
  <si>
    <t>Super_URL</t>
    <phoneticPr fontId="50" type="noConversion"/>
  </si>
  <si>
    <t>URL携带信息</t>
  </si>
  <si>
    <t>URL_Carry_Info</t>
  </si>
  <si>
    <t>COOK编号</t>
    <phoneticPr fontId="50" type="noConversion"/>
  </si>
  <si>
    <t>COOK_Id</t>
    <phoneticPr fontId="50" type="noConversion"/>
  </si>
  <si>
    <t>COOK创建时间</t>
  </si>
  <si>
    <t>COOK_Create_Time</t>
  </si>
  <si>
    <t>访问次数</t>
  </si>
  <si>
    <t>Access_Cnt</t>
  </si>
  <si>
    <t>SESSION编号</t>
  </si>
  <si>
    <t>SESSION_Id</t>
  </si>
  <si>
    <t>RCN</t>
  </si>
  <si>
    <t>RCK</t>
  </si>
  <si>
    <t>渠道来源时间</t>
  </si>
  <si>
    <t>Channel_Src_Time</t>
  </si>
  <si>
    <t>最后访问时间</t>
  </si>
  <si>
    <t>Final_Access_Time</t>
  </si>
  <si>
    <t>屏幕颜色深度</t>
  </si>
  <si>
    <t>Screen_Color_Depth</t>
  </si>
  <si>
    <t>窗口分辨率</t>
  </si>
  <si>
    <t>Window_Resolution</t>
  </si>
  <si>
    <t>上次订单时间</t>
  </si>
  <si>
    <t>Prev_Order_Time</t>
  </si>
  <si>
    <t>渠道来源URL</t>
  </si>
  <si>
    <t>Channel_Src_URL</t>
    <phoneticPr fontId="50" type="noConversion"/>
  </si>
  <si>
    <t>用户自定义</t>
  </si>
  <si>
    <t>User_Customize</t>
  </si>
  <si>
    <t>JAVA插件支持标志</t>
  </si>
  <si>
    <t>JAVA_Plug_Supp_Flg</t>
  </si>
  <si>
    <t>PDF插件支持标志</t>
  </si>
  <si>
    <t>PDF_Plug_Supp_Flg</t>
  </si>
  <si>
    <t>QUICKTIME插件支持标志</t>
  </si>
  <si>
    <t>QUICKTIME_Plug_Supp_Flg</t>
  </si>
  <si>
    <t>REALAUDIO插件支持标志</t>
  </si>
  <si>
    <t>REALAUDIO_Plug_Supp_Flg</t>
  </si>
  <si>
    <t>WMA插件支持标志</t>
  </si>
  <si>
    <t>WMA_Plug_Supp_Flg</t>
  </si>
  <si>
    <t>DIRECTOR插件支持标志</t>
  </si>
  <si>
    <t>DIRECTOR_Plug_Supp_Flg</t>
  </si>
  <si>
    <t>FLASH插件支持标志</t>
  </si>
  <si>
    <t>FLASH_Plug_Supp_Flg</t>
  </si>
  <si>
    <t>GEARS插件支持标志</t>
  </si>
  <si>
    <t>GEARS_Plug_Supp_Flg</t>
  </si>
  <si>
    <t>SILVERLIGHT插件支持标志</t>
  </si>
  <si>
    <t>SILVERLIGHT_Plug_Supp_Flg</t>
  </si>
  <si>
    <t>支持标志</t>
  </si>
  <si>
    <t>Supp_Flg</t>
  </si>
  <si>
    <t>用户自定义数据</t>
  </si>
  <si>
    <t>User_Customize_Data</t>
  </si>
  <si>
    <t>用户自定义visit数据</t>
    <phoneticPr fontId="50" type="noConversion"/>
  </si>
  <si>
    <t>User_Customize_Visit_Data</t>
    <phoneticPr fontId="50" type="noConversion"/>
  </si>
  <si>
    <t>服务端处理时间</t>
  </si>
  <si>
    <t>Server_Proc_Time</t>
  </si>
  <si>
    <t>客户端操作系统</t>
  </si>
  <si>
    <t>Client_OS</t>
  </si>
  <si>
    <t>客户端浏览器</t>
  </si>
  <si>
    <t>Client_Browser</t>
  </si>
  <si>
    <t>浏览器版本</t>
    <phoneticPr fontId="50" type="noConversion"/>
  </si>
  <si>
    <t>Browser_Ver</t>
  </si>
  <si>
    <t>浏览器语言</t>
  </si>
  <si>
    <t>Browser_Language</t>
  </si>
  <si>
    <t>Dwd_Evt_Petal_consume_Rec_Dm</t>
  </si>
  <si>
    <t>Txn_Id</t>
  </si>
  <si>
    <t>业务交易编号</t>
  </si>
  <si>
    <t>Service_Txn_Id</t>
  </si>
  <si>
    <t>消费类型代码</t>
  </si>
  <si>
    <t>consume_Type_Cd</t>
  </si>
  <si>
    <t>消费数量</t>
  </si>
  <si>
    <t>consume_Cnt</t>
  </si>
  <si>
    <t>业务服务器代码</t>
  </si>
  <si>
    <t>Service_Server_Cd</t>
  </si>
  <si>
    <t>消费状态代码</t>
  </si>
  <si>
    <t>consume_Status_Cd</t>
  </si>
  <si>
    <t>消费描述</t>
  </si>
  <si>
    <t>consume_Desc</t>
  </si>
  <si>
    <t>消费花瓣汇率</t>
  </si>
  <si>
    <t>consume_Petal_Exchg_Rate</t>
  </si>
  <si>
    <t>消费花瓣面值</t>
  </si>
  <si>
    <t>consume_Petal_Par_Val</t>
  </si>
  <si>
    <t>取消消费时间</t>
  </si>
  <si>
    <t>Cancel_consume_Time</t>
  </si>
  <si>
    <t>取消消费描述</t>
  </si>
  <si>
    <t>Cancel_consume_Desc</t>
  </si>
  <si>
    <t>取消消费数量</t>
  </si>
  <si>
    <t>Cancel_consume_Cnt</t>
  </si>
  <si>
    <t>取消交易编号</t>
  </si>
  <si>
    <t>Cancel_Txn_Id</t>
  </si>
  <si>
    <t>Dwd_Evt_Phonemanager_Access_Log_Dm</t>
    <phoneticPr fontId="50" type="noConversion"/>
  </si>
  <si>
    <t>日志唯一编号</t>
  </si>
  <si>
    <t>Log_Unique_Id</t>
  </si>
  <si>
    <t>OS</t>
  </si>
  <si>
    <t>SYS版本</t>
  </si>
  <si>
    <t>SYS_Ver</t>
  </si>
  <si>
    <t>Dwd_Evt_PUSH_Lnk_User_Statis_Ds</t>
  </si>
  <si>
    <t>PUSH_Server_IP_Addr</t>
  </si>
  <si>
    <t>连接用户数</t>
  </si>
  <si>
    <t>Lnk_User_Cnt</t>
  </si>
  <si>
    <t>Dwd_Evt_PUSH_Log_Sign_Out_Log_Dm</t>
  </si>
  <si>
    <t>PUSH登陆登出日志</t>
    <phoneticPr fontId="50" type="noConversion"/>
  </si>
  <si>
    <t>Dwd_Evt_PUSH_Log_Sign_Out_Log_Dm</t>
    <phoneticPr fontId="50" type="noConversion"/>
  </si>
  <si>
    <t>连接开始时间</t>
    <phoneticPr fontId="50" type="noConversion"/>
  </si>
  <si>
    <t>Lnk_Start_Time</t>
    <phoneticPr fontId="50" type="noConversion"/>
  </si>
  <si>
    <t>连接结束时间</t>
    <phoneticPr fontId="50" type="noConversion"/>
  </si>
  <si>
    <t>Lnk_End_Time</t>
    <phoneticPr fontId="50" type="noConversion"/>
  </si>
  <si>
    <t>PUSH服务器编号</t>
    <phoneticPr fontId="50" type="noConversion"/>
  </si>
  <si>
    <t>PUSH_Server_Id</t>
    <phoneticPr fontId="50" type="noConversion"/>
  </si>
  <si>
    <t>网络类型代码</t>
    <phoneticPr fontId="50" type="noConversion"/>
  </si>
  <si>
    <t>Net_Type_Cd</t>
    <phoneticPr fontId="50" type="noConversion"/>
  </si>
  <si>
    <t>开发者IP地址</t>
    <phoneticPr fontId="50" type="noConversion"/>
  </si>
  <si>
    <t>Dev_Up_IP_Addr</t>
    <phoneticPr fontId="50" type="noConversion"/>
  </si>
  <si>
    <t>Dwd_Evt_PUSH_PORTAL_Req_Log_Dm</t>
  </si>
  <si>
    <t>发送时间</t>
  </si>
  <si>
    <t>Send_Time</t>
    <phoneticPr fontId="50" type="noConversion"/>
  </si>
  <si>
    <t>Dwd_Evt_PUSH_Serv_Msg_Log_Dm</t>
  </si>
  <si>
    <t>记录时间</t>
    <phoneticPr fontId="50" type="noConversion"/>
  </si>
  <si>
    <t>Rec_Time</t>
    <phoneticPr fontId="50" type="noConversion"/>
  </si>
  <si>
    <t>请求数</t>
  </si>
  <si>
    <t>Req_Cnt</t>
  </si>
  <si>
    <t>失败数</t>
  </si>
  <si>
    <t>Fail_Cnt</t>
  </si>
  <si>
    <t>超时数</t>
  </si>
  <si>
    <t>Overtime_Cnt</t>
  </si>
  <si>
    <t>耗时</t>
    <phoneticPr fontId="50" type="noConversion"/>
  </si>
  <si>
    <t>Time_Consum</t>
    <phoneticPr fontId="50" type="noConversion"/>
  </si>
  <si>
    <t>请求流量</t>
  </si>
  <si>
    <t>Req_Flow</t>
  </si>
  <si>
    <t>回复流量</t>
  </si>
  <si>
    <t>Reply_Flow</t>
  </si>
  <si>
    <t>错误数</t>
  </si>
  <si>
    <t>Err_Cnt</t>
  </si>
  <si>
    <t>超时时长</t>
    <phoneticPr fontId="50" type="noConversion"/>
  </si>
  <si>
    <t>Overtime_Duration</t>
    <phoneticPr fontId="50" type="noConversion"/>
  </si>
  <si>
    <t>Dwd_Evt_Quesnr_Survey_Push_Log_Dm</t>
    <phoneticPr fontId="50" type="noConversion"/>
  </si>
  <si>
    <t>日志时间</t>
  </si>
  <si>
    <t>Dwd_Evt_Quesnr_Survey_Push_Log_Dm</t>
  </si>
  <si>
    <t>问卷类型代码</t>
  </si>
  <si>
    <t>Quesnr_Type_Cd</t>
  </si>
  <si>
    <t>SN编号</t>
  </si>
  <si>
    <t>SN_Id</t>
  </si>
  <si>
    <t>请求次数</t>
    <phoneticPr fontId="50" type="noConversion"/>
  </si>
  <si>
    <t>Req_Cnt</t>
    <phoneticPr fontId="50" type="noConversion"/>
  </si>
  <si>
    <t>Dwd_Evt_Quesnr_Survey_Qry_Log_Dm</t>
  </si>
  <si>
    <t>Quesnr_Id</t>
  </si>
  <si>
    <t>问卷调查查询日志</t>
    <phoneticPr fontId="50" type="noConversion"/>
  </si>
  <si>
    <t>问卷调查用户答案提交日志</t>
    <phoneticPr fontId="50" type="noConversion"/>
  </si>
  <si>
    <t>Dwd_Evt_Quesnr_Survey_User_Answer_Submit_Log_Dm</t>
    <phoneticPr fontId="50" type="noConversion"/>
  </si>
  <si>
    <t>问题编号</t>
  </si>
  <si>
    <t>Problem_Id</t>
  </si>
  <si>
    <t>问题答案</t>
  </si>
  <si>
    <t>Problem_Answer</t>
  </si>
  <si>
    <t>Dwd_Evt_Social_Entry_Log_Dm</t>
  </si>
  <si>
    <t>节点编号</t>
  </si>
  <si>
    <t>Node_Id</t>
  </si>
  <si>
    <t>用户JID</t>
  </si>
  <si>
    <t>User_JID</t>
    <phoneticPr fontId="50" type="noConversion"/>
  </si>
  <si>
    <t>社交登陆日志</t>
    <phoneticPr fontId="50" type="noConversion"/>
  </si>
  <si>
    <t>手机服务操作类型代码</t>
    <phoneticPr fontId="50" type="noConversion"/>
  </si>
  <si>
    <t>Mobile_Service_Oper_Type_Cd</t>
    <phoneticPr fontId="50" type="noConversion"/>
  </si>
  <si>
    <t>操作结果</t>
  </si>
  <si>
    <t>Oper_Result</t>
  </si>
  <si>
    <t>登录端口号</t>
  </si>
  <si>
    <t>Login_Port_Num</t>
  </si>
  <si>
    <t>组件名称</t>
  </si>
  <si>
    <t>Component_Name</t>
  </si>
  <si>
    <t>帐号版本</t>
    <phoneticPr fontId="20" type="noConversion"/>
  </si>
  <si>
    <t>Acct_Ver</t>
  </si>
  <si>
    <t>Dwd_Evt_Social_Msg_Log_Dm</t>
  </si>
  <si>
    <t>IMP节点编号</t>
  </si>
  <si>
    <t>IMP_Node_Id</t>
  </si>
  <si>
    <t>发送方消息编号</t>
  </si>
  <si>
    <t>Sender_Msg_Id</t>
  </si>
  <si>
    <t>消息类型代码</t>
  </si>
  <si>
    <t>Msg_Type_Cd</t>
  </si>
  <si>
    <t>消息XMLNS</t>
  </si>
  <si>
    <t>Msg_XMLNS</t>
    <phoneticPr fontId="50" type="noConversion"/>
  </si>
  <si>
    <t>处理类型代码</t>
  </si>
  <si>
    <t>Proc_Type_Cd</t>
  </si>
  <si>
    <t>响应代码</t>
  </si>
  <si>
    <t>Resp_Cd</t>
  </si>
  <si>
    <t>发送方用户JID</t>
  </si>
  <si>
    <t>Sender_User_JID</t>
    <phoneticPr fontId="50" type="noConversion"/>
  </si>
  <si>
    <t>接受方用户JID</t>
    <phoneticPr fontId="50" type="noConversion"/>
  </si>
  <si>
    <t>Recipient_User_JID</t>
    <phoneticPr fontId="50" type="noConversion"/>
  </si>
  <si>
    <t>消息长度</t>
  </si>
  <si>
    <t>Msg_Length</t>
  </si>
  <si>
    <t>处理时间</t>
  </si>
  <si>
    <t>Proc_Time</t>
  </si>
  <si>
    <t>线程名称</t>
  </si>
  <si>
    <t>Thread_Name</t>
  </si>
  <si>
    <t>社交消息日志</t>
    <phoneticPr fontId="50" type="noConversion"/>
  </si>
  <si>
    <t>Dwd_Evt_Space_Access_Rec_Dm</t>
  </si>
  <si>
    <t>空间访问操作类型代码</t>
  </si>
  <si>
    <t>Space_Access_Oper_Type_Cd</t>
  </si>
  <si>
    <t>所有者会员编号</t>
  </si>
  <si>
    <t>Owner_Membr_Id</t>
  </si>
  <si>
    <t>Dwd_Evt_Terminal_App_Prog_Evt_Dm</t>
    <phoneticPr fontId="50" type="noConversion"/>
  </si>
  <si>
    <t>终端应用程序事件</t>
  </si>
  <si>
    <t>上报事件编号</t>
    <phoneticPr fontId="50" type="noConversion"/>
  </si>
  <si>
    <t>Report_Evt_ID</t>
    <phoneticPr fontId="50" type="noConversion"/>
  </si>
  <si>
    <t>Dwd_Evt_Theme_Client_Register_Info_Dm</t>
  </si>
  <si>
    <t>用户签名</t>
  </si>
  <si>
    <t>User_Sign</t>
  </si>
  <si>
    <t>首次登录时间</t>
    <phoneticPr fontId="50" type="noConversion"/>
  </si>
  <si>
    <t>First_Login_Time</t>
    <phoneticPr fontId="50" type="noConversion"/>
  </si>
  <si>
    <t xml:space="preserve">手机固件版本
</t>
  </si>
  <si>
    <t>最近登录时间</t>
    <phoneticPr fontId="50" type="noConversion"/>
  </si>
  <si>
    <t>Last_Login_Time</t>
    <phoneticPr fontId="50" type="noConversion"/>
  </si>
  <si>
    <t>Dwd_Evt_Theme_Comment_Ds</t>
    <phoneticPr fontId="50" type="noConversion"/>
  </si>
  <si>
    <t>主题评论</t>
  </si>
  <si>
    <t>Theme_Id</t>
    <phoneticPr fontId="50" type="noConversion"/>
  </si>
  <si>
    <t>华为帐号名称</t>
    <phoneticPr fontId="50" type="noConversion"/>
  </si>
  <si>
    <t>UP_Name</t>
    <phoneticPr fontId="50" type="noConversion"/>
  </si>
  <si>
    <t>用户评论</t>
  </si>
  <si>
    <t>User_Comment</t>
  </si>
  <si>
    <t>用户评论星级</t>
  </si>
  <si>
    <t>User_Comment_Star_Rate</t>
  </si>
  <si>
    <t>主题类型代码</t>
  </si>
  <si>
    <t>Theme_Type_Cd</t>
  </si>
  <si>
    <t>Dwd_Evt_Theme_Down_Log_Dm</t>
    <phoneticPr fontId="50" type="noConversion"/>
  </si>
  <si>
    <t>主题下载日志</t>
    <phoneticPr fontId="50" type="noConversion"/>
  </si>
  <si>
    <t>插入时间</t>
  </si>
  <si>
    <t>Ins_Time</t>
  </si>
  <si>
    <t>用户下载状态</t>
  </si>
  <si>
    <t>User_Down_Status</t>
  </si>
  <si>
    <t>Dwd_Evt_Theme_Search_Log_Dm</t>
  </si>
  <si>
    <t>Dwd_Evt_Theme_User_Oper_Behv_Dm</t>
  </si>
  <si>
    <t>主题用户操作类型代码</t>
  </si>
  <si>
    <t>Theme_User_Oper_Type_Cd</t>
  </si>
  <si>
    <t>Theme_Id</t>
  </si>
  <si>
    <t>资源类别代码</t>
  </si>
  <si>
    <t>Resour_Categ_Cd</t>
  </si>
  <si>
    <t>Dwd_Evt_TRADE_USER_PAGE_LOG_DM</t>
  </si>
  <si>
    <t>支付日志类型代码</t>
  </si>
  <si>
    <t>Pay_Log_Type_Cd</t>
  </si>
  <si>
    <t>接口信息</t>
  </si>
  <si>
    <t>Interface_Info</t>
  </si>
  <si>
    <t>支付服务器接口日志</t>
    <phoneticPr fontId="50" type="noConversion"/>
  </si>
  <si>
    <t>Dwd_Evt_TRS_Req_Log_Dm</t>
  </si>
  <si>
    <t>Req_Time</t>
  </si>
  <si>
    <t>请求标识</t>
  </si>
  <si>
    <t>Req_Sign</t>
  </si>
  <si>
    <t>大区编号</t>
  </si>
  <si>
    <t>Region_Id</t>
  </si>
  <si>
    <t xml:space="preserve">PUSH代理版本
</t>
  </si>
  <si>
    <t>PUSH_Agent_Ver</t>
  </si>
  <si>
    <t>终端信息</t>
  </si>
  <si>
    <t>Terminal_Info</t>
    <phoneticPr fontId="50" type="noConversion"/>
  </si>
  <si>
    <t>TRS请求日志</t>
    <phoneticPr fontId="50" type="noConversion"/>
  </si>
  <si>
    <t>Dwd_Evt_TRS_Req_Log_Dm</t>
    <phoneticPr fontId="50" type="noConversion"/>
  </si>
  <si>
    <t>支持Polling模式参数下发标志</t>
  </si>
  <si>
    <t>SuppPolling_Mode_Par_Issued_Flg</t>
  </si>
  <si>
    <t>Dwd_Evt_TRS_Resp_Log_Dm</t>
  </si>
  <si>
    <t>响应时间</t>
  </si>
  <si>
    <t>Resp_Time</t>
  </si>
  <si>
    <t>响应标识</t>
  </si>
  <si>
    <t>Resp_Sign</t>
  </si>
  <si>
    <t>响应信息</t>
  </si>
  <si>
    <t>Resp_Info</t>
  </si>
  <si>
    <t>Dwd_Evt_UP_Oper_Log_Dm</t>
  </si>
  <si>
    <t>华为帐号操作类型代码</t>
  </si>
  <si>
    <t>UP_Oper_Type_Cd</t>
  </si>
  <si>
    <t>服务器名称</t>
  </si>
  <si>
    <t>Server_Name</t>
  </si>
  <si>
    <t>请求客户端类型代码</t>
  </si>
  <si>
    <t>Req_Client_Type_Cd</t>
  </si>
  <si>
    <t>Acct_Type_Cd</t>
  </si>
  <si>
    <t>华为帐号操作日志</t>
    <phoneticPr fontId="50" type="noConversion"/>
  </si>
  <si>
    <t>用户帐号编号</t>
    <phoneticPr fontId="50" type="noConversion"/>
  </si>
  <si>
    <t>User_Acct_Id</t>
  </si>
  <si>
    <t>终端类型代码</t>
  </si>
  <si>
    <t>Terminal_Type_Cd</t>
    <phoneticPr fontId="50" type="noConversion"/>
  </si>
  <si>
    <t>操作请求时间</t>
  </si>
  <si>
    <t>Oper_Req_Time</t>
  </si>
  <si>
    <t>成功标志</t>
  </si>
  <si>
    <t>Success_Flg</t>
  </si>
  <si>
    <t>错误码</t>
  </si>
  <si>
    <t>Err_Code</t>
    <phoneticPr fontId="50" type="noConversion"/>
  </si>
  <si>
    <t>错误描述</t>
  </si>
  <si>
    <t>Err_Desc</t>
  </si>
  <si>
    <t>用户代理</t>
  </si>
  <si>
    <t>User_Agent</t>
  </si>
  <si>
    <t>操作详情</t>
  </si>
  <si>
    <t>Oper_Detail</t>
  </si>
  <si>
    <t>Dwd_Evt_User_Access_Tags_Dm</t>
  </si>
  <si>
    <t>用户访问标签</t>
    <phoneticPr fontId="50" type="noConversion"/>
  </si>
  <si>
    <t>应用标签编号</t>
    <phoneticPr fontId="50" type="noConversion"/>
  </si>
  <si>
    <t>App_Tags_Id</t>
    <phoneticPr fontId="50" type="noConversion"/>
  </si>
  <si>
    <t>Dwd_Evt_User_Install_List_Dm</t>
  </si>
  <si>
    <t>上报时间</t>
    <phoneticPr fontId="50" type="noConversion"/>
  </si>
  <si>
    <t>Report_Time</t>
    <phoneticPr fontId="50" type="noConversion"/>
  </si>
  <si>
    <t>Dwd_Evt_User_Login_EMUI_Log_Dm</t>
  </si>
  <si>
    <t>行为编号</t>
  </si>
  <si>
    <t>Behv_Id</t>
  </si>
  <si>
    <t>用户登录EMUI日志</t>
    <phoneticPr fontId="50" type="noConversion"/>
  </si>
  <si>
    <t>Dwd_Evt_User_Login_EMUI_Log_Dm</t>
    <phoneticPr fontId="50" type="noConversion"/>
  </si>
  <si>
    <t>华为登录帐号</t>
    <phoneticPr fontId="50" type="noConversion"/>
  </si>
  <si>
    <t>HW_Login_Acct</t>
    <phoneticPr fontId="50" type="noConversion"/>
  </si>
  <si>
    <t>帐号状态代码</t>
  </si>
  <si>
    <t>Acct_Status_Cd</t>
  </si>
  <si>
    <t>会话开始时间</t>
  </si>
  <si>
    <t>Session_Start_Time</t>
  </si>
  <si>
    <t>登录时间</t>
  </si>
  <si>
    <t>Login_Time</t>
  </si>
  <si>
    <t>SALT</t>
  </si>
  <si>
    <t>TOKEN</t>
  </si>
  <si>
    <t>事物编号</t>
  </si>
  <si>
    <t>Thing_Id</t>
  </si>
  <si>
    <t>Dwd_Evt_User_Petal_gift_Dtl_Dm</t>
  </si>
  <si>
    <t>原始赠送交易编号</t>
  </si>
  <si>
    <t>Orgi_gift_Txn_Id</t>
  </si>
  <si>
    <t>赠送类型代码</t>
  </si>
  <si>
    <t>gift_Type_Cd</t>
  </si>
  <si>
    <t>赠送状态代码</t>
  </si>
  <si>
    <t>gift_Status_Cd</t>
  </si>
  <si>
    <t>发行时间</t>
  </si>
  <si>
    <t>Publish_Time</t>
  </si>
  <si>
    <t>有效期</t>
  </si>
  <si>
    <t>Valid_Period</t>
  </si>
  <si>
    <t>赠送冻结天数</t>
  </si>
  <si>
    <t>gift_Frozen_Days</t>
  </si>
  <si>
    <t>赠送汇率</t>
  </si>
  <si>
    <t>gift_Exchg_Rate</t>
  </si>
  <si>
    <t>赠送描述</t>
  </si>
  <si>
    <t>gift_Desc</t>
  </si>
  <si>
    <t>取消赠送时间</t>
  </si>
  <si>
    <t>Cancel_gift_Time</t>
  </si>
  <si>
    <t>取消赠送扣减数量</t>
  </si>
  <si>
    <t>Cancel_gift_Deduct_Cnt</t>
  </si>
  <si>
    <t>取消赠送抵扣金额</t>
  </si>
  <si>
    <t>Cancel_gift_Deduct_Amt</t>
  </si>
  <si>
    <t>取消赠送汇率</t>
  </si>
  <si>
    <t>Cancel_gift_Exchg_Rate</t>
  </si>
  <si>
    <t>取消赠送描述</t>
  </si>
  <si>
    <t>Cancel_gift_Desc</t>
  </si>
  <si>
    <t>消费核销数量</t>
  </si>
  <si>
    <t>consume_Write_Off_Cnt</t>
  </si>
  <si>
    <t>转出核销数量</t>
  </si>
  <si>
    <t>Tfr_Out_Write_Off_Cnt</t>
  </si>
  <si>
    <t>剩余数量</t>
  </si>
  <si>
    <t>Remain_Cnt</t>
  </si>
  <si>
    <t>Dwd_Evt_User_Raffle_Pts_Consumpt_Rec_Dm</t>
  </si>
  <si>
    <t>抽奖时间</t>
  </si>
  <si>
    <t>Raffle_Time</t>
  </si>
  <si>
    <t>奖品相当积分</t>
  </si>
  <si>
    <t>Prize_Equal_Point</t>
  </si>
  <si>
    <t>奖品类型代码</t>
  </si>
  <si>
    <t>Prize_Type_Cd</t>
  </si>
  <si>
    <t>Actvy_Type_Cd</t>
  </si>
  <si>
    <t>奖品相当金钱价值</t>
  </si>
  <si>
    <t>Prize_Equal_Amount_Val</t>
  </si>
  <si>
    <t>消耗积分</t>
  </si>
  <si>
    <t>Consumpt_Point</t>
  </si>
  <si>
    <t>Dwd_Evt_User_Social_Oper_Log_Dm</t>
  </si>
  <si>
    <t>调用接口</t>
  </si>
  <si>
    <t>API_Interface</t>
  </si>
  <si>
    <t>业务结果代码</t>
  </si>
  <si>
    <t>Service_Result_Cd</t>
  </si>
  <si>
    <t>应答时间</t>
  </si>
  <si>
    <t>Dwd_Evt_UserWLAN_Auto_Update_Status_Dm</t>
  </si>
  <si>
    <t xml:space="preserve">用户访问编码 </t>
    <phoneticPr fontId="50" type="noConversion"/>
  </si>
  <si>
    <t>用户WLAN自动更新状态</t>
  </si>
  <si>
    <t xml:space="preserve">Auto_Update_Flg   </t>
    <phoneticPr fontId="50" type="noConversion"/>
  </si>
  <si>
    <t>Dwd_Evt_Video_Collect_Log_Dm</t>
    <phoneticPr fontId="50" type="noConversion"/>
  </si>
  <si>
    <t>Dwd_Evt_Video_Play_Log_Dm</t>
    <phoneticPr fontId="50" type="noConversion"/>
  </si>
  <si>
    <t>播放时间</t>
    <phoneticPr fontId="50" type="noConversion"/>
  </si>
  <si>
    <t>Play_Time</t>
  </si>
  <si>
    <t>Dwd_Evt_VMALL_Click_Log_Dm</t>
  </si>
  <si>
    <t>提供商编号</t>
  </si>
  <si>
    <t>Provider_Id</t>
  </si>
  <si>
    <t>VMALL点击日志</t>
    <phoneticPr fontId="50" type="noConversion"/>
  </si>
  <si>
    <t>COOK_Id</t>
  </si>
  <si>
    <t>EXT</t>
    <phoneticPr fontId="50" type="noConversion"/>
  </si>
  <si>
    <t>EXT</t>
  </si>
  <si>
    <t>Dwd_Evt_VMALL_Exposure_Log_Dm</t>
  </si>
  <si>
    <t>曝光类型</t>
  </si>
  <si>
    <t>Exposure_Type</t>
  </si>
  <si>
    <t>COOK编号</t>
  </si>
  <si>
    <t>VMALL曝光日志</t>
    <phoneticPr fontId="50" type="noConversion"/>
  </si>
  <si>
    <t>Browser_Ver</t>
    <phoneticPr fontId="50" type="noConversion"/>
  </si>
  <si>
    <t>2016-12-12 11：11：30</t>
    <phoneticPr fontId="20" type="noConversion"/>
  </si>
  <si>
    <t>2016-12-12 11：11：30</t>
    <phoneticPr fontId="20" type="noConversion"/>
  </si>
  <si>
    <t xml:space="preserve">自动更新标志 </t>
  </si>
  <si>
    <t>dwd_pty_adv_bal_ds_his</t>
    <phoneticPr fontId="20" type="noConversion"/>
  </si>
  <si>
    <t>数据主要来源于ods_hispace_hiad_balance_info_dm中的user_id，并进行加密</t>
    <phoneticPr fontId="20" type="noConversion"/>
  </si>
  <si>
    <t>0002a1cf14e9clacaa8255fd6777d916d3aec6bc1f3c8a3d0a3a89a5eba87970</t>
    <phoneticPr fontId="20" type="noConversion"/>
  </si>
  <si>
    <t>参与者</t>
    <phoneticPr fontId="20" type="noConversion"/>
  </si>
  <si>
    <t>此余额是拉链时间段内的余额，直接抽取ods_hispace_hiad_balance_info_dm.balance，为空的置为0</t>
    <phoneticPr fontId="20" type="noConversion"/>
  </si>
  <si>
    <t>精确到厘</t>
    <phoneticPr fontId="20" type="noConversion"/>
  </si>
  <si>
    <t>0.18，-0.12，0，0.13</t>
    <phoneticPr fontId="20" type="noConversion"/>
  </si>
  <si>
    <t>数值类</t>
    <phoneticPr fontId="20" type="noConversion"/>
  </si>
  <si>
    <t>last_bill_time</t>
  </si>
  <si>
    <t>数据来源于ods_hispace_hiad_balance_info_dm.stat_time</t>
    <phoneticPr fontId="20" type="noConversion"/>
  </si>
  <si>
    <t>2016-08-04 07:00:00</t>
    <phoneticPr fontId="20" type="noConversion"/>
  </si>
  <si>
    <t>mutual_push_last_show_time</t>
  </si>
  <si>
    <t>数据来源于ods_hispace_hiad_balance_info_dm.last_time</t>
    <phoneticPr fontId="20" type="noConversion"/>
  </si>
  <si>
    <t>null（截至2017.02.01全部是null)</t>
    <phoneticPr fontId="20" type="noConversion"/>
  </si>
  <si>
    <t>数据来源于ods_hispace_hiad_balance_info_dm.validdate</t>
    <phoneticPr fontId="20" type="noConversion"/>
  </si>
  <si>
    <t>2018-01-20 17:21:43.000</t>
    <phoneticPr fontId="20" type="noConversion"/>
  </si>
  <si>
    <t>2017-02-20 08:00:00</t>
    <phoneticPr fontId="20" type="noConversion"/>
  </si>
  <si>
    <t>99991231</t>
    <phoneticPr fontId="20" type="noConversion"/>
  </si>
  <si>
    <t xml:space="preserve">标识是哪个活动，用于和“用户参加活动概要信息”中活动ID关联，挑战活动只有活动类型activityType为“21: 排位赛--竞速”、“22: 排位赛–计步”、“23: 排位赛--里程”和“24: 排位赛–卡路里”这几个个取值的时候才会产生
数据来源于ods_homecloud_health_user_activity_sort_crypt_dm.activity_id
</t>
    <phoneticPr fontId="20" type="noConversion"/>
  </si>
  <si>
    <t>70，87，81</t>
    <phoneticPr fontId="20" type="noConversion"/>
  </si>
  <si>
    <t>数据来源于ods_homecloud_health_user_activity_sort_crypt_dm.log_date</t>
    <phoneticPr fontId="20" type="noConversion"/>
  </si>
  <si>
    <t>2016-11-09 00:30:35.000</t>
    <phoneticPr fontId="20" type="noConversion"/>
  </si>
  <si>
    <t>数据来源于ods_homecloud_health_user_activity_sort_crypt_dm，进行sha256加密</t>
    <phoneticPr fontId="20" type="noConversion"/>
  </si>
  <si>
    <t>5cb676987da82b8cb569cd83396e08ac2a0f93f82abd1a7207c359b01be9373e</t>
    <phoneticPr fontId="20" type="noConversion"/>
  </si>
  <si>
    <t>2017-02-06 12:00:00</t>
    <phoneticPr fontId="20" type="noConversion"/>
  </si>
  <si>
    <t>20161109</t>
    <phoneticPr fontId="20" type="noConversion"/>
  </si>
  <si>
    <t>dwd_pty_challg_actvy_rank_dm</t>
    <phoneticPr fontId="20" type="noConversion"/>
  </si>
  <si>
    <t>标识是哪个活动，用于和“用户参加活动概要信息”中活动ID关联，挑战活动只有活动类型activityType为“21: 排位赛--竞速”、“22: 排位赛–计步”、“23: 排位赛--里程”和“24: 排位赛–卡路里”这几个个取值的时候才会产生
数据来源于ods_homecloud_health_activity_rank_dm.activity_id</t>
    <phoneticPr fontId="20" type="noConversion"/>
  </si>
  <si>
    <t>70，87</t>
    <phoneticPr fontId="20" type="noConversion"/>
  </si>
  <si>
    <t>数据主要来源于ods_homecloud_health_activity_rank_dm，进行sha256加密</t>
    <phoneticPr fontId="20" type="noConversion"/>
  </si>
  <si>
    <t>1f3ab456c33bca063412b922d6686a6205f6ec893ba18477945e81965eef71a4</t>
    <phoneticPr fontId="20" type="noConversion"/>
  </si>
  <si>
    <t>数据来源于ods_homecloud_health_activity_rank_dm.rank</t>
    <phoneticPr fontId="20" type="noConversion"/>
  </si>
  <si>
    <t>17，35，37，42</t>
    <phoneticPr fontId="20" type="noConversion"/>
  </si>
  <si>
    <t xml:space="preserve">标识是哪个活动，用于和“用户参加活动概要信息”中活动ID关联，达标活动只有活动类型activityType为“
11: 达标赛--计步”和“12: 达标赛–里程”
两个取值的时候才会产生
数据来源于ods_homecloud_health_user_daily_report_dm.
</t>
    <phoneticPr fontId="20" type="noConversion"/>
  </si>
  <si>
    <t>dwd_pty_compliance_actvy_compliance_reg_dm</t>
    <phoneticPr fontId="20" type="noConversion"/>
  </si>
  <si>
    <t>数据主要来源于ods_homecloud_health_user_daily_report_dm，进行sha256加密</t>
    <phoneticPr fontId="20" type="noConversion"/>
  </si>
  <si>
    <t>数据来源于ods_homecloud_health_user_daily_report_dm.status</t>
    <phoneticPr fontId="20" type="noConversion"/>
  </si>
  <si>
    <t>0，1</t>
    <phoneticPr fontId="20" type="noConversion"/>
  </si>
  <si>
    <t>标识具体部门的编号
数据来源于ods_pbi_organization_dm.organization_no</t>
    <phoneticPr fontId="20" type="noConversion"/>
  </si>
  <si>
    <t>20161006</t>
    <phoneticPr fontId="20" type="noConversion"/>
  </si>
  <si>
    <t>数据来源于ods_pbi_organization_dm.en</t>
    <phoneticPr fontId="20" type="noConversion"/>
  </si>
  <si>
    <t>wireless</t>
    <phoneticPr fontId="20" type="noConversion"/>
  </si>
  <si>
    <t>dwd_pty_dept_ds_his</t>
    <phoneticPr fontId="20" type="noConversion"/>
  </si>
  <si>
    <t>状态代码</t>
    <phoneticPr fontId="20" type="noConversion"/>
  </si>
  <si>
    <t xml:space="preserve">status_cd        </t>
    <phoneticPr fontId="20" type="noConversion"/>
  </si>
  <si>
    <t xml:space="preserve">0 停用,1 有效,9 作废
数据来源于ods_pbi_organization_dm.status
</t>
    <phoneticPr fontId="20" type="noConversion"/>
  </si>
  <si>
    <t>0，1，9</t>
    <phoneticPr fontId="20" type="noConversion"/>
  </si>
  <si>
    <t>数据来源于ods_pbi_organization_dm.cn</t>
    <phoneticPr fontId="20" type="noConversion"/>
  </si>
  <si>
    <t>无线，代维，MSTP LMT</t>
    <phoneticPr fontId="20" type="noConversion"/>
  </si>
  <si>
    <t>团队类型代码</t>
    <phoneticPr fontId="20" type="noConversion"/>
  </si>
  <si>
    <t xml:space="preserve">team_type_cd     </t>
    <phoneticPr fontId="20" type="noConversion"/>
  </si>
  <si>
    <t>数据来源于ods_pbi_organization_dm.type_id</t>
    <phoneticPr fontId="20" type="noConversion"/>
  </si>
  <si>
    <t>402-00023801,402-00023802,402-00023803</t>
    <phoneticPr fontId="20" type="noConversion"/>
  </si>
  <si>
    <t>数据来源于ods_pbi_organization_dm.category</t>
    <phoneticPr fontId="20" type="noConversion"/>
  </si>
  <si>
    <t>402-00024751,402-00024752,402-00024753</t>
    <phoneticPr fontId="20" type="noConversion"/>
  </si>
  <si>
    <t>数据来源于ods_pbi_organization_dm.parent_id</t>
    <phoneticPr fontId="20" type="noConversion"/>
  </si>
  <si>
    <t>数据来源于ods_pbi_organization_dm.last_update_date</t>
    <phoneticPr fontId="20" type="noConversion"/>
  </si>
  <si>
    <t>2016-02-22 11：16：08.000</t>
    <phoneticPr fontId="20" type="noConversion"/>
  </si>
  <si>
    <t>华为帐号编号</t>
    <phoneticPr fontId="20" type="noConversion"/>
  </si>
  <si>
    <t>华为内部识别华为云服务用户的唯一编号，华为云服务消费者注册华为账号后，内部生成的识别用户唯一编号。
此处主要是记录属于开发者的华为账号，包括注册但未提交实名认证以及注册提交实名认证两部分的开发者</t>
    <phoneticPr fontId="20" type="noConversion"/>
  </si>
  <si>
    <t>数据包含两部分数据：注册未提交实名认证和注册并提交实名认证
注册并提交实名认证：ods_up_developer_info_dm中的user_id，并进行加密
注册未提交实名认证：华为帐号主表（dwd_pty_up_ds_his它的ODS来源表是ods_up_user_info_dm）中注册渠道为开发者渠道的用户
开发者的渠道：90000000,'90002190','89000000','89000001','89000002','89000003','89000004','89000005','89000006','89000007','89000008','89000009'
其中90000000是开发者和浮标网游共用的渠道，需要筛除浮标网游的用户</t>
    <phoneticPr fontId="20" type="noConversion"/>
  </si>
  <si>
    <t>开始日期</t>
    <phoneticPr fontId="20" type="noConversion"/>
  </si>
  <si>
    <t>开发者类型代码</t>
    <phoneticPr fontId="20" type="noConversion"/>
  </si>
  <si>
    <t>CD1130</t>
    <phoneticPr fontId="20" type="noConversion"/>
  </si>
  <si>
    <t>有效状态代码</t>
    <phoneticPr fontId="20" type="noConversion"/>
  </si>
  <si>
    <t>1 正常；2 暂停;3 销户
数据来源于ods_up_developer_info_dm.developer_status,其他置为''</t>
    <phoneticPr fontId="20" type="noConversion"/>
  </si>
  <si>
    <t>注册帐号</t>
    <phoneticPr fontId="20" type="noConversion"/>
  </si>
  <si>
    <t>注册时用户输入的邮箱注册/手机号注册等对应的邮箱号、手机号等
数据来源于ods_up_developer_info_dm.register_acct,其他置为''</t>
    <phoneticPr fontId="20" type="noConversion"/>
  </si>
  <si>
    <t>20400069@qq.com</t>
    <phoneticPr fontId="20" type="noConversion"/>
  </si>
  <si>
    <t>开发者认证时间</t>
    <phoneticPr fontId="20" type="noConversion"/>
  </si>
  <si>
    <t>开发者注册帐号后开启实名认证，提交实名认证时的时间
数据来源于ods_up_developer_info_dm.register_devlptime,其他置为''</t>
    <phoneticPr fontId="20" type="noConversion"/>
  </si>
  <si>
    <t>2011-06-25 14：25：16</t>
    <phoneticPr fontId="20" type="noConversion"/>
  </si>
  <si>
    <t>激活标志</t>
    <phoneticPr fontId="20" type="noConversion"/>
  </si>
  <si>
    <t>指示是否激活成功，0：否，1：是
数据来源于ods_up_developer_info_dm.userstate,其他置为''</t>
    <phoneticPr fontId="20" type="noConversion"/>
  </si>
  <si>
    <t>申请VIP</t>
    <phoneticPr fontId="20" type="noConversion"/>
  </si>
  <si>
    <t>指示是否申请VIP:0:未申请，1：已申请
数据来源于ods_up_developer_info_dm.apply_vip,其他置为''</t>
    <phoneticPr fontId="20" type="noConversion"/>
  </si>
  <si>
    <t>VIP申请时间</t>
    <phoneticPr fontId="20" type="noConversion"/>
  </si>
  <si>
    <t>数据来源于ods_up_developer_info_dm.apply_viptime,其他置为''</t>
    <phoneticPr fontId="20" type="noConversion"/>
  </si>
  <si>
    <t>2013-07-01 10：35：41</t>
    <phoneticPr fontId="20" type="noConversion"/>
  </si>
  <si>
    <t>VIP审批状态代码</t>
    <phoneticPr fontId="20" type="noConversion"/>
  </si>
  <si>
    <t>VIP审批状态： 0初始   1批准  2提交申请 3拒绝
数据来源于ods_up_developer_info_dm.vip_approve_state,其他置为''</t>
    <phoneticPr fontId="20" type="noConversion"/>
  </si>
  <si>
    <t>CD1133</t>
    <phoneticPr fontId="20" type="noConversion"/>
  </si>
  <si>
    <t>VIP审批管理员编号</t>
    <phoneticPr fontId="20" type="noConversion"/>
  </si>
  <si>
    <t>管理员才允许审批
数据来源于ods_up_developer_info_dm.vip_approve_userid,其他置为''</t>
    <phoneticPr fontId="20" type="noConversion"/>
  </si>
  <si>
    <t>数据来源于ods_up_developer_info_dm.vip_approve_time,其他置为''</t>
    <phoneticPr fontId="20" type="noConversion"/>
  </si>
  <si>
    <t>VIP套餐代码</t>
    <phoneticPr fontId="20" type="noConversion"/>
  </si>
  <si>
    <t>0：普通用户(缺省，非VIP用户) 1：助跑计划；2：腾飞计划；3：卓越计划
数据来源于ods_up_developer_info_dm.fee_vip,其他置为''</t>
    <phoneticPr fontId="20" type="noConversion"/>
  </si>
  <si>
    <t>CD1134</t>
    <phoneticPr fontId="20" type="noConversion"/>
  </si>
  <si>
    <t>VIP套餐开始时间</t>
    <phoneticPr fontId="20" type="noConversion"/>
  </si>
  <si>
    <t>数据来源于ods_up_developer_info_dm.fee_vip_starttime,其他置为''</t>
    <phoneticPr fontId="20" type="noConversion"/>
  </si>
  <si>
    <t>VIP套餐结束时间</t>
    <phoneticPr fontId="20" type="noConversion"/>
  </si>
  <si>
    <t>数据来源于ods_up_developer_info_dm.fee_vip_endtime,其他置为''</t>
    <phoneticPr fontId="20" type="noConversion"/>
  </si>
  <si>
    <t>SP帐号</t>
    <phoneticPr fontId="20" type="noConversion"/>
  </si>
  <si>
    <t>数据来源于ods_up_developer_info_dm.sp_id,其他置为''</t>
    <phoneticPr fontId="20" type="noConversion"/>
  </si>
  <si>
    <t>用户来源</t>
    <phoneticPr fontId="20" type="noConversion"/>
  </si>
  <si>
    <t>数据来源于ods_up_developer_info_dm.where_from,其他置为''</t>
    <phoneticPr fontId="20" type="noConversion"/>
  </si>
  <si>
    <t>专区帐号</t>
    <phoneticPr fontId="20" type="noConversion"/>
  </si>
  <si>
    <t>area_acct</t>
  </si>
  <si>
    <t>数据来源于ods_up_developer_info_dm.cpalias,其他置为''</t>
    <phoneticPr fontId="20" type="noConversion"/>
  </si>
  <si>
    <t>开发者联系名称</t>
    <phoneticPr fontId="20" type="noConversion"/>
  </si>
  <si>
    <t>数据来源于ods_up_developer_info_dm.contactname,其他置为''</t>
    <phoneticPr fontId="20" type="noConversion"/>
  </si>
  <si>
    <t>有效开发者标志</t>
    <phoneticPr fontId="20" type="noConversion"/>
  </si>
  <si>
    <t>开发者实名认证状态代码</t>
    <phoneticPr fontId="20" type="noConversion"/>
  </si>
  <si>
    <t>0：注册未进行实名认证
ODS来源表是ods_up_user_info_dm中注册渠道为开发者渠道的用户
1：注册并进行实名认证
来源表是ods_up_developer_info_dm(
2：实名认证通过 
来源表是ods_up_developer_info_dm并且verify_realstate=2 or update_realstate=2
3：实名认证未通过
来源表是ods_up_developer_info_dm并且!（verify_realstate=2 or update_realstate=2）
注意：需要得到注册并进行实名认证，状态类型要为1，2，3</t>
    <phoneticPr fontId="20" type="noConversion"/>
  </si>
  <si>
    <t>dwd_pty_dev_up_realname_apply_ds</t>
  </si>
  <si>
    <t>数据主要来源于ods_up_developer_info_dm，进行sha256加密</t>
    <phoneticPr fontId="20" type="noConversion"/>
  </si>
  <si>
    <t>aea92132c4cbeb263e6ac2bf6c183b5d81737f179f21efdc5863739672f0f470</t>
    <phoneticPr fontId="20" type="noConversion"/>
  </si>
  <si>
    <t>1,2</t>
    <phoneticPr fontId="20" type="noConversion"/>
  </si>
  <si>
    <t>dev_up_realname</t>
  </si>
  <si>
    <t>直接抽取ods_up_developer_info_dm中的realname是加密字符串</t>
    <phoneticPr fontId="20" type="noConversion"/>
  </si>
  <si>
    <t>加密字符串
00BC98D92F4FC6DD8E137AEFC892BAAE:C9DE55876E754DAF398A437E9CB348DF</t>
    <phoneticPr fontId="20" type="noConversion"/>
  </si>
  <si>
    <t>realname_chk_status_cd</t>
  </si>
  <si>
    <t>(首次)实名认证审核状态
 0未实名认证(或草稿状态)；  
1 首次实名认证待审核
2 首次实名认证审核通过
3 首次实名认证审核未通过
数据来源于ods_up_developer_info_dm.verify_realstate</t>
    <phoneticPr fontId="20" type="noConversion"/>
  </si>
  <si>
    <t>CD1131</t>
    <phoneticPr fontId="20" type="noConversion"/>
  </si>
  <si>
    <t>0,1,2,3</t>
    <phoneticPr fontId="20" type="noConversion"/>
  </si>
  <si>
    <t>dwd_pty_dev_up_realname_apply_ds</t>
    <phoneticPr fontId="20" type="noConversion"/>
  </si>
  <si>
    <t>数据来源于ods_up_developer_info_dm.first_audit_realuid</t>
    <phoneticPr fontId="20" type="noConversion"/>
  </si>
  <si>
    <t>-1,1,102,103,1058</t>
    <phoneticPr fontId="20" type="noConversion"/>
  </si>
  <si>
    <t>first_cert_chk_time</t>
  </si>
  <si>
    <t>数据来源于ods_up_developer_info_dm.first_audit_realtime</t>
    <phoneticPr fontId="20" type="noConversion"/>
  </si>
  <si>
    <t>2013-03-30 15:33:54.000</t>
    <phoneticPr fontId="20" type="noConversion"/>
  </si>
  <si>
    <t>realname_change_status_cd</t>
  </si>
  <si>
    <t>实名变更认证状态:0初始(或草稿状态)；  1 实名变更待审核；2实名变更审核通过 3实名变更审核未通过
数据来源于ods_up_developer_info_dm.update_realstate</t>
    <phoneticPr fontId="20" type="noConversion"/>
  </si>
  <si>
    <t>CD1132</t>
    <phoneticPr fontId="20" type="noConversion"/>
  </si>
  <si>
    <t>submit_realname_cert_cnt</t>
  </si>
  <si>
    <t>数据来源于ods_up_developer_info_dm.submit_realtimes</t>
    <phoneticPr fontId="20" type="noConversion"/>
  </si>
  <si>
    <t>submit_realname_info_time</t>
  </si>
  <si>
    <t>数据来源于ods_up_developer_info_dm.submit_realtime</t>
    <phoneticPr fontId="20" type="noConversion"/>
  </si>
  <si>
    <t>2015-05-13 16:29:45.000</t>
    <phoneticPr fontId="20" type="noConversion"/>
  </si>
  <si>
    <t>realname_cert_manager_id</t>
  </si>
  <si>
    <t>数据来源于ods_up_developer_info_dm.verify_real_userid</t>
    <phoneticPr fontId="20" type="noConversion"/>
  </si>
  <si>
    <t>-1</t>
    <phoneticPr fontId="20" type="noConversion"/>
  </si>
  <si>
    <t>chk_realname_info_time</t>
  </si>
  <si>
    <t>数据来源于ods_up_developer_info_dm.verify_realtime</t>
    <phoneticPr fontId="20" type="noConversion"/>
  </si>
  <si>
    <t>2013-03-30 15:33:21.000</t>
    <phoneticPr fontId="20" type="noConversion"/>
  </si>
  <si>
    <t>dwd_pty_enterp_dev_up_realname_ds_his</t>
  </si>
  <si>
    <t>数据主要来源于ods_up_corp_developer_dm,并进行加密</t>
    <phoneticPr fontId="20" type="noConversion"/>
  </si>
  <si>
    <t>00018b635a00df48e92b93e4587913a9852eb3f77e520d39e081d2c58ae93d8b</t>
    <phoneticPr fontId="20" type="noConversion"/>
  </si>
  <si>
    <t>数据主要来源于ods_up_corp_developer_dm.name</t>
    <phoneticPr fontId="20" type="noConversion"/>
  </si>
  <si>
    <t>794A64943E252307DC30439A341525AF:56ECF0FD767A8CB878A3F93D209126681C7CA1D777E2AD95E8F2272B422FDDC4BF5C00EA221A005574f686fc142ce4</t>
    <phoneticPr fontId="20" type="noConversion"/>
  </si>
  <si>
    <t>数据主要来源于ods_up_corp_developer_dm.province</t>
    <phoneticPr fontId="20" type="noConversion"/>
  </si>
  <si>
    <t>浙江省</t>
    <phoneticPr fontId="20" type="noConversion"/>
  </si>
  <si>
    <t>dwd_pty_enterp_dev_up_realname_ds_his</t>
    <phoneticPr fontId="20" type="noConversion"/>
  </si>
  <si>
    <t xml:space="preserve">city           </t>
    <phoneticPr fontId="20" type="noConversion"/>
  </si>
  <si>
    <t>数据主要来源于ods_up_corp_developer_dm.city</t>
    <phoneticPr fontId="20" type="noConversion"/>
  </si>
  <si>
    <t>杭州市</t>
    <phoneticPr fontId="20" type="noConversion"/>
  </si>
  <si>
    <t xml:space="preserve">postal_code </t>
    <phoneticPr fontId="20" type="noConversion"/>
  </si>
  <si>
    <t>数据主要来源于ods_up_corp_developer_dm.postcode</t>
    <phoneticPr fontId="20" type="noConversion"/>
  </si>
  <si>
    <t>加密字段：00046BC5AA99A3D06C2C7CB132876DC:DEAE7ECF50799139819038E106212E95</t>
    <phoneticPr fontId="20" type="noConversion"/>
  </si>
  <si>
    <t>数据主要来源于ods_up_corp_developer_dm.address</t>
    <phoneticPr fontId="20" type="noConversion"/>
  </si>
  <si>
    <t>加密字段346CA2A23B62990B6F650488CC2D268F:D3FCFDFB36B1C18D7DC075656DB8EA02B4381AB2CE1161856BCDF54458FD5714E2578B223422D6554983B564A88DA993E0E55FF5EC40D3360678815336F4CCE5</t>
    <phoneticPr fontId="20" type="noConversion"/>
  </si>
  <si>
    <t>数据主要来源于ods_up_corp_developer_dm.legal_man</t>
    <phoneticPr fontId="20" type="noConversion"/>
  </si>
  <si>
    <t>加密字段00BC98D92F4FC6DD8E137AEFC892BAAE:C9DE55876E754DAF398A437E9CB348DF</t>
    <phoneticPr fontId="20" type="noConversion"/>
  </si>
  <si>
    <t>法人证件类型代码</t>
    <phoneticPr fontId="20" type="noConversion"/>
  </si>
  <si>
    <t>数据主要来源于ods_up_corp_developer_dm.legal_man_ctftype</t>
    <phoneticPr fontId="20" type="noConversion"/>
  </si>
  <si>
    <t>CD1129</t>
    <phoneticPr fontId="20" type="noConversion"/>
  </si>
  <si>
    <t>NULL，0，1，2</t>
    <phoneticPr fontId="20" type="noConversion"/>
  </si>
  <si>
    <t>数据主要来源于ods_up_corp_developer_dm.legal_man_ctfcode</t>
    <phoneticPr fontId="20" type="noConversion"/>
  </si>
  <si>
    <t>0354043818025D1E063F9BB59732C1C7:AFAFF8DB0E77BB2EE3B83BB1E81026F1</t>
    <phoneticPr fontId="20" type="noConversion"/>
  </si>
  <si>
    <t>数据主要来源于ods_up_corp_developer_dm.nature</t>
    <phoneticPr fontId="20" type="noConversion"/>
  </si>
  <si>
    <t>dwd_pty_fans_group_attr_ds</t>
    <phoneticPr fontId="20" type="noConversion"/>
  </si>
  <si>
    <t>39</t>
    <phoneticPr fontId="20" type="noConversion"/>
  </si>
  <si>
    <t>#5DBA82</t>
    <phoneticPr fontId="20" type="noConversion"/>
  </si>
  <si>
    <t>d6/common_39_usergroup_icon.gif</t>
    <phoneticPr fontId="20" type="noConversion"/>
  </si>
  <si>
    <t>允许访问标志</t>
    <phoneticPr fontId="20" type="noConversion"/>
  </si>
  <si>
    <t>allow_send_info_flg</t>
  </si>
  <si>
    <t>allow_send_invite_code_flg</t>
  </si>
  <si>
    <t>member</t>
    <phoneticPr fontId="20" type="noConversion"/>
  </si>
  <si>
    <t>point_max</t>
  </si>
  <si>
    <t>201</t>
    <phoneticPr fontId="20" type="noConversion"/>
  </si>
  <si>
    <t>point_min</t>
  </si>
  <si>
    <t>51</t>
    <phoneticPr fontId="20" type="noConversion"/>
  </si>
  <si>
    <t>1000001</t>
    <phoneticPr fontId="20" type="noConversion"/>
  </si>
  <si>
    <t>张永军</t>
    <phoneticPr fontId="20" type="noConversion"/>
  </si>
  <si>
    <t>NULL，1351542871，1354870847</t>
    <phoneticPr fontId="20" type="noConversion"/>
  </si>
  <si>
    <t>74</t>
    <phoneticPr fontId="20" type="noConversion"/>
  </si>
  <si>
    <t>27652</t>
    <phoneticPr fontId="20" type="noConversion"/>
  </si>
  <si>
    <t>mon_online_duration</t>
  </si>
  <si>
    <t>2830</t>
    <phoneticPr fontId="20" type="noConversion"/>
  </si>
  <si>
    <t>2017-02-01 14：29：26</t>
    <phoneticPr fontId="20" type="noConversion"/>
  </si>
  <si>
    <t>2017-02-07 15：42：35</t>
    <phoneticPr fontId="20" type="noConversion"/>
  </si>
  <si>
    <t>1，129，193，257</t>
    <phoneticPr fontId="20" type="noConversion"/>
  </si>
  <si>
    <t>prestige_val</t>
  </si>
  <si>
    <t>434，295，59，2314</t>
    <phoneticPr fontId="20" type="noConversion"/>
  </si>
  <si>
    <t>amount_val</t>
  </si>
  <si>
    <t>100247，76，98，1836</t>
    <phoneticPr fontId="20" type="noConversion"/>
  </si>
  <si>
    <t>friends</t>
  </si>
  <si>
    <t>1，3，0，11</t>
    <phoneticPr fontId="20" type="noConversion"/>
  </si>
  <si>
    <t>帖子数量</t>
  </si>
  <si>
    <t>103，149，25，2701</t>
    <phoneticPr fontId="20" type="noConversion"/>
  </si>
  <si>
    <t>主题帖数量</t>
  </si>
  <si>
    <t>10，41，2，15</t>
    <phoneticPr fontId="20" type="noConversion"/>
  </si>
  <si>
    <t>best_cnt</t>
  </si>
  <si>
    <t>1，0</t>
    <phoneticPr fontId="20" type="noConversion"/>
  </si>
  <si>
    <t>rec_cnt</t>
  </si>
  <si>
    <t>log_cnt</t>
  </si>
  <si>
    <t>album_cnt</t>
  </si>
  <si>
    <t>accessory_occupy_space</t>
  </si>
  <si>
    <t>space_check_cnt</t>
  </si>
  <si>
    <t>215，7，0，822</t>
    <phoneticPr fontId="20" type="noConversion"/>
  </si>
  <si>
    <t>online_duration</t>
  </si>
  <si>
    <t>1154，12，0，222</t>
    <phoneticPr fontId="20" type="noConversion"/>
  </si>
  <si>
    <t>intraday_upload_accessory_cnt</t>
  </si>
  <si>
    <t>花粉用户实名历史</t>
    <phoneticPr fontId="20" type="noConversion"/>
  </si>
  <si>
    <t>dwd_pty_fans_user_realname_ds_his</t>
    <phoneticPr fontId="20" type="noConversion"/>
  </si>
  <si>
    <t>花粉用户编号</t>
    <phoneticPr fontId="20" type="noConversion"/>
  </si>
  <si>
    <t>fans_user_id</t>
    <phoneticPr fontId="20" type="noConversion"/>
  </si>
  <si>
    <t>start_date</t>
    <phoneticPr fontId="20" type="noConversion"/>
  </si>
  <si>
    <t>实名</t>
    <phoneticPr fontId="20" type="noConversion"/>
  </si>
  <si>
    <t>realname</t>
    <phoneticPr fontId="20" type="noConversion"/>
  </si>
  <si>
    <t>001536FD7F37D495068E621E1ED13B75</t>
    <phoneticPr fontId="20" type="noConversion"/>
  </si>
  <si>
    <t>性别代码</t>
    <phoneticPr fontId="20" type="noConversion"/>
  </si>
  <si>
    <t>gender_cd</t>
    <phoneticPr fontId="20" type="noConversion"/>
  </si>
  <si>
    <t>0，1，2</t>
    <phoneticPr fontId="20" type="noConversion"/>
  </si>
  <si>
    <t>生日年份</t>
    <phoneticPr fontId="20" type="noConversion"/>
  </si>
  <si>
    <t>birthday_year</t>
    <phoneticPr fontId="20" type="noConversion"/>
  </si>
  <si>
    <t>1958，1949</t>
    <phoneticPr fontId="20" type="noConversion"/>
  </si>
  <si>
    <t>生日月份</t>
    <phoneticPr fontId="20" type="noConversion"/>
  </si>
  <si>
    <t>birthday_mon</t>
    <phoneticPr fontId="20" type="noConversion"/>
  </si>
  <si>
    <t>1，2，3，11</t>
    <phoneticPr fontId="20" type="noConversion"/>
  </si>
  <si>
    <t>生日日期</t>
    <phoneticPr fontId="20" type="noConversion"/>
  </si>
  <si>
    <t>birthday_date</t>
    <phoneticPr fontId="20" type="noConversion"/>
  </si>
  <si>
    <t>11，14，17</t>
    <phoneticPr fontId="20" type="noConversion"/>
  </si>
  <si>
    <t>证件类型代码</t>
    <phoneticPr fontId="20" type="noConversion"/>
  </si>
  <si>
    <t>iden_type_cd</t>
    <phoneticPr fontId="20" type="noConversion"/>
  </si>
  <si>
    <t>CD1064</t>
    <phoneticPr fontId="20" type="noConversion"/>
  </si>
  <si>
    <t>加密字段</t>
    <phoneticPr fontId="20" type="noConversion"/>
  </si>
  <si>
    <t>证件号码</t>
    <phoneticPr fontId="20" type="noConversion"/>
  </si>
  <si>
    <t>iden_num</t>
    <phoneticPr fontId="20" type="noConversion"/>
  </si>
  <si>
    <t>graduation_school</t>
    <phoneticPr fontId="20" type="noConversion"/>
  </si>
  <si>
    <t>公司</t>
    <phoneticPr fontId="20" type="noConversion"/>
  </si>
  <si>
    <t>corp</t>
    <phoneticPr fontId="20" type="noConversion"/>
  </si>
  <si>
    <t>学历</t>
    <phoneticPr fontId="20" type="noConversion"/>
  </si>
  <si>
    <t>edu_degree</t>
    <phoneticPr fontId="20" type="noConversion"/>
  </si>
  <si>
    <t>职业</t>
    <phoneticPr fontId="20" type="noConversion"/>
  </si>
  <si>
    <t>career</t>
    <phoneticPr fontId="20" type="noConversion"/>
  </si>
  <si>
    <t>职位</t>
    <phoneticPr fontId="20" type="noConversion"/>
  </si>
  <si>
    <t>position</t>
    <phoneticPr fontId="20" type="noConversion"/>
  </si>
  <si>
    <t>年收入</t>
    <phoneticPr fontId="20" type="noConversion"/>
  </si>
  <si>
    <t>year_income</t>
    <phoneticPr fontId="20" type="noConversion"/>
  </si>
  <si>
    <t>NULL</t>
    <phoneticPr fontId="20" type="noConversion"/>
  </si>
  <si>
    <t>星座</t>
    <phoneticPr fontId="20" type="noConversion"/>
  </si>
  <si>
    <t>constellation</t>
    <phoneticPr fontId="20" type="noConversion"/>
  </si>
  <si>
    <t>处女座</t>
    <phoneticPr fontId="20" type="noConversion"/>
  </si>
  <si>
    <t>生肖</t>
    <phoneticPr fontId="20" type="noConversion"/>
  </si>
  <si>
    <t>zodiac_sign</t>
    <phoneticPr fontId="20" type="noConversion"/>
  </si>
  <si>
    <t>情感状态</t>
    <phoneticPr fontId="20" type="noConversion"/>
  </si>
  <si>
    <t>emotion_status</t>
    <phoneticPr fontId="20" type="noConversion"/>
  </si>
  <si>
    <t>交友类型</t>
    <phoneticPr fontId="20" type="noConversion"/>
  </si>
  <si>
    <t>friend_type</t>
    <phoneticPr fontId="20" type="noConversion"/>
  </si>
  <si>
    <t>没有数值</t>
    <phoneticPr fontId="20" type="noConversion"/>
  </si>
  <si>
    <t>血型</t>
    <phoneticPr fontId="20" type="noConversion"/>
  </si>
  <si>
    <t>blood_type</t>
    <phoneticPr fontId="20" type="noConversion"/>
  </si>
  <si>
    <t>身高</t>
    <phoneticPr fontId="20" type="noConversion"/>
  </si>
  <si>
    <t>height</t>
    <phoneticPr fontId="20" type="noConversion"/>
  </si>
  <si>
    <t>体重</t>
    <phoneticPr fontId="20" type="noConversion"/>
  </si>
  <si>
    <t>weight</t>
    <phoneticPr fontId="20" type="noConversion"/>
  </si>
  <si>
    <t>支付宝帐号</t>
    <phoneticPr fontId="20" type="noConversion"/>
  </si>
  <si>
    <t>alipay_acct</t>
    <phoneticPr fontId="20" type="noConversion"/>
  </si>
  <si>
    <t>ICQ</t>
    <phoneticPr fontId="20" type="noConversion"/>
  </si>
  <si>
    <t>icq</t>
    <phoneticPr fontId="20" type="noConversion"/>
  </si>
  <si>
    <t>QQ</t>
    <phoneticPr fontId="20" type="noConversion"/>
  </si>
  <si>
    <t>qq</t>
    <phoneticPr fontId="20" type="noConversion"/>
  </si>
  <si>
    <t>YAHOO</t>
    <phoneticPr fontId="20" type="noConversion"/>
  </si>
  <si>
    <t>yahoo</t>
    <phoneticPr fontId="20" type="noConversion"/>
  </si>
  <si>
    <t>MSN</t>
    <phoneticPr fontId="20" type="noConversion"/>
  </si>
  <si>
    <t>msn</t>
    <phoneticPr fontId="20" type="noConversion"/>
  </si>
  <si>
    <t>阿里旺旺</t>
    <phoneticPr fontId="20" type="noConversion"/>
  </si>
  <si>
    <t>ali_wangwang</t>
    <phoneticPr fontId="20" type="noConversion"/>
  </si>
  <si>
    <t>主页</t>
    <phoneticPr fontId="20" type="noConversion"/>
  </si>
  <si>
    <t>prim_page</t>
    <phoneticPr fontId="20" type="noConversion"/>
  </si>
  <si>
    <t>自我介绍</t>
    <phoneticPr fontId="20" type="noConversion"/>
  </si>
  <si>
    <t>introduce_myself</t>
    <phoneticPr fontId="20" type="noConversion"/>
  </si>
  <si>
    <t>兴趣爱好</t>
    <phoneticPr fontId="20" type="noConversion"/>
  </si>
  <si>
    <t>hobby</t>
    <phoneticPr fontId="20" type="noConversion"/>
  </si>
  <si>
    <t>电子邮箱</t>
    <phoneticPr fontId="20" type="noConversion"/>
  </si>
  <si>
    <t>email</t>
    <phoneticPr fontId="20" type="noConversion"/>
  </si>
  <si>
    <t>固定电话</t>
    <phoneticPr fontId="20" type="noConversion"/>
  </si>
  <si>
    <t>fixed_tel</t>
    <phoneticPr fontId="20" type="noConversion"/>
  </si>
  <si>
    <t>手机</t>
    <phoneticPr fontId="20" type="noConversion"/>
  </si>
  <si>
    <t>mobile_num</t>
    <phoneticPr fontId="20" type="noConversion"/>
  </si>
  <si>
    <t>邮寄地址</t>
    <phoneticPr fontId="20" type="noConversion"/>
  </si>
  <si>
    <t>post_addr</t>
    <phoneticPr fontId="20" type="noConversion"/>
  </si>
  <si>
    <t>邮编</t>
    <phoneticPr fontId="20" type="noConversion"/>
  </si>
  <si>
    <t>postal_code</t>
    <phoneticPr fontId="20" type="noConversion"/>
  </si>
  <si>
    <t>国籍</t>
    <phoneticPr fontId="20" type="noConversion"/>
  </si>
  <si>
    <t>nation</t>
    <phoneticPr fontId="20" type="noConversion"/>
  </si>
  <si>
    <t>出生省份</t>
    <phoneticPr fontId="20" type="noConversion"/>
  </si>
  <si>
    <t>birth_province</t>
    <phoneticPr fontId="20" type="noConversion"/>
  </si>
  <si>
    <t>出生城市</t>
    <phoneticPr fontId="20" type="noConversion"/>
  </si>
  <si>
    <t>birth_city</t>
    <phoneticPr fontId="20" type="noConversion"/>
  </si>
  <si>
    <t>出生区县</t>
    <phoneticPr fontId="20" type="noConversion"/>
  </si>
  <si>
    <t>birth_county</t>
    <phoneticPr fontId="20" type="noConversion"/>
  </si>
  <si>
    <t>出生小区</t>
    <phoneticPr fontId="20" type="noConversion"/>
  </si>
  <si>
    <t>birth_residential_quarters</t>
    <phoneticPr fontId="20" type="noConversion"/>
  </si>
  <si>
    <t>居住省份</t>
    <phoneticPr fontId="20" type="noConversion"/>
  </si>
  <si>
    <t>reside_province</t>
    <phoneticPr fontId="20" type="noConversion"/>
  </si>
  <si>
    <t>居住城市</t>
    <phoneticPr fontId="20" type="noConversion"/>
  </si>
  <si>
    <t>reside_city</t>
    <phoneticPr fontId="20" type="noConversion"/>
  </si>
  <si>
    <t>居住区县</t>
    <phoneticPr fontId="20" type="noConversion"/>
  </si>
  <si>
    <t>reside_county</t>
    <phoneticPr fontId="20" type="noConversion"/>
  </si>
  <si>
    <t>居住小区</t>
    <phoneticPr fontId="20" type="noConversion"/>
  </si>
  <si>
    <t>reside_residential_quarters</t>
    <phoneticPr fontId="20" type="noConversion"/>
  </si>
  <si>
    <t>门牌号</t>
    <phoneticPr fontId="20" type="noConversion"/>
  </si>
  <si>
    <t>doorplate_num</t>
    <phoneticPr fontId="20" type="noConversion"/>
  </si>
  <si>
    <t xml:space="preserve">etl_time                        </t>
    <phoneticPr fontId="20" type="noConversion"/>
  </si>
  <si>
    <t>花粉用户设置</t>
    <phoneticPr fontId="20" type="noConversion"/>
  </si>
  <si>
    <t>dwd_pty_fans_user_set_ds</t>
    <phoneticPr fontId="20" type="noConversion"/>
  </si>
  <si>
    <t>1，125，129</t>
    <phoneticPr fontId="20" type="noConversion"/>
  </si>
  <si>
    <t>电子邮箱验证标志</t>
    <phoneticPr fontId="20" type="noConversion"/>
  </si>
  <si>
    <t>email_verify_flg</t>
    <phoneticPr fontId="20" type="noConversion"/>
  </si>
  <si>
    <t>NULL,0，1</t>
    <phoneticPr fontId="20" type="noConversion"/>
  </si>
  <si>
    <t>头像标志</t>
    <phoneticPr fontId="20" type="noConversion"/>
  </si>
  <si>
    <t>head_portrait_flg</t>
    <phoneticPr fontId="20" type="noConversion"/>
  </si>
  <si>
    <t>视频认证状态</t>
    <phoneticPr fontId="20" type="noConversion"/>
  </si>
  <si>
    <t>video_cert_status</t>
    <phoneticPr fontId="20" type="noConversion"/>
  </si>
  <si>
    <t>0，10</t>
    <phoneticPr fontId="20" type="noConversion"/>
  </si>
  <si>
    <t>短信声音</t>
    <phoneticPr fontId="20" type="noConversion"/>
  </si>
  <si>
    <t>sms_sound</t>
    <phoneticPr fontId="20" type="noConversion"/>
  </si>
  <si>
    <t>time_zone_correcting</t>
    <phoneticPr fontId="20" type="noConversion"/>
  </si>
  <si>
    <t>9999，8</t>
    <phoneticPr fontId="20" type="noConversion"/>
  </si>
  <si>
    <t>new_short_message_cnt</t>
  </si>
  <si>
    <t>103，0，1</t>
    <phoneticPr fontId="20" type="noConversion"/>
  </si>
  <si>
    <t>new_reminder_cnt</t>
  </si>
  <si>
    <t>65535，47，14</t>
    <phoneticPr fontId="20" type="noConversion"/>
  </si>
  <si>
    <t>只接收好友短消息标志</t>
    <phoneticPr fontId="20" type="noConversion"/>
  </si>
  <si>
    <t>only_rcv_friend_short_message_flg</t>
    <phoneticPr fontId="20" type="noConversion"/>
  </si>
  <si>
    <t>0，1，2，23640</t>
    <phoneticPr fontId="20" type="noConversion"/>
  </si>
  <si>
    <t>bind_qc_flg</t>
  </si>
  <si>
    <t>NULL，0</t>
    <phoneticPr fontId="20" type="noConversion"/>
  </si>
  <si>
    <t>257，468，533，590</t>
    <phoneticPr fontId="20" type="noConversion"/>
  </si>
  <si>
    <t>last_sign_time</t>
  </si>
  <si>
    <t>2017-02-01 01：24：00</t>
    <phoneticPr fontId="20" type="noConversion"/>
  </si>
  <si>
    <t>total_sign_days</t>
  </si>
  <si>
    <t>1296，1347</t>
    <phoneticPr fontId="20" type="noConversion"/>
  </si>
  <si>
    <t>conts_sign_days</t>
  </si>
  <si>
    <t>56，560</t>
    <phoneticPr fontId="20" type="noConversion"/>
  </si>
  <si>
    <t>mon_sign_days</t>
  </si>
  <si>
    <t>5904</t>
    <phoneticPr fontId="20" type="noConversion"/>
  </si>
  <si>
    <t>last_sign_reward</t>
  </si>
  <si>
    <t>sign_mood</t>
  </si>
  <si>
    <t>kx</t>
    <phoneticPr fontId="20" type="noConversion"/>
  </si>
  <si>
    <t>sign_leave_word</t>
  </si>
  <si>
    <t>该会员没有填写今日想说的内容</t>
    <phoneticPr fontId="20" type="noConversion"/>
  </si>
  <si>
    <t>新增字段</t>
    <phoneticPr fontId="20" type="noConversion"/>
  </si>
  <si>
    <t>dwd_pty_game_player_data_dm</t>
    <phoneticPr fontId="20" type="noConversion"/>
  </si>
  <si>
    <t>数据主要来源于ods_game_role_info_dm.account_id，并进行加密</t>
    <phoneticPr fontId="20" type="noConversion"/>
  </si>
  <si>
    <t>数据主要来源于ods_game_role_info_dm.sub_account_id，并进行加密</t>
    <phoneticPr fontId="20" type="noConversion"/>
  </si>
  <si>
    <t>5feceb66987da82b8cb569cd83396e08ac2a0f93f82abd1a7207c359b01be9373e</t>
    <phoneticPr fontId="20" type="noConversion"/>
  </si>
  <si>
    <t>package_name</t>
    <phoneticPr fontId="20" type="noConversion"/>
  </si>
  <si>
    <t>数据主要来源于ods_game_role_info_dm.package_name</t>
    <phoneticPr fontId="20" type="noConversion"/>
  </si>
  <si>
    <t xml:space="preserve">com.pocketmon.huawei </t>
    <phoneticPr fontId="20" type="noConversion"/>
  </si>
  <si>
    <t>数据主要来源于ods_game_role_info_dm.zone</t>
    <phoneticPr fontId="20" type="noConversion"/>
  </si>
  <si>
    <t>75，浪淘沙，142区叉字蝠</t>
    <phoneticPr fontId="20" type="noConversion"/>
  </si>
  <si>
    <t>数据主要来源于ods_game_role_info_dm.role_name</t>
    <phoneticPr fontId="20" type="noConversion"/>
  </si>
  <si>
    <t>5a2k5y2v,5a6j54s244ck</t>
    <phoneticPr fontId="20" type="noConversion"/>
  </si>
  <si>
    <t>数据主要来源于ods_game_role_info_dm.role_level</t>
    <phoneticPr fontId="20" type="noConversion"/>
  </si>
  <si>
    <t>81,187</t>
    <phoneticPr fontId="20" type="noConversion"/>
  </si>
  <si>
    <t>数据主要来源于ods_game_role_info_dm.sociaty_name</t>
    <phoneticPr fontId="20" type="noConversion"/>
  </si>
  <si>
    <t>aHNxag==,5Y2B5LiH5LYP54m5</t>
    <phoneticPr fontId="20" type="noConversion"/>
  </si>
  <si>
    <t>数据主要来源于ods_game_role_info_dm.create_role_date</t>
    <phoneticPr fontId="20" type="noConversion"/>
  </si>
  <si>
    <t>2017-02-01 23：49：13</t>
    <phoneticPr fontId="20" type="noConversion"/>
  </si>
  <si>
    <t>数据主要来源于ods_game_role_info_dm.update_role_date</t>
    <phoneticPr fontId="20" type="noConversion"/>
  </si>
  <si>
    <t>2016-02-18 20：25：00</t>
    <phoneticPr fontId="20" type="noConversion"/>
  </si>
  <si>
    <t>数据主要来源于ods_game_coupon_user_level_dm.userid,并进行加密</t>
    <phoneticPr fontId="20" type="noConversion"/>
  </si>
  <si>
    <t>游戏等级代码</t>
    <phoneticPr fontId="20" type="noConversion"/>
  </si>
  <si>
    <t>数据主要来源于ods_game_coupon_user_level_dm.level</t>
    <phoneticPr fontId="20" type="noConversion"/>
  </si>
  <si>
    <t>CD1076</t>
    <phoneticPr fontId="20" type="noConversion"/>
  </si>
  <si>
    <t>1，2，3，4，5，6，7，8，9，10，11，12，13，14，15</t>
    <phoneticPr fontId="20" type="noConversion"/>
  </si>
  <si>
    <t>数据主要来源于ods_up_t_up_memberright_dm.devicetype</t>
    <phoneticPr fontId="20" type="noConversion"/>
  </si>
  <si>
    <t>dwd_pty_hw_membr_rights_ds_his</t>
    <phoneticPr fontId="20" type="noConversion"/>
  </si>
  <si>
    <t>数据主要来源于数据主要来源于ods_up_t_up_memberright_dm.deviceid，并进行规范化处理</t>
    <phoneticPr fontId="20" type="noConversion"/>
  </si>
  <si>
    <t>004401720806377</t>
    <phoneticPr fontId="20" type="noConversion"/>
  </si>
  <si>
    <t>数据主要来源于ods_up_t_up_memberright_dm.userid</t>
    <phoneticPr fontId="20" type="noConversion"/>
  </si>
  <si>
    <t>数据主要来源于ods_up_t_up_memberright_dm.terminaltype</t>
    <phoneticPr fontId="20" type="noConversion"/>
  </si>
  <si>
    <t>4C，A168-DL00,A169-L29</t>
    <phoneticPr fontId="20" type="noConversion"/>
  </si>
  <si>
    <t>华为会员权益历史</t>
    <phoneticPr fontId="20" type="noConversion"/>
  </si>
  <si>
    <t>会员权益代码</t>
    <phoneticPr fontId="20" type="noConversion"/>
  </si>
  <si>
    <t>数据主要来源于ods_up_t_up_memberright_dm.rightsid</t>
    <phoneticPr fontId="20" type="noConversion"/>
  </si>
  <si>
    <t>CD1141</t>
    <phoneticPr fontId="20" type="noConversion"/>
  </si>
  <si>
    <t>NULL,100000,100100,100200</t>
    <phoneticPr fontId="20" type="noConversion"/>
  </si>
  <si>
    <t>数据主要来源于ods_up_t_up_memberright_dm.memberbindtime</t>
    <phoneticPr fontId="20" type="noConversion"/>
  </si>
  <si>
    <t>2016-01-12 23：45：27</t>
    <phoneticPr fontId="20" type="noConversion"/>
  </si>
  <si>
    <t>数据主要来源于ods_up_t_up_memberright_dm.expireddate</t>
    <phoneticPr fontId="20" type="noConversion"/>
  </si>
  <si>
    <t>2017-01-12</t>
    <phoneticPr fontId="20" type="noConversion"/>
  </si>
  <si>
    <t>数据主要来源于ods_up_t_up_memberright_dm.deviceid2</t>
    <phoneticPr fontId="20" type="noConversion"/>
  </si>
  <si>
    <t>004401721155337，004401721480396，000000000000000</t>
    <phoneticPr fontId="20" type="noConversion"/>
  </si>
  <si>
    <t>余额种类代码</t>
    <phoneticPr fontId="20" type="noConversion"/>
  </si>
  <si>
    <t>数据主要来源于ods_trade_account_dm.type</t>
    <phoneticPr fontId="20" type="noConversion"/>
  </si>
  <si>
    <t>CD1123</t>
    <phoneticPr fontId="20" type="noConversion"/>
  </si>
  <si>
    <t>0000</t>
    <phoneticPr fontId="20" type="noConversion"/>
  </si>
  <si>
    <t>数据主要来源于ods_trade_account_dm.user_id,并进行加密</t>
    <phoneticPr fontId="20" type="noConversion"/>
  </si>
  <si>
    <t>数据主要来源于ods_trade_account_dm.balance,并进行加密</t>
    <phoneticPr fontId="20" type="noConversion"/>
  </si>
  <si>
    <t>dwd_pty_indv_dev_up_realname_ds_his</t>
    <phoneticPr fontId="20" type="noConversion"/>
  </si>
  <si>
    <t>数据主要来源于ods_up_indiv_developer_dm.user_id,并进行加密</t>
    <phoneticPr fontId="20" type="noConversion"/>
  </si>
  <si>
    <t>000ec7bd1aebcb086dc384c01d02e085fcc312b3312b339fd24259f13671c8ab</t>
    <phoneticPr fontId="20" type="noConversion"/>
  </si>
  <si>
    <t>dwd_pty_indv_dev_up_realname_ds_his</t>
  </si>
  <si>
    <t>数据主要来源于ods_up_indiv_developer_dm.ctf_type</t>
    <phoneticPr fontId="20" type="noConversion"/>
  </si>
  <si>
    <t>数据主要来源于ods_up_indiv_developer_dm.ctf_code</t>
    <phoneticPr fontId="20" type="noConversion"/>
  </si>
  <si>
    <t>E823DA6791D11A596FD8D718D77224C1:3DDB1FD8B17BFB0CA201AB87511F4B47114DE32F3EBFFC4E272C7D51621B17DC</t>
    <phoneticPr fontId="20" type="noConversion"/>
  </si>
  <si>
    <t>数据主要来源于ods_up_indiv_developer_dm.real_name</t>
    <phoneticPr fontId="20" type="noConversion"/>
  </si>
  <si>
    <t>E81DBA238BF39364DBA9C9E62A5A26CE:DD2B69DA4381E2CBA2BFAC5C146A44C6</t>
    <phoneticPr fontId="20" type="noConversion"/>
  </si>
  <si>
    <t>数据主要来源于ods_up_indiv_developer_dm.province</t>
    <phoneticPr fontId="20" type="noConversion"/>
  </si>
  <si>
    <t>甘肃省</t>
    <phoneticPr fontId="20" type="noConversion"/>
  </si>
  <si>
    <t>数据主要来源于ods_up_indiv_developer_dm.city</t>
    <phoneticPr fontId="20" type="noConversion"/>
  </si>
  <si>
    <t>兰州市</t>
    <phoneticPr fontId="20" type="noConversion"/>
  </si>
  <si>
    <t>取消入仓</t>
    <phoneticPr fontId="20" type="noConversion"/>
  </si>
  <si>
    <t>参与者(Pty)、产品(Pro)、协议(Agt)、设备(Eqp)、事件(Evt)、位置(Loc)、营销(Cam)、内容(Con)、财务(Fin)、销售(Sal)、ONLINE、参数(Ref)、代码(Cde)</t>
  </si>
  <si>
    <t>引用终端型号参数表,主要为8位字长的字符串，为数字和字母(大写)组合</t>
  </si>
  <si>
    <t>55020412、03030SXB、03030UCC、03031NRF…</t>
  </si>
  <si>
    <t>E3372H-153,E5330BS-2,EVA-L09,GRA-L09…</t>
  </si>
  <si>
    <t>网络能源、企业无线、运营商IT、服务器等</t>
  </si>
  <si>
    <t>Network Energy, Enterprises Wire, IT, Enterprises Cloud...</t>
  </si>
  <si>
    <t>C830E, E560, U2801…</t>
  </si>
  <si>
    <t>格式为yyyy-MM-dd HH:mm:ss</t>
  </si>
  <si>
    <t>格式为yyyyMMdd</t>
  </si>
  <si>
    <r>
      <t>031fe451b38325</t>
    </r>
    <r>
      <rPr>
        <sz val="10"/>
        <rFont val="宋体"/>
        <family val="3"/>
        <charset val="134"/>
      </rPr>
      <t>、000000001485785</t>
    </r>
  </si>
  <si>
    <r>
      <t>0</t>
    </r>
    <r>
      <rPr>
        <sz val="10"/>
        <rFont val="宋体"/>
        <family val="3"/>
        <charset val="134"/>
      </rPr>
      <t>、1</t>
    </r>
  </si>
  <si>
    <t>代码取值如下：
IMEI
MEID
SN</t>
  </si>
  <si>
    <r>
      <t>Wifi</t>
    </r>
    <r>
      <rPr>
        <sz val="10"/>
        <rFont val="宋体"/>
        <family val="3"/>
        <charset val="134"/>
      </rPr>
      <t>：</t>
    </r>
    <r>
      <rPr>
        <sz val="10"/>
        <rFont val="Arial"/>
        <family val="2"/>
      </rPr>
      <t>WIFI</t>
    </r>
    <r>
      <rPr>
        <sz val="10"/>
        <rFont val="宋体"/>
        <family val="3"/>
        <charset val="134"/>
      </rPr>
      <t>平板
0：imei
3：PC网卡标识（IP地址）
7：机顶盒</t>
    </r>
  </si>
  <si>
    <t>包含设备的网络制式、机型、品牌、规格、配件、颜色等相关信息</t>
  </si>
  <si>
    <t>目前主要为8位字串，有全数字类似01000008,01000083，有S开头如S0010001,S4017587..</t>
  </si>
  <si>
    <t>记录发货数据里的发货箱单编号，目前从手工表终端设备消费者唯一编号映射表中获取</t>
  </si>
  <si>
    <t>关联手工表终端设备消费者唯一编号映射表获取发货箱单编号</t>
  </si>
  <si>
    <t>当存在多个IMEI对应一个物理设备时，由整合模型层为其同一生成一个唯一的编号</t>
  </si>
  <si>
    <t>关联手工表终端设备消费者唯一编号映射表获取终端设备唯一编号
唯一编号的生成规则为
reflect('java.util.UUID','randomUUID')
如果是华为设备的话，一个IMEI对应一个设备时，也会生成一个唯一的编号；非华为的设备不用生成唯一编号，直接使用IMEI号作为终端设备唯一编号</t>
  </si>
  <si>
    <t>当前为32位字符串或者36位字符串（32位全字符+4位"-"拼接共计36位)</t>
  </si>
  <si>
    <t>记录终端设备的内部型号，如：TD-501L、ALE-CL00等</t>
  </si>
  <si>
    <t>关联手工表终端设备消费者唯一编号映射表获取内部型号</t>
  </si>
  <si>
    <t>记录终端设备的外部型号，如：HUAWEI ALE-CL00、MediaPad X1等</t>
  </si>
  <si>
    <t>通过BOM编号关联华为设备BOM表取外部型号，如果为空则按照约定的顺序从根据业务加工汇总出的设备表中取外部型号，不为空则返回，为空则继续向后取</t>
  </si>
  <si>
    <t>记录终端设备的产品名称</t>
  </si>
  <si>
    <t>通过BOM编号关联华为设备BOM表取产品名称</t>
  </si>
  <si>
    <t>通过BOM编号关联华为设备BOM表取PDT</t>
  </si>
  <si>
    <t xml:space="preserve"> PMD PDT, DM系列 PDT, M平板PDT,WTTx PDT …</t>
  </si>
  <si>
    <t>文本类</t>
  </si>
  <si>
    <t>记录该终端设备所属的品牌，例如：华为、三星、小米等</t>
  </si>
  <si>
    <t>通过BOM编号关联华为设备BOM表取品牌，如果为空通过设备的外部型号识别</t>
  </si>
  <si>
    <t>三星、VIVO、OPPO、IPHONE、小米、中兴、索尼、魅族、联想、酷派、HTC、华硕、朵唯、其他</t>
  </si>
  <si>
    <t>记录HOTA首次上报时间</t>
  </si>
  <si>
    <t>从根据业务加工汇总出的设备表中取进销存首次上报时间</t>
  </si>
  <si>
    <t>记录HOTA(或GPS)首次上报行政区划代码</t>
  </si>
  <si>
    <t>从根据业务加工汇总出的设备表中取进销存首次开机行政区划</t>
  </si>
  <si>
    <t>CD0002</t>
  </si>
  <si>
    <t>120000
320000
630000
150000
…</t>
  </si>
  <si>
    <t>关联Bom系列关系表取中文系列名或英文系列名</t>
  </si>
  <si>
    <t>CPE、MateBook、平板其他、功能扩展类。。。</t>
  </si>
  <si>
    <t>记录是否HOTA设备</t>
  </si>
  <si>
    <t>从根据业务加工汇总出的设备表中取HOTA设备标志</t>
  </si>
  <si>
    <t>记录设备预装的华为EMUI用户界面的版本</t>
  </si>
  <si>
    <t>从根据业务加工汇总出的设备表中取首次EMUI版本</t>
  </si>
  <si>
    <t>1.0
1.5
1.6
3.0
4.0
5.0</t>
  </si>
  <si>
    <t>记录设备预装的ROM的版本</t>
  </si>
  <si>
    <t>从根据业务加工汇总出的设备表中取首次ROM版本
不同业务系统中记录的ROM版本号通过属性覆盖原则获取该终端设备唯一的ROM版本号，覆盖原则为“可信数据优先”</t>
  </si>
  <si>
    <t>NXT-TL00C01B120
G525-U00V100R001C05B191
C8815V100R001C92B128
MHA-L29C185B109SP01_00.05.0000</t>
  </si>
  <si>
    <t>记录设备当前最新的EMUI用户界面的版本</t>
  </si>
  <si>
    <t>从根据业务加工汇总出的设备表中取当前EMUI版本</t>
  </si>
  <si>
    <t>记录设备当前最新的ROM版本</t>
  </si>
  <si>
    <t>从根据业务加工汇总出的设备表中取当前ROM版本</t>
  </si>
  <si>
    <t>从根据业务加工汇总出的设备表中取最早的设备激活时间</t>
  </si>
  <si>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</si>
  <si>
    <t>整合过去推送可达标志和可使用天际通标志，合并为一个字段</t>
  </si>
  <si>
    <t>PUSH用户路由连接中出现的设备编号则打上001Push可达标志
当前在用设备的imei段在天际通设备网段表中的打上002可使用天际通标志</t>
  </si>
  <si>
    <t>CD1025</t>
  </si>
  <si>
    <t>001 华为设备Push可达标志
002 华为设备可以使用天际通标志</t>
  </si>
  <si>
    <t>当前固定值为1</t>
  </si>
  <si>
    <t>物料编号</t>
  </si>
  <si>
    <t>基础数据来源于终端设备消费者唯一编号映射表中的物料编号</t>
  </si>
  <si>
    <t>目前主要为8位字串，有全数字类似01000008,01000083，也有数字和字母的组合</t>
  </si>
  <si>
    <t>记录其是否人工维护</t>
  </si>
  <si>
    <t>默认为0</t>
  </si>
  <si>
    <t>通过BOM编号关联华为设备BOM表取外部型号</t>
  </si>
  <si>
    <t>合作
外购
自制</t>
  </si>
  <si>
    <t>HUAWEI
HONOR</t>
  </si>
  <si>
    <t>记录华为设备运行内存的大小</t>
  </si>
  <si>
    <t>1.0
1.0GB
2.0
2.0GB
3.0
3.0GB
4.0
5.0</t>
  </si>
  <si>
    <t>记录华为设备内置存储的大小</t>
  </si>
  <si>
    <t>16、128、16.00GB、32、32.00、4、16</t>
  </si>
  <si>
    <t>设备的屏幕分辨率</t>
  </si>
  <si>
    <t>240X320
320X480
480X800
800X1280
540X960
1080X1920
720X1280
480X854
1080X1920</t>
  </si>
  <si>
    <t>记录EMUI用户界面的版本</t>
  </si>
  <si>
    <t>记录设备ROM的版本</t>
  </si>
  <si>
    <t>Baidu
EMUI
RomZJ
Unknow
XiaoMi
Modversion</t>
  </si>
  <si>
    <t>2.5
1
1.0.0
1.0.1
1.5.0</t>
  </si>
  <si>
    <t>0235A
0245A
0303
0407
2402C
5008</t>
  </si>
  <si>
    <t>G千元系列 PDT
P系列 PDT
配件
T 平板PDT
智能手表</t>
  </si>
  <si>
    <t>由国际电联统一分配和管理唯一识别所属国家的3位字长的编码</t>
  </si>
  <si>
    <t>262 德国
310 美国
311 美国
312 美国
313 美国
314 美国
315 美国
316 美国
460 中华人民共和国
454 香港(中华人民共和国)</t>
  </si>
  <si>
    <t>2位字长，根据运营商和网络制式编码</t>
  </si>
  <si>
    <t>dwd_con_class_theme_assoc_ds</t>
    <phoneticPr fontId="20" type="noConversion"/>
  </si>
  <si>
    <t>内容应用关系</t>
    <phoneticPr fontId="20" type="noConversion"/>
  </si>
  <si>
    <t>dwd_con_content_app_rela_ds</t>
    <phoneticPr fontId="20" type="noConversion"/>
  </si>
  <si>
    <t>内容关系</t>
    <phoneticPr fontId="20" type="noConversion"/>
  </si>
  <si>
    <t>记录了主题壁纸、游戏中心视频、视频云影片的内容编号和当前状态的信息。</t>
    <phoneticPr fontId="20" type="noConversion"/>
  </si>
  <si>
    <t>华为视频栏目</t>
    <phoneticPr fontId="20" type="noConversion"/>
  </si>
  <si>
    <t>dwd_con_hwmovie_catalog_spec_ds</t>
    <phoneticPr fontId="20" type="noConversion"/>
  </si>
  <si>
    <t>华为视频专题</t>
    <phoneticPr fontId="20" type="noConversion"/>
  </si>
  <si>
    <t>付费主题壁纸</t>
    <phoneticPr fontId="20" type="noConversion"/>
  </si>
  <si>
    <t>已入仓</t>
    <phoneticPr fontId="20" type="noConversion"/>
  </si>
  <si>
    <t>逻辑表，不落地，暂不入仓</t>
    <phoneticPr fontId="20" type="noConversion"/>
  </si>
  <si>
    <t>已入仓</t>
    <phoneticPr fontId="20" type="noConversion"/>
  </si>
  <si>
    <t>100000085,1000000308</t>
  </si>
  <si>
    <t>2017-02-11 03:01:20</t>
  </si>
  <si>
    <t>内容编号</t>
  </si>
  <si>
    <t>content_id</t>
  </si>
  <si>
    <t>assoc_content_id</t>
  </si>
  <si>
    <t>content_status_type_cd</t>
  </si>
  <si>
    <t>内容状态代码</t>
  </si>
  <si>
    <t>content_status_cd</t>
  </si>
  <si>
    <t>栏目编号</t>
  </si>
  <si>
    <t>catalog_id</t>
  </si>
  <si>
    <t>level</t>
  </si>
  <si>
    <t>记录该栏目所属的层级</t>
  </si>
  <si>
    <t>first_catalog_id</t>
  </si>
  <si>
    <t>记录该盖亚栏目所属的一级栏目</t>
  </si>
  <si>
    <t>second_catalog_id</t>
  </si>
  <si>
    <t>记录该盖亚栏目所属的二级栏目</t>
  </si>
  <si>
    <t>三级栏目编号</t>
  </si>
  <si>
    <t>third_catalog_id</t>
  </si>
  <si>
    <t>记录该盖亚栏目所属的三级栏目</t>
  </si>
  <si>
    <t>四级栏目编号</t>
  </si>
  <si>
    <t>fourth_catalog_id</t>
  </si>
  <si>
    <t>记录该盖亚栏目所属的四级栏目</t>
  </si>
  <si>
    <t>标识一个盖亚内容的唯一编号</t>
  </si>
  <si>
    <t>华为视频栏目关系</t>
  </si>
  <si>
    <t>hwmovie_type_cd</t>
  </si>
  <si>
    <t>华为视频专题编号</t>
  </si>
  <si>
    <t>hwmovie_spec_id</t>
  </si>
  <si>
    <t>用于识别唯一一个盖亚专题的编号</t>
  </si>
  <si>
    <t>标识一个盖亚内容栏目的唯一编号</t>
  </si>
  <si>
    <t>内容名称</t>
  </si>
  <si>
    <t>content_name</t>
  </si>
  <si>
    <t>hwmovie_channel_cd</t>
  </si>
  <si>
    <t>field_cd</t>
  </si>
  <si>
    <t>时长</t>
  </si>
  <si>
    <t>producer_id</t>
  </si>
  <si>
    <t>hwmovie_father_set_id</t>
  </si>
  <si>
    <t>父集内容名称</t>
  </si>
  <si>
    <t>father_set_content_name</t>
  </si>
  <si>
    <t>content_encode</t>
  </si>
  <si>
    <t>华为视频专题名称</t>
  </si>
  <si>
    <t>hwmovie_spec_name</t>
  </si>
  <si>
    <t>记录盖亚专题的名称</t>
  </si>
  <si>
    <t>内容升级编号</t>
  </si>
  <si>
    <t>content_upgrade_id</t>
  </si>
  <si>
    <t>指示器类</t>
  </si>
  <si>
    <t>pricing_strat_type_cd</t>
  </si>
  <si>
    <t>代码类</t>
  </si>
  <si>
    <t>金额类</t>
  </si>
  <si>
    <t>货币单位</t>
  </si>
  <si>
    <t>ccy_unit</t>
  </si>
  <si>
    <t>数值类</t>
  </si>
  <si>
    <t>主题分类名称</t>
  </si>
  <si>
    <t>theme_class_name</t>
  </si>
  <si>
    <t>class_type_cd</t>
  </si>
  <si>
    <t>class_subtitle</t>
  </si>
  <si>
    <t>图片标题</t>
  </si>
  <si>
    <t>image_title</t>
  </si>
  <si>
    <t>class_status_cd</t>
  </si>
  <si>
    <t>supp_country_cd</t>
  </si>
  <si>
    <t>展示优先级</t>
  </si>
  <si>
    <t>show_priority</t>
  </si>
  <si>
    <t>分类描述</t>
  </si>
  <si>
    <t>class_desc</t>
  </si>
  <si>
    <t>记录主题分类的详细描述信息</t>
  </si>
  <si>
    <t>2017-02-20 17:10:49</t>
  </si>
  <si>
    <t>2017-02-20 21:24:13</t>
  </si>
  <si>
    <t>频道编号</t>
  </si>
  <si>
    <t>频道中文名称</t>
  </si>
  <si>
    <t>channel_cn_name</t>
  </si>
  <si>
    <t>channel</t>
  </si>
  <si>
    <t>预览图URL</t>
  </si>
  <si>
    <t>preview_url</t>
  </si>
  <si>
    <t>下载地址</t>
  </si>
  <si>
    <t>down_addr</t>
  </si>
  <si>
    <t>file_size</t>
  </si>
  <si>
    <t>channel_file_md5</t>
  </si>
  <si>
    <t>channel_ver</t>
  </si>
  <si>
    <t>频道使用标志</t>
  </si>
  <si>
    <t>channel_usage_flg</t>
  </si>
  <si>
    <t>usage_scope_cd</t>
  </si>
  <si>
    <t>内容提供者</t>
  </si>
  <si>
    <t>content_provider</t>
  </si>
  <si>
    <t>图片数量</t>
  </si>
  <si>
    <t>image_cnt</t>
  </si>
  <si>
    <t>preview_big_pic_url</t>
  </si>
  <si>
    <t>upgrade_desc</t>
  </si>
  <si>
    <t>设计者</t>
  </si>
  <si>
    <t>designer</t>
  </si>
  <si>
    <t>firmware_ver</t>
  </si>
  <si>
    <t>文件类型</t>
  </si>
  <si>
    <t>file_type</t>
  </si>
  <si>
    <t>字体</t>
  </si>
  <si>
    <t>font</t>
  </si>
  <si>
    <t>NULL,空值,圆体,卡通体,兰亭细黑</t>
  </si>
  <si>
    <t>升级主题壁纸状态代码</t>
  </si>
  <si>
    <t>upgrade_theme_wallp_status_cd</t>
  </si>
  <si>
    <t>creator_id</t>
  </si>
  <si>
    <t>editor_id</t>
  </si>
  <si>
    <t>file_name</t>
  </si>
  <si>
    <t>状态更新标志</t>
  </si>
  <si>
    <t>status_update_flg</t>
  </si>
  <si>
    <t>申请下架原因</t>
  </si>
  <si>
    <t>apply_off_shelve_rsns</t>
  </si>
  <si>
    <t>status_src_cd</t>
  </si>
  <si>
    <t>NULL,2012-11-22 19:50:18.000</t>
  </si>
  <si>
    <t>theme_md5</t>
  </si>
  <si>
    <t>通过安检标志</t>
  </si>
  <si>
    <t>pass_security_flg</t>
  </si>
  <si>
    <t>theme_type_cd</t>
  </si>
  <si>
    <t>截图数量</t>
  </si>
  <si>
    <t>screenshot_cnt</t>
  </si>
  <si>
    <t>上架审核用户编号</t>
  </si>
  <si>
    <t>on_shelf_chk_user_id</t>
  </si>
  <si>
    <t>on_shelf_chk_date</t>
  </si>
  <si>
    <t>上架审核意见</t>
  </si>
  <si>
    <t>on_shelf_chk_opinion</t>
  </si>
  <si>
    <t>off_shelve_chk_user_id</t>
  </si>
  <si>
    <t>off_shelve_chk_date</t>
  </si>
  <si>
    <t>off_shelve_chk_opinion</t>
  </si>
  <si>
    <t>文件名列表</t>
  </si>
  <si>
    <t>file_name_list</t>
  </si>
  <si>
    <t>壁纸分类编号</t>
  </si>
  <si>
    <t>wallp_class_id</t>
  </si>
  <si>
    <t>theme_disp_mode_cd</t>
  </si>
  <si>
    <t>pay_down_flg</t>
  </si>
  <si>
    <t>付费商品编号</t>
  </si>
  <si>
    <t>pay_goods_id</t>
  </si>
  <si>
    <t>JSON格式大小</t>
  </si>
  <si>
    <t>json_format_size</t>
  </si>
  <si>
    <t>评论条数</t>
  </si>
  <si>
    <t>comment_count</t>
  </si>
  <si>
    <t>目录删除标志</t>
  </si>
  <si>
    <t>catalog_del_flg</t>
  </si>
  <si>
    <t>NULL,0</t>
  </si>
  <si>
    <t>星级数</t>
  </si>
  <si>
    <t>主题可见标志</t>
  </si>
  <si>
    <t>theme_visible_flg</t>
  </si>
  <si>
    <t>upgrade_theme_wallp_class_cd</t>
  </si>
  <si>
    <t>影片艺人编号</t>
  </si>
  <si>
    <t>video_artist_id</t>
  </si>
  <si>
    <t>big_head_portrait</t>
  </si>
  <si>
    <t>small_head_portrait</t>
  </si>
  <si>
    <t>cn_stage_name</t>
  </si>
  <si>
    <t>en_stage_name</t>
  </si>
  <si>
    <t>排序</t>
  </si>
  <si>
    <t>update_cache_time</t>
  </si>
  <si>
    <t>oper_status_cd</t>
  </si>
  <si>
    <t>日期时间类</t>
  </si>
  <si>
    <t>video_artist_name</t>
  </si>
  <si>
    <t>orgi_head_portrait</t>
  </si>
  <si>
    <t>native_place</t>
  </si>
  <si>
    <t>education_degree</t>
  </si>
  <si>
    <t>marriage_situation_cd</t>
  </si>
  <si>
    <t>星座</t>
  </si>
  <si>
    <t>介绍</t>
  </si>
  <si>
    <t>intrdt</t>
  </si>
  <si>
    <t>影片艺人关联</t>
    <phoneticPr fontId="20" type="noConversion"/>
  </si>
  <si>
    <t>video_id</t>
  </si>
  <si>
    <t>video_artist_rela_cd</t>
  </si>
  <si>
    <t>sort</t>
  </si>
  <si>
    <t>姜轩,李荣中,尚世顺</t>
  </si>
  <si>
    <t>video_class_cd</t>
  </si>
  <si>
    <t>video_type_cd</t>
  </si>
  <si>
    <t>content_provider_cd</t>
  </si>
  <si>
    <t>片长</t>
  </si>
  <si>
    <t>length</t>
  </si>
  <si>
    <t>0,60,89,100,123</t>
  </si>
  <si>
    <t>clarity_cd</t>
  </si>
  <si>
    <t>provider_video_id</t>
  </si>
  <si>
    <t>subtitle</t>
  </si>
  <si>
    <t>影片有效期</t>
  </si>
  <si>
    <t>video_valid_period</t>
  </si>
  <si>
    <t>copyright_zone</t>
  </si>
  <si>
    <t>search_time</t>
  </si>
  <si>
    <t>verify_status_cd</t>
  </si>
  <si>
    <t>0,200,500</t>
  </si>
  <si>
    <t>video_status_cd</t>
  </si>
  <si>
    <t>广告商用户对某一广告超出预算的的数据，不是扣款金额。该表是从业务系统拿来的统计表，能够与广告任务表中的TASK_ID关联</t>
  </si>
  <si>
    <t>记录了广告的浏览跟下载类操作信息。应用市场的应用推广是CPD模式，聚点是我们的广告系统，应用市场的榜单和搜索排序在客户端展示前都要请求广告系统，根据自然排序和广告出价得出综合排序，展示出来。</t>
  </si>
  <si>
    <t>记录用户对广告的点击的行为</t>
  </si>
  <si>
    <t>记录广告流程的其他事件，如request,response,showstart,showstop,userclose…</t>
  </si>
  <si>
    <t>公共代码参考表</t>
    <phoneticPr fontId="20" type="noConversion"/>
  </si>
  <si>
    <t>dwd_common_info_code</t>
  </si>
  <si>
    <t>cd_id</t>
  </si>
  <si>
    <t>cd_cn_name</t>
  </si>
  <si>
    <t>cd_en_name</t>
  </si>
  <si>
    <t>cd_value</t>
  </si>
  <si>
    <t>cd_desc</t>
  </si>
  <si>
    <t>code_flg</t>
  </si>
  <si>
    <t>代码编号</t>
    <phoneticPr fontId="20" type="noConversion"/>
  </si>
  <si>
    <t>代码中文名</t>
    <phoneticPr fontId="20" type="noConversion"/>
  </si>
  <si>
    <t>代码英文名</t>
    <phoneticPr fontId="20" type="noConversion"/>
  </si>
  <si>
    <t>代码取值</t>
    <phoneticPr fontId="20" type="noConversion"/>
  </si>
  <si>
    <t>代码描述</t>
    <phoneticPr fontId="20" type="noConversion"/>
  </si>
  <si>
    <t>自定义代码标志</t>
    <phoneticPr fontId="20" type="noConversion"/>
  </si>
  <si>
    <t>唯一识别不同代码的编号</t>
    <phoneticPr fontId="20" type="noConversion"/>
  </si>
  <si>
    <t>代码编号自定义规范</t>
    <phoneticPr fontId="20" type="noConversion"/>
  </si>
  <si>
    <t>CD1101</t>
    <phoneticPr fontId="20" type="noConversion"/>
  </si>
  <si>
    <t>代码的中文名称</t>
    <phoneticPr fontId="20" type="noConversion"/>
  </si>
  <si>
    <t>代码的英文名称</t>
    <phoneticPr fontId="20" type="noConversion"/>
  </si>
  <si>
    <t>代码枚举值</t>
    <phoneticPr fontId="20" type="noConversion"/>
  </si>
  <si>
    <t>每个代码值含义</t>
    <phoneticPr fontId="20" type="noConversion"/>
  </si>
  <si>
    <t>标识是否是自定义代码</t>
    <phoneticPr fontId="20" type="noConversion"/>
  </si>
  <si>
    <t>所有类型代码</t>
    <phoneticPr fontId="20" type="noConversion"/>
  </si>
  <si>
    <t>域代码</t>
    <phoneticPr fontId="20" type="noConversion"/>
  </si>
  <si>
    <t>OTT/webtv</t>
  </si>
  <si>
    <t>暂无入仓</t>
    <phoneticPr fontId="20" type="noConversion"/>
  </si>
  <si>
    <t>记录了所有类型代码的编号、码值、码值对应含义信息</t>
    <phoneticPr fontId="20" type="noConversion"/>
  </si>
  <si>
    <t>格式为：yyyy-MM-dd</t>
    <phoneticPr fontId="20" type="noConversion"/>
  </si>
  <si>
    <t>来源表</t>
    <phoneticPr fontId="20" type="noConversion"/>
  </si>
  <si>
    <t>ods_hispace_hiad_balance_info_dm</t>
  </si>
  <si>
    <t>ods_homecloud_health_user_activity_sort_crypt_dm</t>
  </si>
  <si>
    <t>ods_homecloud_health_activity_rank_dm</t>
  </si>
  <si>
    <t>ods_homecloud_health_user_daily_report_dm</t>
  </si>
  <si>
    <t>ods_pbi_organization_dm</t>
  </si>
  <si>
    <t>dwd_onl_dev_app_ds;dwd_onl_app_feature_ds_his；ods_up_developer_info_dm；dwd_pty_up_ds_his；dwd_con_upgrade_theme_wallp_dsdwd_evt_online_game_buoy_user_access_log_dm</t>
  </si>
  <si>
    <t>ods_up_developer_info_dm</t>
  </si>
  <si>
    <t>ods_up_corp_developer_dm</t>
  </si>
  <si>
    <t>ods_eui_pre_common_usergroup_dm</t>
  </si>
  <si>
    <t>ods_eui_forum_user_online_time_dm</t>
  </si>
  <si>
    <t>ods_eui_forum_user_contribution_dm</t>
  </si>
  <si>
    <t>ods_eui_forum_common_member_profile_dm;ods_eui_forum_common_member_dm;ods_eui_forum_emuion_login_dm</t>
  </si>
  <si>
    <t>ods_eui_forum_dsu_paulsign_dm</t>
  </si>
  <si>
    <t>ods_game_role_info_dm</t>
  </si>
  <si>
    <t>ods_game_coupon_user_level_dm</t>
  </si>
  <si>
    <t>ods_up_t_up_memberright_dm</t>
  </si>
  <si>
    <t>ods_trade_account_dm</t>
  </si>
  <si>
    <t>ods_up_indiv_developer_dm</t>
  </si>
  <si>
    <t>花粉用户设置</t>
    <phoneticPr fontId="20" type="noConversion"/>
  </si>
  <si>
    <t>dwd_pty_adv_bal_ds_his</t>
    <phoneticPr fontId="20" type="noConversion"/>
  </si>
  <si>
    <t>dwd_pty_challg_actvy_compliance_reg_dm</t>
    <phoneticPr fontId="20" type="noConversion"/>
  </si>
  <si>
    <t>dwd_pty_dev_up_ds_his</t>
    <phoneticPr fontId="20" type="noConversion"/>
  </si>
  <si>
    <t>dwd_pty_dev_up_id_addr_ds_his</t>
    <phoneticPr fontId="20" type="noConversion"/>
  </si>
  <si>
    <t>dwd_pty_dev_up_realname_apply_ds</t>
    <phoneticPr fontId="20" type="noConversion"/>
  </si>
  <si>
    <t>dwd_pty_enterp_dev_up_realname_ds_his</t>
    <phoneticPr fontId="20" type="noConversion"/>
  </si>
  <si>
    <t>dwd_pty_fans_user_ds_his</t>
    <phoneticPr fontId="20" type="noConversion"/>
  </si>
  <si>
    <t>dwd_pty_fans_user_sign_statis_dm</t>
    <phoneticPr fontId="20" type="noConversion"/>
  </si>
  <si>
    <t>dwd_pty_game_player_data_dm</t>
    <phoneticPr fontId="20" type="noConversion"/>
  </si>
  <si>
    <t>分类主题关联</t>
    <phoneticPr fontId="20" type="noConversion"/>
  </si>
  <si>
    <t>dwd_con_class_theme_assoc_ds</t>
    <phoneticPr fontId="20" type="noConversion"/>
  </si>
  <si>
    <t>记录主题产品与主题产品分类之间的关系</t>
    <phoneticPr fontId="20" type="noConversion"/>
  </si>
  <si>
    <t>ods_eui_d_hitop_category_theme_rel_dm分类与主题关联</t>
    <phoneticPr fontId="20" type="noConversion"/>
  </si>
  <si>
    <t>记录盖亚视频的内容编号和父集的内容编号的对应关系</t>
    <phoneticPr fontId="20" type="noConversion"/>
  </si>
  <si>
    <t>ods_hwmovie_vod_content_dm盖亚内容维表</t>
    <phoneticPr fontId="20" type="noConversion"/>
  </si>
  <si>
    <t>ods_eui_d_hitop_dm主题、壁纸信息表
ods_game_app_video_info_dm视频专区表
ods_video_cloud_movie_info_cp_dm影片信息表</t>
    <phoneticPr fontId="20" type="noConversion"/>
  </si>
  <si>
    <t>内容状态</t>
    <phoneticPr fontId="20" type="noConversion"/>
  </si>
  <si>
    <t>记录盖亚视频中栏目的基本信息，包括栏目的编号、名称、所属级别、及对应级别的栏目编号</t>
    <phoneticPr fontId="20" type="noConversion"/>
  </si>
  <si>
    <t>ods_hwmovie_vod_content_column_dm盖亚内容栏目表</t>
    <phoneticPr fontId="20" type="noConversion"/>
  </si>
  <si>
    <t>华为视频栏目关系</t>
    <phoneticPr fontId="50" type="noConversion"/>
  </si>
  <si>
    <t>dwd_con_hwmovie_catalog_rela_ds</t>
    <phoneticPr fontId="20" type="noConversion"/>
  </si>
  <si>
    <t>记录栏目内容和栏目的关系</t>
    <phoneticPr fontId="20" type="noConversion"/>
  </si>
  <si>
    <t>ods_hwmovie_program_subject_view_dm盖亚节目和栏目对应关系表
ods_hwmovie_vod_content_dm盖亚内容维表</t>
    <phoneticPr fontId="20" type="noConversion"/>
  </si>
  <si>
    <t>华为视频栏目专题关系</t>
    <phoneticPr fontId="20" type="noConversion"/>
  </si>
  <si>
    <t>记录盖亚栏目与专题的对应关系</t>
    <phoneticPr fontId="20" type="noConversion"/>
  </si>
  <si>
    <t>华为视频内容专题关系</t>
    <phoneticPr fontId="20" type="noConversion"/>
  </si>
  <si>
    <t>dwd_con_hwmovie_content_spec_ds</t>
    <phoneticPr fontId="20" type="noConversion"/>
  </si>
  <si>
    <t>记录盖亚内容与专题的关系,记录内容属于父级（父级类型为专题）内容的关系</t>
    <phoneticPr fontId="20" type="noConversion"/>
  </si>
  <si>
    <t>ds_hwmovie_vod_content_dm盖亚内容维表</t>
    <phoneticPr fontId="20" type="noConversion"/>
  </si>
  <si>
    <t>华为视频</t>
    <phoneticPr fontId="20" type="noConversion"/>
  </si>
  <si>
    <t>记录盖亚视频的基本信息，例如视频编号、内容名称、内容编码、发行日期等信息</t>
    <phoneticPr fontId="20" type="noConversion"/>
  </si>
  <si>
    <t>记录盖亚视频中的专题信息</t>
    <phoneticPr fontId="20" type="noConversion"/>
  </si>
  <si>
    <t>ods_hwmovie_vod_content_dm盖亚内容表，通过筛选该表中的内容类型SDPCONTENT_TYPE字段取值为104专题</t>
    <phoneticPr fontId="20" type="noConversion"/>
  </si>
  <si>
    <t>记录付费主题、壁纸数据表。记录了商品ID、开发者ID、商品价格等商品信息。</t>
    <phoneticPr fontId="20" type="noConversion"/>
  </si>
  <si>
    <t>ods_eui_t_pms_product_dm付费主题壁纸表</t>
    <phoneticPr fontId="20" type="noConversion"/>
  </si>
  <si>
    <t>主题分类</t>
    <phoneticPr fontId="20" type="noConversion"/>
  </si>
  <si>
    <t>记录主题产品的分类及基本信息</t>
    <phoneticPr fontId="20" type="noConversion"/>
  </si>
  <si>
    <t>ods_eui_d_hitop_category_dm主题分类表</t>
    <phoneticPr fontId="20" type="noConversion"/>
  </si>
  <si>
    <t>主题语言</t>
    <phoneticPr fontId="20" type="noConversion"/>
  </si>
  <si>
    <t>dwd_con_theme_language_ds</t>
    <phoneticPr fontId="20" type="noConversion"/>
  </si>
  <si>
    <t>记录主题壁纸对应的语言代码信息</t>
    <phoneticPr fontId="20" type="noConversion"/>
  </si>
  <si>
    <t>ods_eui_d_hitop_language_dm主题语言表</t>
    <phoneticPr fontId="20" type="noConversion"/>
  </si>
  <si>
    <t>主题杂志频道</t>
    <phoneticPr fontId="20" type="noConversion"/>
  </si>
  <si>
    <t>记录主题频道的详细信息</t>
    <phoneticPr fontId="20" type="noConversion"/>
  </si>
  <si>
    <t>ods_eui_d_hitop_magazine_channel_info_dm主题杂志频道信息表</t>
    <phoneticPr fontId="20" type="noConversion"/>
  </si>
  <si>
    <t>升级主题壁纸</t>
    <phoneticPr fontId="20" type="noConversion"/>
  </si>
  <si>
    <t>记录主题/壁纸的基本信息表,包含升级时生成新的编号</t>
    <phoneticPr fontId="20" type="noConversion"/>
  </si>
  <si>
    <t>ods_eui_d_hitop_dm主题壁纸信息表</t>
    <phoneticPr fontId="20" type="noConversion"/>
  </si>
  <si>
    <t>用于记录艺人ID跟影片ID的关联，影片编号、影片艺人编号、影片艺人关系代码能标识唯一一条记录</t>
    <phoneticPr fontId="20" type="noConversion"/>
  </si>
  <si>
    <t>ods_video_cloud_movie_artist_relation_dm影片艺人关联表</t>
    <phoneticPr fontId="20" type="noConversion"/>
  </si>
  <si>
    <t>影片艺人属性</t>
    <phoneticPr fontId="20" type="noConversion"/>
  </si>
  <si>
    <t>记录影片艺人的一些属性状态信息。记录了影片艺人编号、头像、艺名、语言状态、运营状态、审核状态等信息</t>
    <phoneticPr fontId="20" type="noConversion"/>
  </si>
  <si>
    <t>ods_video_cloud_movie_group_artist_dm影片艺人表</t>
    <phoneticPr fontId="20" type="noConversion"/>
  </si>
  <si>
    <t>影片艺人</t>
    <phoneticPr fontId="20" type="noConversion"/>
  </si>
  <si>
    <t>记录影片艺人的一些静态信息。记录了影片艺人编号、姓名、出生日期、身高、体重、星座等</t>
    <phoneticPr fontId="20" type="noConversion"/>
  </si>
  <si>
    <t>ods_video_cloud_movie_group_artist_dm影片艺人表</t>
    <phoneticPr fontId="20" type="noConversion"/>
  </si>
  <si>
    <t>影片艺人未关联</t>
    <phoneticPr fontId="20" type="noConversion"/>
  </si>
  <si>
    <t>用于记录艺人名称跟影片ID的关联，此数据的存储是因为聚合服务在聚合过程无法正确识别此艺人对于艺人库中的具体艺人，另外一种是艺人库里面没有此艺人，所以只填写艺人名称。影片艺人名称、影片编号、影片艺人关系代码标识唯一一条记录</t>
    <phoneticPr fontId="20" type="noConversion"/>
  </si>
  <si>
    <t>ods_video_cloud_movie_artist_norelation_dm影片艺人未关联表</t>
    <phoneticPr fontId="20" type="noConversion"/>
  </si>
  <si>
    <t>影片大类类型关联</t>
    <phoneticPr fontId="20" type="noConversion"/>
  </si>
  <si>
    <t>记录影片的分类和类型的关系表</t>
    <phoneticPr fontId="20" type="noConversion"/>
  </si>
  <si>
    <t>ods_video_cloud_movie_group_relation_dm影片分类类型关联表</t>
    <phoneticPr fontId="20" type="noConversion"/>
  </si>
  <si>
    <t>影片信息</t>
    <phoneticPr fontId="20" type="noConversion"/>
  </si>
  <si>
    <t>记录影片的基本信息</t>
    <phoneticPr fontId="20" type="noConversion"/>
  </si>
  <si>
    <t>20170210</t>
    <phoneticPr fontId="20" type="noConversion"/>
  </si>
  <si>
    <t>数据取自三部分：
ods_eui_d_hitop_dm.hitop_id
ods_game_app_video_info_dm.appvideoid
ods_video_cloud_movie_info_cp_dm.mvid</t>
  </si>
  <si>
    <t>ods_eui_d_hitop_dm.hitop_id：同一个主题升级了，该ID不变
ods_game_app_video_info_dm.appvideoid:取值范围 &gt;0,自增序列</t>
    <phoneticPr fontId="20" type="noConversion"/>
  </si>
  <si>
    <t>数据取自三部分：
001：ods_video_cloud_movie_info_cp_dm表为视频云影片状态
002：ods_game_app_video_info_dm表为游戏中心视频状态
003：ods_eui_d_hitop_dm表为主题壁纸状态</t>
  </si>
  <si>
    <t>数据取自三部分：
ods_eui_d_hitop_dm.state
ods_game_app_video_info_dm.videostate
ods_video_cloud_movie_info_cp_dm.state</t>
  </si>
  <si>
    <t>dwd_con_hwmovie_catalog_ds</t>
    <phoneticPr fontId="20" type="noConversion"/>
  </si>
  <si>
    <t>数据取自ODS_HWMOVIE_VOD_CONTENT_COLUMN_DM盖亚内容栏目表中的栏目ID</t>
  </si>
  <si>
    <t>数据取自ODS_HWMOVIE_VOD_CONTENT_COLUMN_DM盖亚内容栏目表中的栏目名称</t>
  </si>
  <si>
    <t>数据取自ODS_HWMOVIE_VOD_CONTENT_COLUMN_DM盖亚内容栏目表中的层级</t>
  </si>
  <si>
    <t>数据取自ODS_HWMOVIE_VOD_CONTENT_COLUMN_DM盖亚内容栏目表中的一级栏目编号</t>
  </si>
  <si>
    <t>数据取自ODS_HWMOVIE_VOD_CONTENT_COLUMN_DM盖亚内容栏目表中的二级栏目编号</t>
  </si>
  <si>
    <t>数据取自ODS_HWMOVIE_VOD_CONTENT_COLUMN_DM盖亚内容栏目表中的三级栏目编号</t>
  </si>
  <si>
    <t>数据取自ODS_HWMOVIE_VOD_CONTENT_COLUMN_DM盖亚内容栏目表中的四级栏目编号</t>
  </si>
  <si>
    <t>标识一个盖亚内容栏目所属类型</t>
    <phoneticPr fontId="20" type="noConversion"/>
  </si>
  <si>
    <t>华为视频栏目专题关系</t>
    <phoneticPr fontId="50" type="noConversion"/>
  </si>
  <si>
    <t>华为视频类型代码</t>
    <phoneticPr fontId="20" type="noConversion"/>
  </si>
  <si>
    <t>数据取自ods_hwmovie_vod_content_dm盖亚内容维表的vod_id</t>
  </si>
  <si>
    <t>数据取自ods_hwmovie_vod_content_dm盖亚内容维表的vod_name</t>
  </si>
  <si>
    <t>数据取自ods_hwmovie_vod_content_dm盖亚内容维表的content_type</t>
  </si>
  <si>
    <t>数据取自ods_hwmovie_vod_content_dm盖亚内容维表的bizdomains</t>
  </si>
  <si>
    <t>数据取自ods_hwmovie_vod_content_dm盖亚内容维表的elapsetime</t>
  </si>
  <si>
    <t>数据取自ods_hwmovie_vod_content_dm盖亚内容维表的product_date</t>
  </si>
  <si>
    <t>数据取自ods_hwmovie_vod_content_dm盖亚内容维表的company_id</t>
  </si>
  <si>
    <t>数据取自ods_hwmovie_vod_content_dm盖亚内容维表的sdpcontent_type</t>
  </si>
  <si>
    <t>数据取自ods_hwmovie_vod_content_dm盖亚内容维表的sitcomid</t>
  </si>
  <si>
    <t>数据取自ods_hwmovie_vod_content_dm盖亚内容维表的parent_vod_name</t>
  </si>
  <si>
    <t>数据取自ods_hwmovie_vod_content_dm盖亚内容维表的content_code</t>
  </si>
  <si>
    <t>CD1255</t>
    <phoneticPr fontId="20" type="noConversion"/>
  </si>
  <si>
    <t>数据取自ODS_HWMOVIE_VOD_CONTENT_DM盖亚内容表的content_code</t>
  </si>
  <si>
    <t>数据取自ODS_HWMOVIE_VOD_CONTENT_DM盖亚内容表的vod_name</t>
  </si>
  <si>
    <t>数据取自ods_eui_t_pms_product_dm付费主题壁纸表的status</t>
  </si>
  <si>
    <t>数据取自ods_eui_t_pms_product_dm付费主题壁纸表的price</t>
  </si>
  <si>
    <t>数据取自ods_eui_t_pms_product_dm付费主题壁纸表的product_name</t>
  </si>
  <si>
    <t>数据取自ods_eui_t_pms_product_dm付费主题壁纸表的update_time</t>
  </si>
  <si>
    <t>数据取自ods_eui_t_pms_product_dm付费主题壁纸表的resource_type</t>
  </si>
  <si>
    <t>数据取自ods_eui_d_hitop_category_dm主题分类的category_id</t>
  </si>
  <si>
    <t>数据取自ods_eui_d_hitop_category_dm主题分类的language</t>
  </si>
  <si>
    <t>数据取自ods_eui_d_hitop_category_dm主题分类的category_name</t>
  </si>
  <si>
    <t>数据取自ods_eui_d_hitop_category_dm主题分类的second_item_id</t>
  </si>
  <si>
    <t>数据取自ods_eui_d_hitop_category_dm主题分类的third_item_id</t>
  </si>
  <si>
    <t>数据取自ods_eui_d_hitop_category_dm主题分类的sub_title</t>
  </si>
  <si>
    <t>数据取自ods_eui_d_hitop_category_dm主题分类的category_icon</t>
  </si>
  <si>
    <t>数据取自ods_eui_d_hitop_category_dm主题分类的area_flag</t>
  </si>
  <si>
    <t>数据取自ods_eui_d_hitop_category_dm主题分类的display_priority</t>
  </si>
  <si>
    <t>数据取自ods_eui_d_hitop_category_dm主题分类的description</t>
  </si>
  <si>
    <t>数据取自ods_eui_d_hitop_language_dm主题语言表的id</t>
  </si>
  <si>
    <t>数据取自ods_eui_d_hitop_language_dm主题语言表的hitop_id</t>
  </si>
  <si>
    <t>数据取自ods_eui_d_hitop_language_dm主题语言表的language</t>
  </si>
  <si>
    <t>数据取自ods_eui_d_hitop_magazine_channel_info_dm主题杂志频道信息表的channel_id</t>
  </si>
  <si>
    <t>数据取自ods_eui_d_hitop_magazine_channel_info_dm主题杂志频道信息表的ch_name</t>
  </si>
  <si>
    <t>数据取自ods_eui_d_hitop_magazine_channel_info_dm主题杂志频道信息表的en_name</t>
  </si>
  <si>
    <t>数据取自ods_eui_d_hitop_magazine_channel_info_dm主题杂志频道信息表的language</t>
  </si>
  <si>
    <t>数据取自ods_eui_d_hitop_magazine_channel_info_dm主题杂志频道信息表的icon_url</t>
  </si>
  <si>
    <t>数据取自ods_eui_d_hitop_magazine_channel_info_dm主题杂志频道信息表的url</t>
  </si>
  <si>
    <t>数据取自ods_eui_d_hitop_magazine_channel_info_dm主题杂志频道信息表的file_size</t>
  </si>
  <si>
    <t>数据取自ods_eui_d_hitop_magazine_channel_info_dm主题杂志频道信息表的md5</t>
  </si>
  <si>
    <t>记录频道的版本号，x.y.z形式</t>
    <phoneticPr fontId="20" type="noConversion"/>
  </si>
  <si>
    <t>数据取自ods_eui_d_hitop_magazine_channel_info_dm主题杂志频道信息表的ver</t>
  </si>
  <si>
    <t>数据取自ods_eui_d_hitop_magazine_channel_info_dm主题杂志频道信息表的enabled</t>
  </si>
  <si>
    <t>数据取自ods_eui_d_hitop_magazine_channel_info_dm主题杂志频道信息表的area_flag</t>
  </si>
  <si>
    <t>数据取自ods_eui_d_hitop_magazine_channel_info_dm主题杂志频道信息表的sponsor</t>
  </si>
  <si>
    <t>数据取自ods_eui_d_hitop_magazine_channel_info_dm主题杂志频道信息表的file_count</t>
  </si>
  <si>
    <t>数据取自ods_eui_d_hitop_magazine_channel_info_dm主题杂志频道信息表的update_time</t>
  </si>
  <si>
    <t>数据取自ods_eui_d_hitop_magazine_channel_info_dm主题杂志频道信息表的preview_url</t>
  </si>
  <si>
    <t>数据取自ods_eui_d_hitop_magazine_channel_info_dm主题杂志频道信息表的update_desc</t>
  </si>
  <si>
    <t>数据取自ods_eui_d_hitop_dm主题壁纸信息表的id</t>
  </si>
  <si>
    <t>数据取自ods_eui_d_hitop_dm主题壁纸信息表的hitop_id</t>
  </si>
  <si>
    <t>数据取自ods_eui_d_hitop_dm主题壁纸信息表的language</t>
  </si>
  <si>
    <t>数据取自ods_eui_d_hitop_dm主题壁纸信息表的ch_name</t>
  </si>
  <si>
    <t>数据取自ods_eui_d_hitop_dm主题壁纸信息表的en_name</t>
  </si>
  <si>
    <t>数据取自ods_eui_d_hitop_dm主题壁纸信息表的describe_info</t>
  </si>
  <si>
    <t>数据取自ods_eui_d_hitop_dm主题壁纸信息表的author</t>
  </si>
  <si>
    <t>数据取自ods_eui_d_hitop_dm主题壁纸信息表的designer</t>
  </si>
  <si>
    <t>数据取自ods_eui_d_hitop_dm主题壁纸信息表的os_version</t>
  </si>
  <si>
    <t>数据取自ods_eui_d_hitop_dm主题壁纸信息表的screen</t>
  </si>
  <si>
    <t>数据取自ods_eui_d_hitop_dm主题壁纸信息表的file_type</t>
  </si>
  <si>
    <t>数据取自ods_eui_d_hitop_dm主题壁纸信息表的sversion</t>
  </si>
  <si>
    <t>数据取自ods_eui_d_hitop_dm主题壁纸信息表的p_version</t>
  </si>
  <si>
    <t>数据取自ods_eui_d_hitop_dm主题壁纸信息表的font</t>
  </si>
  <si>
    <t>数据取自ods_eui_d_hitop_dm主题壁纸信息表的state</t>
  </si>
  <si>
    <t>数据取自ods_eui_d_hitop_dm主题壁纸信息表的crt_id</t>
  </si>
  <si>
    <t>数据取自ods_eui_d_hitop_dm主题壁纸信息表的crt_date</t>
  </si>
  <si>
    <t>数据取自ods_eui_d_hitop_dm主题壁纸信息表的modify_id</t>
  </si>
  <si>
    <t>数据取自ods_eui_d_hitop_dm主题壁纸信息表的modify_date</t>
  </si>
  <si>
    <t>数据取自ods_eui_d_hitop_dm主题壁纸信息表的file_size</t>
  </si>
  <si>
    <t>数据取自ods_eui_d_hitop_dm主题壁纸信息表的file_name</t>
  </si>
  <si>
    <t>数据取自ods_eui_d_hitop_dm主题壁纸信息表的state_flag</t>
  </si>
  <si>
    <t>数据取自ods_eui_d_hitop_dm主题壁纸信息表的down_reason</t>
  </si>
  <si>
    <t>数据取自ods_eui_d_hitop_dm主题壁纸信息表的hitop_state</t>
  </si>
  <si>
    <t>数据取自ods_eui_d_hitop_dm主题壁纸信息表的update_time</t>
  </si>
  <si>
    <t>数据取自ods_eui_d_hitop_dm主题壁纸信息表的devid</t>
  </si>
  <si>
    <t>数据取自ods_eui_d_hitop_dm主题壁纸信息表的md5</t>
  </si>
  <si>
    <t>数据取自ods_eui_d_hitop_dm主题壁纸信息表的is_safe</t>
  </si>
  <si>
    <t>数据取自ods_eui_d_hitop_dm主题壁纸信息表的lable</t>
  </si>
  <si>
    <t>数据取自ods_eui_d_hitop_dm主题壁纸信息表的type</t>
  </si>
  <si>
    <t>数据取自ods_eui_d_hitop_dm主题壁纸信息表的icon_count</t>
  </si>
  <si>
    <t>数据取自ods_eui_d_hitop_dm主题壁纸信息表的audit_id</t>
  </si>
  <si>
    <t>数据取自ods_eui_d_hitop_dm主题壁纸信息表的audit_date</t>
  </si>
  <si>
    <t>数据取自ods_eui_d_hitop_dm主题壁纸信息表的audit_desc</t>
  </si>
  <si>
    <t>数据取自ods_eui_d_hitop_dm主题壁纸信息表的off_audit_id</t>
  </si>
  <si>
    <t>数据取自ods_eui_d_hitop_dm主题壁纸信息表的off_audit_date</t>
  </si>
  <si>
    <t>数据取自ods_eui_d_hitop_dm主题壁纸信息表的off_audit_desc</t>
  </si>
  <si>
    <t>数据取自ods_eui_d_hitop_dm主题壁纸信息表的file_names</t>
  </si>
  <si>
    <t>数据取自ods_eui_d_hitop_dm主题壁纸信息表的category_id</t>
  </si>
  <si>
    <t>数据取自ods_eui_d_hitop_dm主题壁纸信息表的show_option</t>
  </si>
  <si>
    <t>数据取自ods_eui_d_hitop_dm主题壁纸信息表的devid_bak</t>
  </si>
  <si>
    <t>数据取自ods_eui_d_hitop_dm主题壁纸信息表的area_flag</t>
  </si>
  <si>
    <t>数据取自为：ods_eui_d_hitop_dm作为t1表通过product_id和ods_eui_t_pms_product_dm作为t2表(状态为0有效和product_id不为空的情况下)进行左关联,
当t1表的ischarge=1时为1，否则当t2表的product_id不为空时为1，否则为0</t>
  </si>
  <si>
    <t>数据取自ods_eui_d_hitop_dm主题壁纸信息表的price</t>
  </si>
  <si>
    <t>数据取自ods_eui_d_hitop_dm主题壁纸信息表的sizes</t>
  </si>
  <si>
    <t>数据取自ods_eui_d_hitop_dm主题壁纸信息表的comment_num</t>
  </si>
  <si>
    <t>数据取自ods_eui_d_hitop_dm主题壁纸信息表的delete_flag</t>
  </si>
  <si>
    <t>数据取自ods_eui_d_hitop_dm主题壁纸信息表的visible</t>
  </si>
  <si>
    <t>数据取自ods_video_cloud_movie_group_artist_dm影片艺人表的artistid</t>
  </si>
  <si>
    <t>数据取自ods_video_cloud_movie_group_artist_dm影片艺人表的avatars_big</t>
  </si>
  <si>
    <t>数据取自ods_video_cloud_movie_group_artist_dm影片艺人表的avatars_small</t>
  </si>
  <si>
    <t>数据取自ods_video_cloud_movie_group_artist_dm影片艺人表的aka</t>
  </si>
  <si>
    <t>数据取自ods_video_cloud_movie_group_artist_dm影片艺人表的aka_en</t>
  </si>
  <si>
    <t>数据取自ods_video_cloud_movie_group_artist_dm影片艺人表的updatetime</t>
  </si>
  <si>
    <t>数据取自ods_video_cloud_movie_group_artist_dm影片艺人表的i18n</t>
  </si>
  <si>
    <t>数据取自ods_video_cloud_movie_group_artist_dm影片艺人表的state</t>
  </si>
  <si>
    <t>数据取自ods_video_cloud_movie_group_artist_dm影片艺人表的verifystate</t>
  </si>
  <si>
    <t>数据取自ods_video_cloud_movie_group_artist_dm影片艺人表的summary</t>
  </si>
  <si>
    <t>数据取自ods_video_cloud_movie_group_artist_dm影片艺人表的artistname</t>
  </si>
  <si>
    <t>数据取自ods_video_cloud_movie_group_artist_dm影片艺人表的artistname_en</t>
  </si>
  <si>
    <t>数据取自ods_video_cloud_movie_group_artist_dm影片艺人表的avatars</t>
  </si>
  <si>
    <t>数据取自ods_video_cloud_movie_group_artist_dm影片艺人表的birthday</t>
  </si>
  <si>
    <t>数据取自ods_video_cloud_movie_group_artist_dm影片艺人表的hometown</t>
  </si>
  <si>
    <t>数据取自ods_video_cloud_movie_group_artist_dm影片艺人表的education</t>
  </si>
  <si>
    <t>数据取自ods_video_cloud_movie_group_artist_dm影片艺人表的height</t>
  </si>
  <si>
    <t>数据取自ods_video_cloud_movie_group_artist_dm影片艺人表的weight</t>
  </si>
  <si>
    <t>数据取自ods_video_cloud_movie_group_artist_dm影片艺人表的bloodtype</t>
  </si>
  <si>
    <t>数据取自ods_video_cloud_movie_group_artist_dm影片艺人表的marriage</t>
  </si>
  <si>
    <t>数据取自ods_video_cloud_movie_group_artist_dm影片艺人表的constellation</t>
  </si>
  <si>
    <t>数据取自ods_video_cloud_movie_group_artist_dm影片艺人表的introduction</t>
  </si>
  <si>
    <t>数据取自ods_video_cloud_movie_group_artist_dm影片艺人表的sex</t>
  </si>
  <si>
    <t>数据取自ods_video_cloud_movie_artist_relation_dm影片艺人关联表的mvid</t>
  </si>
  <si>
    <t>数据取自ods_video_cloud_movie_artist_relation_dm影片艺人关联表的typeid</t>
  </si>
  <si>
    <t>数据取自ods_video_cloud_movie_artist_norelation_dm影片艺人未关联表的mvid</t>
  </si>
  <si>
    <t>数据取自ods_video_cloud_movie_group_relation_dm影片分类类型关联表的topid</t>
  </si>
  <si>
    <t>数据取自ods_video_cloud_movie_group_relation_dm影片分类类型关联表的typeid</t>
  </si>
  <si>
    <t>数据取自ods_video_cloud_movie_info_cp_dm影片信息表的cpid</t>
  </si>
  <si>
    <t>数据取自ods_video_cloud_movie_info_cp_dm影片信息表的times</t>
  </si>
  <si>
    <t>数据取自ods_video_cloud_movie_info_cp_dm影片信息表的definition</t>
  </si>
  <si>
    <t>数据取自ods_video_cloud_movie_info_cp_dm影片信息表的language</t>
  </si>
  <si>
    <t>数据取自ods_video_cloud_movie_info_cp_dm影片信息表的cachetime</t>
  </si>
  <si>
    <t>数据取自ods_video_cloud_movie_info_cp_dm影片信息表的videoid</t>
  </si>
  <si>
    <t>数据取自ods_video_cloud_movie_info_cp_dm影片信息表的subtitle</t>
  </si>
  <si>
    <t>数据取自ods_video_cloud_movie_info_cp_dm影片信息表的activetime</t>
  </si>
  <si>
    <t>数据取自ods_video_cloud_movie_info_cp_dm影片信息表的copyright</t>
  </si>
  <si>
    <t>数据取自ods_video_cloud_movie_info_cp_dm影片信息表的searchtime</t>
  </si>
  <si>
    <t>数据取自ods_video_cloud_movie_info_cp_dm影片信息表的price</t>
  </si>
  <si>
    <t>数据取自ods_video_cloud_movie_info_cp_dm影片信息表的state</t>
  </si>
  <si>
    <t>Challg_Actvy_Compliance_Cd</t>
  </si>
  <si>
    <t>挑战活动达标代码</t>
  </si>
  <si>
    <t>/</t>
  </si>
  <si>
    <t>1，2</t>
  </si>
  <si>
    <t>挑战活动达标
1是达标，2是作弊   没有未达标的数据</t>
    <phoneticPr fontId="20" type="noConversion"/>
  </si>
  <si>
    <t>代码类</t>
    <phoneticPr fontId="20" type="noConversion"/>
  </si>
  <si>
    <t>解密ods_homecloud_health_user_activity_sort_crypt_dm中status得到，得到的数值是1和2
挑战活动达标登记：达标状态目前库里的值为1和2，
1是达标，2是作弊，表里没有未达标的数据。后续如果没有需求变更，就不会存未达标数据。</t>
    <phoneticPr fontId="20" type="noConversion"/>
  </si>
  <si>
    <t>0，1,2</t>
    <phoneticPr fontId="20" type="noConversion"/>
  </si>
  <si>
    <t>0，1
模型有问题，等待修改，不能作为标志类,应该作为代码</t>
    <phoneticPr fontId="20" type="noConversion"/>
  </si>
  <si>
    <t>ods_wallet_nfc_issuer_info_dm</t>
  </si>
  <si>
    <t>数据来源于：ods_homecloud_health_user_kaka_summary_crypt_dm 中的log_date，日期时间规范化</t>
    <phoneticPr fontId="20" type="noConversion"/>
  </si>
  <si>
    <t>ods_homecloud_health_user_kaka_summary_crypt_dm</t>
  </si>
  <si>
    <t>数据主要取自 ：华为帐号操作日志、网游浮标用户访问日志、网游浮标用户登录日志、华为帐号和IMEI绑定关系表中的user_id</t>
    <phoneticPr fontId="20" type="noConversion"/>
  </si>
  <si>
    <t>ods_up_oper_log_org_hm、
ods_game_buoy_device_summary_log_dm、ods_game_buoy_device_summary_log_gss_dm、ods_up_user_device_info_dm</t>
    <phoneticPr fontId="20" type="noConversion"/>
  </si>
  <si>
    <t>ods_eui_forum_common_member_dm</t>
  </si>
  <si>
    <t>数据主要取自 ：ods_eui_forum_emuion_login_dm、ods_game_player_interest_info_dm、ods_game_social_friend_info_dm表中的user_id</t>
    <phoneticPr fontId="20" type="noConversion"/>
  </si>
  <si>
    <t>ods_eui_forum_emuion_login_dm、ods_game_player_interest_info_dm、ods_game_social_friend_info_dm</t>
    <phoneticPr fontId="20" type="noConversion"/>
  </si>
  <si>
    <t>数据主要取自：ods_user_info_dm中的user_id，ods_eui_forum_common_member_dm中的uid、ods_up_developer_info_dm中的user_id、ods_pbi_organization_dm中的organization_no</t>
    <phoneticPr fontId="20" type="noConversion"/>
  </si>
  <si>
    <t>ods_user_info_dm，ods_eui_forum_common_member_dm、ods_up_developer_info_dm、ods_pbi_organization_dm</t>
    <phoneticPr fontId="20" type="noConversion"/>
  </si>
  <si>
    <t>数据来源于：ods_phoneservice_sns_t_groupinfo_dm中的SETFLAGS</t>
    <phoneticPr fontId="20" type="noConversion"/>
  </si>
  <si>
    <t>ods_phoneservice_sns_t_groupinfo_dm</t>
    <phoneticPr fontId="20" type="noConversion"/>
  </si>
  <si>
    <t xml:space="preserve">数据来源于：ods_phoneservice_sns_t_grpmember_dm中的GRPID          </t>
    <phoneticPr fontId="20" type="noConversion"/>
  </si>
  <si>
    <t>ods_phoneservice_sns_t_grpmember_dm</t>
  </si>
  <si>
    <t>数据主要来源于ods_phoneservice_sns_t_usersnsinfo_dm中的user_id</t>
    <phoneticPr fontId="20" type="noConversion"/>
  </si>
  <si>
    <t>ods_phoneservice_sns_t_usersnsinfo_dm</t>
    <phoneticPr fontId="20" type="noConversion"/>
  </si>
  <si>
    <t>数据主要来源于ODS_UP_USER_INFO_DM的user_id</t>
    <phoneticPr fontId="20" type="noConversion"/>
  </si>
  <si>
    <t>ods_up_user_info_dm</t>
  </si>
  <si>
    <t>ods_hispace_user_score_dm</t>
  </si>
  <si>
    <t>ods_trade_bankcard_new_dm</t>
  </si>
  <si>
    <t xml:space="preserve">数据来源于：ods_member_t_usercoupon_dm中的userid    </t>
    <phoneticPr fontId="20" type="noConversion"/>
  </si>
  <si>
    <t>ods_member_t_usercoupon_dm</t>
  </si>
  <si>
    <t>数据主要来源于ODS_UP_USER_INFO_DM与ODS_UP_OPER_LOG中的注册用户</t>
    <phoneticPr fontId="20" type="noConversion"/>
  </si>
  <si>
    <t>ods_up_user_info_dm、ods_up_oper_log</t>
  </si>
  <si>
    <t>ods_up_user_acct_info_dm</t>
  </si>
  <si>
    <t>数据来源于：ods_wallet_nfc_events_info_dm的id</t>
    <phoneticPr fontId="20" type="noConversion"/>
  </si>
  <si>
    <t>ods_wallet_nfc_events_info_dm</t>
  </si>
  <si>
    <t xml:space="preserve">数据来源于：ods_homecloud_health_user_basic_info_crypt_dm 中的user_id   </t>
    <phoneticPr fontId="20" type="noConversion"/>
  </si>
  <si>
    <t>ods_homecloud_health_user_basic_info_crypt_dm</t>
  </si>
  <si>
    <t xml:space="preserve">数据来源于：ods_homecloud_health_user_activity_dm 中的user_id     </t>
    <phoneticPr fontId="20" type="noConversion"/>
  </si>
  <si>
    <t>ods_homecloud_health_user_activity_dm</t>
  </si>
  <si>
    <t xml:space="preserve">数据来源于：ods_homecloud_health_sport_summary_crypt_dm 中的 log_date，规范化，并取最大时间   </t>
    <phoneticPr fontId="20" type="noConversion"/>
  </si>
  <si>
    <t>ods_homecloud_health_sport_summary_crypt_dm</t>
    <phoneticPr fontId="20" type="noConversion"/>
  </si>
  <si>
    <t xml:space="preserve">ods_homecloud_health_motionpath_summary_crypt_dm </t>
    <phoneticPr fontId="20" type="noConversion"/>
  </si>
  <si>
    <t>数据来源于：ods_homecloud_health_user_medal_dm中的take_date</t>
    <phoneticPr fontId="20" type="noConversion"/>
  </si>
  <si>
    <t>ods_homecloud_health_user_medal_dm</t>
  </si>
  <si>
    <t xml:space="preserve">数据来源于：ods_pbi_pclink_dm中的link_id          </t>
    <phoneticPr fontId="20" type="noConversion"/>
  </si>
  <si>
    <t>ods_pbi_pclink_dm</t>
  </si>
  <si>
    <t xml:space="preserve">数据来源于：ods_pbi_offering_dm中的offering_id          </t>
    <phoneticPr fontId="20" type="noConversion"/>
  </si>
  <si>
    <t>ods_pbi_offering_dm</t>
  </si>
  <si>
    <t xml:space="preserve">数据来源于：ods_pbi_pc_dm中的pc_id             </t>
    <phoneticPr fontId="20" type="noConversion"/>
  </si>
  <si>
    <t>ods_pbi_pc_dm</t>
  </si>
  <si>
    <t>数据来源于：ods_member_t_couponlist_dm中的COUPONID</t>
    <phoneticPr fontId="20" type="noConversion"/>
  </si>
  <si>
    <t>ods_member_t_couponlist_dm</t>
  </si>
  <si>
    <t xml:space="preserve">数据来源于：ods_member_t_couponcode_dm中的couponid                                           </t>
    <phoneticPr fontId="20" type="noConversion"/>
  </si>
  <si>
    <t>ods_member_t_couponcode_dm</t>
  </si>
  <si>
    <t>格式为：yyyyMMdd</t>
    <phoneticPr fontId="20" type="noConversion"/>
  </si>
  <si>
    <t xml:space="preserve">数据来源于：ods_pbi_bom_coa_dm中的pt_d                 </t>
    <phoneticPr fontId="20" type="noConversion"/>
  </si>
  <si>
    <t>ods_pbi_bom_coa_dm</t>
    <phoneticPr fontId="20" type="noConversion"/>
  </si>
  <si>
    <t>格式为：yyyy-MM-dd HH:mm:ss</t>
    <phoneticPr fontId="20" type="noConversion"/>
  </si>
  <si>
    <t>设备</t>
    <phoneticPr fontId="11" type="noConversion"/>
  </si>
  <si>
    <t>手工产品参数表中的BOM号</t>
    <phoneticPr fontId="11" type="noConversion"/>
  </si>
  <si>
    <t>编号类</t>
    <phoneticPr fontId="11" type="noConversion"/>
  </si>
  <si>
    <t>记录终端设备的内部型号</t>
    <phoneticPr fontId="11" type="noConversion"/>
  </si>
  <si>
    <t>文本类</t>
    <phoneticPr fontId="11" type="noConversion"/>
  </si>
  <si>
    <t>数据入仓操作时间</t>
    <phoneticPr fontId="11" type="noConversion"/>
  </si>
  <si>
    <t>/</t>
    <phoneticPr fontId="11" type="noConversion"/>
  </si>
  <si>
    <t>日期时间类</t>
    <phoneticPr fontId="11" type="noConversion"/>
  </si>
  <si>
    <t>天分区</t>
    <phoneticPr fontId="11" type="noConversion"/>
  </si>
  <si>
    <t>分区日期</t>
    <phoneticPr fontId="11" type="noConversion"/>
  </si>
  <si>
    <t>日期类</t>
    <phoneticPr fontId="11" type="noConversion"/>
  </si>
  <si>
    <t>识别终端设备消费者的唯一编号</t>
    <phoneticPr fontId="11"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</si>
  <si>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11" type="noConversion"/>
  </si>
  <si>
    <t>14~16位数字与小写字母组成</t>
    <phoneticPr fontId="11" type="noConversion"/>
  </si>
  <si>
    <t>开始日期</t>
    <phoneticPr fontId="41" type="noConversion"/>
  </si>
  <si>
    <t>拉链开始日期</t>
    <phoneticPr fontId="11" type="noConversion"/>
  </si>
  <si>
    <t>指示器类</t>
    <phoneticPr fontId="11" type="noConversion"/>
  </si>
  <si>
    <t>CD1146</t>
    <phoneticPr fontId="11" type="noConversion"/>
  </si>
  <si>
    <t>代码类</t>
    <phoneticPr fontId="11" type="noConversion"/>
  </si>
  <si>
    <t>文本类</t>
    <phoneticPr fontId="11" type="noConversion"/>
  </si>
  <si>
    <t>引用终端型号参数表</t>
    <phoneticPr fontId="11" type="noConversion"/>
  </si>
  <si>
    <t>设备唯一号</t>
    <phoneticPr fontId="41" type="noConversion"/>
  </si>
  <si>
    <t>系列名称</t>
    <phoneticPr fontId="41" type="noConversion"/>
  </si>
  <si>
    <t>预装EMUI版本</t>
    <phoneticPr fontId="41" type="noConversion"/>
  </si>
  <si>
    <t>预装ROM版本</t>
    <phoneticPr fontId="41" type="noConversion"/>
  </si>
  <si>
    <t>当前EMUI版本</t>
    <phoneticPr fontId="41" type="noConversion"/>
  </si>
  <si>
    <t>当前ROM版本</t>
    <phoneticPr fontId="41" type="noConversion"/>
  </si>
  <si>
    <t>end_date</t>
    <phoneticPr fontId="11" type="noConversion"/>
  </si>
  <si>
    <t>拉链结束日期</t>
    <phoneticPr fontId="11" type="noConversion"/>
  </si>
  <si>
    <t>华为终端安装第三方ROM历史</t>
    <phoneticPr fontId="41" type="noConversion"/>
  </si>
  <si>
    <t>EMUI版本</t>
    <phoneticPr fontId="41" type="noConversion"/>
  </si>
  <si>
    <t>移动国家码</t>
    <phoneticPr fontId="41" type="noConversion"/>
  </si>
  <si>
    <t xml:space="preserve">00中国移动TD
01中国联通GSM
02中国移动GSM
03中国电信CDMA
</t>
  </si>
  <si>
    <t>00 中国移动TD
01 中国联通</t>
  </si>
  <si>
    <t>服务器IP地址</t>
    <phoneticPr fontId="41" type="noConversion"/>
  </si>
  <si>
    <t>push服务器的IP地址</t>
  </si>
  <si>
    <t>服务器出口IP地址</t>
    <phoneticPr fontId="41" type="noConversion"/>
  </si>
  <si>
    <t>push服务器的出口IP地址</t>
  </si>
  <si>
    <t>IP的端口号</t>
  </si>
  <si>
    <t>应用版本</t>
    <phoneticPr fontId="41" type="noConversion"/>
  </si>
  <si>
    <t>2714、2562、2824、2705、2706、2615</t>
  </si>
  <si>
    <t>存储了终端相关信息（包括手机通讯协议，无线局域网，所属ip等）</t>
  </si>
  <si>
    <t>3g[300,600]wifi[170,570]hBeat[3-10-30]</t>
  </si>
  <si>
    <t>PUSH路由渠道</t>
    <phoneticPr fontId="41" type="noConversion"/>
  </si>
  <si>
    <t>android
com.tencent.android.qqdownloader
cmb.pb
cn.colorv
com.baidu.lbs.commercialism</t>
  </si>
  <si>
    <t>CAZ-AL10、KIW-TL00、CAM-TL00、MLA-AL10</t>
  </si>
  <si>
    <t>原始设备编号</t>
    <phoneticPr fontId="41" type="noConversion"/>
  </si>
  <si>
    <t>创建时间</t>
    <phoneticPr fontId="21" type="noConversion"/>
  </si>
  <si>
    <t>记录发货数据里的发货箱单编号</t>
  </si>
  <si>
    <t>26082091、26119283、26081690</t>
  </si>
  <si>
    <t>记录客户名称</t>
  </si>
  <si>
    <t>加密数据，长度不定</t>
  </si>
  <si>
    <t>记录货物目的到达的国家</t>
  </si>
  <si>
    <t>CD0001</t>
  </si>
  <si>
    <t>AE、AF、AG、AL</t>
  </si>
  <si>
    <t>记录货物目的到达的城市</t>
  </si>
  <si>
    <t xml:space="preserve">ABUJA
ALMATY
HEFEI
CHONGQING
YANTAI
长沙
</t>
  </si>
  <si>
    <t>发货的日期</t>
  </si>
  <si>
    <t>加密数据，主要为32位和64位字符串</t>
  </si>
  <si>
    <t>格式为：YYYYMMDD</t>
    <phoneticPr fontId="11" type="noConversion"/>
  </si>
  <si>
    <t>设备的外部型号</t>
  </si>
  <si>
    <t>GRA-UL00
GRA-TL00
SUR-AL10</t>
  </si>
  <si>
    <t>华为帐号编号</t>
    <phoneticPr fontId="41" type="noConversion"/>
  </si>
  <si>
    <t>华为内部识别华为云服务用户的唯一编号，华为云服务消费者注册华为账号后，内部生成的识别用户唯一编号。</t>
    <phoneticPr fontId="11" type="noConversion"/>
  </si>
  <si>
    <t>数据主要来源于ODS_UP_USER_INFO_DM与ODS_UP_OPER_LOG中的注册用户</t>
    <phoneticPr fontId="11" type="noConversion"/>
  </si>
  <si>
    <t>sha256加密</t>
  </si>
  <si>
    <t>设备编号映射</t>
  </si>
  <si>
    <t>设备编号</t>
    <phoneticPr fontId="41" type="noConversion"/>
  </si>
  <si>
    <t>BOM编号</t>
    <phoneticPr fontId="41" type="noConversion"/>
  </si>
  <si>
    <t>主要为8位字长的字符串，为数字和字母(大写)组合</t>
  </si>
  <si>
    <t>内部型号</t>
    <phoneticPr fontId="41" type="noConversion"/>
  </si>
  <si>
    <t>记录终端设备的内部型号</t>
  </si>
  <si>
    <t>LUA-U22
TIT-AL00
CAM-L21</t>
  </si>
  <si>
    <t>终端设备描述</t>
    <phoneticPr fontId="41" type="noConversion"/>
  </si>
  <si>
    <t>记录设备的详细的描述信息</t>
  </si>
  <si>
    <t>包含设备类型、网络制式、机型、品牌、规格、配件、颜色等相关信息</t>
  </si>
  <si>
    <t>发货箱单编号</t>
    <phoneticPr fontId="41" type="noConversion"/>
  </si>
  <si>
    <t>可关联发货数据信息表</t>
  </si>
  <si>
    <t>给设备打上Push可达标志和可使用天际通标志</t>
  </si>
  <si>
    <t>ods_pbi_bom_coa_dm
ods_pbi_offering_dm
ods_pbi_pclink_dm
ods_pbi_pc_dm</t>
  </si>
  <si>
    <t>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t>
  </si>
  <si>
    <t>ods_push_routerecord_crypt_dm
ods_vsim_model_imei_range_dm
终端设备历史对应ods源表</t>
  </si>
  <si>
    <t>ods_hispace_user_dm_crypt
dim_tcsm_pbi_information_ds
ods_pbi_offering_dm</t>
  </si>
  <si>
    <t>记录了BOM的详细信息，包括BOM描述，内部型号、外部型号、PDT、品牌、ROM、RAM、分辨率等及可维护标志</t>
  </si>
  <si>
    <t>记录华为终端设备安装第三方ROM及版本信息</t>
  </si>
  <si>
    <t>记录华为设备类型和PDT的对照关系</t>
  </si>
  <si>
    <t>ods_device_bom_data_ds</t>
  </si>
  <si>
    <t>路由加密表</t>
  </si>
  <si>
    <t>ods_push_routerecord_crypt_dm</t>
  </si>
  <si>
    <t>记录一个发货箱单号的属性信息，如发货国家、发货城市、客户等信息。</t>
  </si>
  <si>
    <t>ods_psi_packing_info_dm</t>
  </si>
  <si>
    <t>记录可以免费访问WLAN的华为终端设备和账号</t>
  </si>
  <si>
    <t>ods_vsim_chg_account_dm</t>
  </si>
  <si>
    <t>记录设备和imei之间的映射关系，同时记录了一个设备的发货箱单号，可以关联发货信息得到货物发往国家、城市等</t>
  </si>
  <si>
    <t>ods_psi_imei_list_dm_crypt
ods_psi_5_imei_dm</t>
  </si>
  <si>
    <t>ods_hispace_app_approve_comment_dm</t>
  </si>
  <si>
    <t>ods_hispace_app_renew_monitor_dm</t>
  </si>
  <si>
    <t>dw_emui_3rdrom_info_dm</t>
  </si>
  <si>
    <t>t_appa_event_dm</t>
  </si>
  <si>
    <t>t_appa_action_dm</t>
  </si>
  <si>
    <t>t_appa_visit_dm</t>
  </si>
  <si>
    <t>数据来源于：ods_hispace_app_approve_comment_dm的approve_comment_info</t>
    <phoneticPr fontId="20" type="noConversion"/>
  </si>
  <si>
    <t>数据来源于：ods_hispace_app_approve_comment_dm的approve_comment_info拆分，拆分规则get_json_object(approve_comment_info,'$.logonId')</t>
    <phoneticPr fontId="20" type="noConversion"/>
  </si>
  <si>
    <t>99cp1011cg11110720000000@26ED18B8E51192C64DA9A1C584AE3FC7</t>
    <phoneticPr fontId="20" type="noConversion"/>
  </si>
  <si>
    <t>数据来源于：ods_hispace_app_approve_comment_dm的approve_comment_info拆分，拆分规则：get_json_object(approve_comment_info,'$.commentId')</t>
    <phoneticPr fontId="20" type="noConversion"/>
  </si>
  <si>
    <t>ed0b0cff1ce44cde90b179c9d01fce25</t>
  </si>
  <si>
    <t>评论记录创建生成的具体时间</t>
    <phoneticPr fontId="20" type="noConversion"/>
  </si>
  <si>
    <t>2016-10-07 01：14：06</t>
    <phoneticPr fontId="20" type="noConversion"/>
  </si>
  <si>
    <t>2016-10-08 11：11：30</t>
    <phoneticPr fontId="20" type="noConversion"/>
  </si>
  <si>
    <t xml:space="preserve">数据来源于：ods_hispace_app_renew_monitor_dm中的pt_d                 </t>
  </si>
  <si>
    <t xml:space="preserve">数据来源于：ods_hispace_app_renew_monitor_dm中的package_name         </t>
  </si>
  <si>
    <t xml:space="preserve">数据来源于：ods_hispace_app_renew_monitor_dm中的app_name             </t>
  </si>
  <si>
    <t xml:space="preserve">数据来源于：ods_hispace_app_renew_monitor_dm中的version_code         </t>
  </si>
  <si>
    <t>更新的具体时间</t>
    <phoneticPr fontId="20" type="noConversion"/>
  </si>
  <si>
    <t>此应用包的来源</t>
    <phoneticPr fontId="20" type="noConversion"/>
  </si>
  <si>
    <t>每条上报记录的唯一识别编号</t>
    <phoneticPr fontId="20" type="noConversion"/>
  </si>
  <si>
    <t xml:space="preserve">数据来源于：dw_emui_3rdrom_info_dm中的uuid             </t>
  </si>
  <si>
    <t>数据信息记录时间</t>
    <phoneticPr fontId="20" type="noConversion"/>
  </si>
  <si>
    <t xml:space="preserve">数据来源于：dw_emui_3rdrom_info_dm中的event_time </t>
  </si>
  <si>
    <t xml:space="preserve">数据来源于：dw_emui_3rdrom_info_dm中的imei            </t>
  </si>
  <si>
    <t xml:space="preserve">数据来源于：dw_emui_3rdrom_info_dm中的device_name     </t>
  </si>
  <si>
    <t>HUAWEI ALE-CL00</t>
    <phoneticPr fontId="20" type="noConversion"/>
  </si>
  <si>
    <t xml:space="preserve">数据来源于：dw_emui_3rdrom_info_dm中的emui_version    </t>
  </si>
  <si>
    <t>记录设备ROM的版本</t>
    <phoneticPr fontId="20" type="noConversion"/>
  </si>
  <si>
    <t xml:space="preserve">数据来源于：dw_emui_3rdrom_info_dm中的rom_version     </t>
  </si>
  <si>
    <t xml:space="preserve">数据来源于：dw_emui_3rdrom_info_dm中的md5             </t>
  </si>
  <si>
    <t>用户刷机的第三方的ROM版本</t>
    <phoneticPr fontId="20" type="noConversion"/>
  </si>
  <si>
    <t xml:space="preserve">数据来源于：dw_emui_3rdrom_info_dm中的rom_3rd         </t>
  </si>
  <si>
    <t xml:space="preserve">数据来源于：dw_emui_3rdrom_info_dm中的info_3rd        </t>
  </si>
  <si>
    <t>扩展信息类型</t>
    <phoneticPr fontId="20" type="noConversion"/>
  </si>
  <si>
    <t xml:space="preserve">数据来源于：dw_emui_3rdrom_info_dm中的ext_type        </t>
  </si>
  <si>
    <t>扩展信息具体内容</t>
    <phoneticPr fontId="20" type="noConversion"/>
  </si>
  <si>
    <t xml:space="preserve">数据来源于：dw_emui_3rdrom_info_dm中的ext_value       </t>
  </si>
  <si>
    <t xml:space="preserve">数据来源于：dw_emui_3rdrom_info_dm中的ip_address          </t>
  </si>
  <si>
    <t>服务上报时间</t>
    <phoneticPr fontId="20" type="noConversion"/>
  </si>
  <si>
    <t xml:space="preserve">数据来源于：dw_emui_3rdrom_info_dm中的server_time </t>
  </si>
  <si>
    <t>pt_evt</t>
  </si>
  <si>
    <t>影片运营</t>
    <phoneticPr fontId="20" type="noConversion"/>
  </si>
  <si>
    <t>dwd_con_video_oper_ds</t>
    <phoneticPr fontId="20" type="noConversion"/>
  </si>
  <si>
    <t>记录影片运营的详细信息，例如次数和标志等</t>
    <phoneticPr fontId="20" type="noConversion"/>
  </si>
  <si>
    <t>ods_video_cloud_operate_data_dm运营数据表</t>
    <phoneticPr fontId="20" type="noConversion"/>
  </si>
  <si>
    <t>dwd_con_video_program_ds</t>
    <phoneticPr fontId="20" type="noConversion"/>
  </si>
  <si>
    <t>记录影片信息，影片哪天上映，哪天纳入到视频云。</t>
    <phoneticPr fontId="20" type="noConversion"/>
  </si>
  <si>
    <t>ods_video_cloud_movie_item_info_dm影片节目信息表</t>
    <phoneticPr fontId="20" type="noConversion"/>
  </si>
  <si>
    <t>dwd_con_video_series_assoc_ds</t>
    <phoneticPr fontId="20" type="noConversion"/>
  </si>
  <si>
    <t>记录影片ID和系列Id的关联关系</t>
    <phoneticPr fontId="20" type="noConversion"/>
  </si>
  <si>
    <t>ods_video_cloud_movie_series_relation_dm影片系列关联表</t>
    <phoneticPr fontId="20" type="noConversion"/>
  </si>
  <si>
    <t>dwd_con_video_series_ds</t>
    <phoneticPr fontId="20" type="noConversion"/>
  </si>
  <si>
    <t>记录影片系列的信息以及运营和审核信息</t>
    <phoneticPr fontId="20" type="noConversion"/>
  </si>
  <si>
    <t>ods_video_cloud_movie_group_series_dm影片系列表</t>
    <phoneticPr fontId="20" type="noConversion"/>
  </si>
  <si>
    <t>dwd_con_video_set_info_ds</t>
    <phoneticPr fontId="20" type="noConversion"/>
  </si>
  <si>
    <t>记录该影片的每一集的信息，影片编号是影片或连续剧，集编号是记录哪一集，此表通过使用影片编号和集编号锁定某个影片的某一集</t>
    <phoneticPr fontId="20" type="noConversion"/>
  </si>
  <si>
    <t>ods_video_cloud_movie_volume_info_dm影片集信息表</t>
    <phoneticPr fontId="20" type="noConversion"/>
  </si>
  <si>
    <t>dwd_con_video_sort_ds</t>
    <phoneticPr fontId="20" type="noConversion"/>
  </si>
  <si>
    <t>记录根据影片的热度排序和来自客户端的应用编号以及顶级分类编号等信息</t>
    <phoneticPr fontId="20" type="noConversion"/>
  </si>
  <si>
    <t>ods_video_cloud_movie_top_sort_dm影片排序表</t>
    <phoneticPr fontId="20" type="noConversion"/>
  </si>
  <si>
    <t>dwd_con_video_type_assoc_ds</t>
    <phoneticPr fontId="20" type="noConversion"/>
  </si>
  <si>
    <t>记录影片和影片类型的关联表</t>
    <phoneticPr fontId="20" type="noConversion"/>
  </si>
  <si>
    <t>ods_video_cloud_movie_type_relation_dm影片类型关联表</t>
    <phoneticPr fontId="20" type="noConversion"/>
  </si>
  <si>
    <t>dwd_con_video_url_info_ds</t>
    <phoneticPr fontId="20" type="noConversion"/>
  </si>
  <si>
    <t>记录影片的URL信息表，例如影片来源的URL地址和每一集的详细信息等</t>
    <phoneticPr fontId="20" type="noConversion"/>
  </si>
  <si>
    <t>ods_video_cloud_movie_source_url_dm影片URL信息表</t>
    <phoneticPr fontId="20" type="noConversion"/>
  </si>
  <si>
    <t>dwd_con_video_zone_assoc_ds</t>
    <phoneticPr fontId="20" type="noConversion"/>
  </si>
  <si>
    <t>记录影片产地和影片的关联关系</t>
    <phoneticPr fontId="20" type="noConversion"/>
  </si>
  <si>
    <t>ods_video_cloud_movie_area_relation_dm影片地区关联</t>
    <phoneticPr fontId="20" type="noConversion"/>
  </si>
  <si>
    <t>dwd_con_video_zone_ds</t>
    <phoneticPr fontId="20" type="noConversion"/>
  </si>
  <si>
    <t>记录影片产地的信息</t>
    <phoneticPr fontId="20" type="noConversion"/>
  </si>
  <si>
    <t>ods_video_cloud_movie_group_area_dm影片地区表</t>
    <phoneticPr fontId="20" type="noConversion"/>
  </si>
  <si>
    <t>内容应用关系</t>
  </si>
  <si>
    <t>dwd_con_content_app_rela_ds</t>
  </si>
  <si>
    <t>开发者应用编号</t>
  </si>
  <si>
    <t>content_app_rela_type_cd</t>
  </si>
  <si>
    <t>assoc_type_cd</t>
  </si>
  <si>
    <t>ETL时间</t>
    <phoneticPr fontId="20" type="noConversion"/>
  </si>
  <si>
    <t>2017-02-11 06:01:48</t>
    <phoneticPr fontId="20" type="noConversion"/>
  </si>
  <si>
    <t>长度为10位的编号，例如当前样例编号为4级编号</t>
    <phoneticPr fontId="20" type="noConversion"/>
  </si>
  <si>
    <t>记录盖亚视频中栏目的名称</t>
    <phoneticPr fontId="20" type="noConversion"/>
  </si>
  <si>
    <t>级别</t>
    <phoneticPr fontId="20" type="noConversion"/>
  </si>
  <si>
    <t>CD1100</t>
    <phoneticPr fontId="20" type="noConversion"/>
  </si>
  <si>
    <t>内容</t>
    <phoneticPr fontId="20" type="noConversion"/>
  </si>
  <si>
    <t>2000000001</t>
    <phoneticPr fontId="20" type="noConversion"/>
  </si>
  <si>
    <t>2000000007</t>
    <phoneticPr fontId="20" type="noConversion"/>
  </si>
  <si>
    <t>内容</t>
    <phoneticPr fontId="20" type="noConversion"/>
  </si>
  <si>
    <t>2017-02-21 12:10:08</t>
    <phoneticPr fontId="20" type="noConversion"/>
  </si>
  <si>
    <t>华为视频栏目关系</t>
    <phoneticPr fontId="20" type="noConversion"/>
  </si>
  <si>
    <t>dwd_con_hwmovie_catalog_rela_ds</t>
    <phoneticPr fontId="20" type="noConversion"/>
  </si>
  <si>
    <t>内容编码</t>
    <phoneticPr fontId="20" type="noConversion"/>
  </si>
  <si>
    <t>标识一个盖亚内容栏目的唯一编号</t>
    <phoneticPr fontId="20" type="noConversion"/>
  </si>
  <si>
    <t>数据取自ods_hwmovie_vod_content_dm盖亚内容维表的content_code，
将ods_hwmovie_program_subject_view_dm盖亚节目和栏目对应关系表的program_id和ods_hwmovie_vod_content_dm盖亚内容维表的vod_id进行内关联
限制条件为：ods_hwmovie_vod_content_dm的sdpcontent_type属于('103','116','117')</t>
    <phoneticPr fontId="20" type="noConversion"/>
  </si>
  <si>
    <t>记录频道信息具体文件下载地址</t>
    <phoneticPr fontId="20" type="noConversion"/>
  </si>
  <si>
    <t>NULL,空值,1,26,172,1130,8a8b85963adfa408013af3c02f8306c2</t>
    <phoneticPr fontId="20" type="noConversion"/>
  </si>
  <si>
    <t>douban_id</t>
  </si>
  <si>
    <t>评论次数</t>
  </si>
  <si>
    <t>comment_cnt</t>
  </si>
  <si>
    <t>数据取自ods_video_cloud_operate_data_dm运营数据表的commentsize</t>
  </si>
  <si>
    <t>recommend_cnt</t>
  </si>
  <si>
    <t>数据取自ods_video_cloud_operate_data_dm运营数据表的recommendsize</t>
  </si>
  <si>
    <t>thumb_up_cnt</t>
  </si>
  <si>
    <t>数据取自ods_video_cloud_operate_data_dm运营数据表的admiresize</t>
  </si>
  <si>
    <t>豆瓣评分</t>
  </si>
  <si>
    <t>douban_score</t>
  </si>
  <si>
    <t>数据取自ods_video_cloud_operate_data_dm运营数据表的score</t>
  </si>
  <si>
    <t>更新完成标志</t>
  </si>
  <si>
    <t>update_finish_flg</t>
  </si>
  <si>
    <t>数据取自ods_video_cloud_operate_data_dm运营数据表的isupd</t>
  </si>
  <si>
    <t>0,1</t>
    <phoneticPr fontId="20" type="noConversion"/>
  </si>
  <si>
    <t>更新集数</t>
  </si>
  <si>
    <t>update_set_cnt</t>
  </si>
  <si>
    <t>数据取自ods_video_cloud_operate_data_dm运营数据表的updatevolume</t>
  </si>
  <si>
    <t>上线时间</t>
  </si>
  <si>
    <t>online_time</t>
  </si>
  <si>
    <t>数据取自ods_video_cloud_operate_data_dm运营数据表的olinetime</t>
  </si>
  <si>
    <t>需要人工审核标志</t>
  </si>
  <si>
    <t>need_artificial_chk_flg</t>
  </si>
  <si>
    <t>数据取自ods_video_cloud_operate_data_dm运营数据表的checkflag</t>
  </si>
  <si>
    <t>数据取自ods_video_cloud_operate_data_dm运营数据表的state</t>
  </si>
  <si>
    <t>数据取自ods_video_cloud_operate_data_dm运营数据表的summary</t>
  </si>
  <si>
    <t>数据取自ods_video_cloud_operate_data_dm运营数据表的price</t>
  </si>
  <si>
    <t>数据取自ods_video_cloud_operate_data_dm运营数据表的paytype</t>
  </si>
  <si>
    <t>模板编号</t>
  </si>
  <si>
    <t>template_id</t>
  </si>
  <si>
    <t>数据取自ods_video_cloud_operate_data_dm运营数据表的modeid</t>
  </si>
  <si>
    <t>简要备注</t>
  </si>
  <si>
    <t>brief_remark</t>
  </si>
  <si>
    <t>数据取自ods_video_cloud_operate_data_dm运营数据表的onemark</t>
  </si>
  <si>
    <t>计费范围</t>
  </si>
  <si>
    <t>bill_scope</t>
  </si>
  <si>
    <t>数据取自ods_video_cloud_operate_data_dm运营数据表的scope</t>
  </si>
  <si>
    <t>收费集数</t>
  </si>
  <si>
    <t>chrg_set_cnt</t>
  </si>
  <si>
    <t>数据取自ods_video_cloud_operate_data_dm运营数据表的chargingvalue</t>
  </si>
  <si>
    <t>数据取自ods_video_cloud_operate_data_dm运营数据表的chargingflag</t>
  </si>
  <si>
    <t>人工评分</t>
  </si>
  <si>
    <t>artificial_score</t>
  </si>
  <si>
    <t>评分使用标志</t>
  </si>
  <si>
    <t>score_usage_flg</t>
  </si>
  <si>
    <t>数据取自ods_video_cloud_operate_data_dm运营数据表的scoreuseflag</t>
  </si>
  <si>
    <t>系统评分</t>
  </si>
  <si>
    <t>sys_score</t>
  </si>
  <si>
    <t>数据取自ods_video_cloud_operate_data_dm运营数据表的sysscore</t>
  </si>
  <si>
    <t>NULL</t>
  </si>
  <si>
    <t>系统播放次数</t>
  </si>
  <si>
    <t>sys_play_cnt</t>
  </si>
  <si>
    <t>数据取自ods_video_cloud_operate_data_dm运营数据表的sysplaysize</t>
  </si>
  <si>
    <t>下线标志</t>
  </si>
  <si>
    <t>offline_flg</t>
  </si>
  <si>
    <t>数据取自ods_video_cloud_operate_data_dm运营数据表的offflag</t>
  </si>
  <si>
    <t>最大集数</t>
  </si>
  <si>
    <t>max_set_cnt</t>
  </si>
  <si>
    <t>上映时间</t>
  </si>
  <si>
    <t>加入时间</t>
  </si>
  <si>
    <t>join_time</t>
  </si>
  <si>
    <t>update_freq</t>
  </si>
  <si>
    <t>系列编号</t>
  </si>
  <si>
    <t>series_id</t>
  </si>
  <si>
    <t>gaiya90,gaiya1575,youku059d13d66b8711e3b8b7</t>
  </si>
  <si>
    <t>系列名称</t>
  </si>
  <si>
    <t>数据取自ods_video_cloud_movie_group_series_dm影片系列表的seriesname</t>
  </si>
  <si>
    <t>数据取自ods_video_cloud_movie_group_series_dm影片系列表的index</t>
  </si>
  <si>
    <t>数据取自ods_video_cloud_movie_group_series_dm影片系列表的summary</t>
  </si>
  <si>
    <t>数据取自ods_video_cloud_movie_group_series_dm影片系列表的state</t>
  </si>
  <si>
    <t>更新缓存时间</t>
  </si>
  <si>
    <t>数据取自ods_video_cloud_movie_group_series_dm影片系列表的updatetime</t>
  </si>
  <si>
    <t>数据取自ods_video_cloud_movie_group_series_dm影片系列表的i18n</t>
  </si>
  <si>
    <t>背景图片</t>
  </si>
  <si>
    <t>background_image</t>
  </si>
  <si>
    <t>数据取自ods_video_cloud_movie_group_series_dm影片系列表的url</t>
  </si>
  <si>
    <t>数据取自ods_video_cloud_movie_group_series_dm影片系列表的verifystate</t>
  </si>
  <si>
    <t>集编号</t>
  </si>
  <si>
    <t>set_id</t>
  </si>
  <si>
    <t>数据取自ods_video_cloud_movie_volume_info_dm影片集信息表的volumeid</t>
  </si>
  <si>
    <t>98,130,1720,10206</t>
  </si>
  <si>
    <t>集数</t>
  </si>
  <si>
    <t>set_cnt</t>
  </si>
  <si>
    <t>数据取自ods_video_cloud_movie_volume_info_dm影片集信息表的index</t>
  </si>
  <si>
    <t>集名称</t>
  </si>
  <si>
    <t>set_name</t>
  </si>
  <si>
    <t>数据取自ods_video_cloud_movie_volume_info_dm影片集信息表的name</t>
  </si>
  <si>
    <t>video_intrdt</t>
  </si>
  <si>
    <t>数据取自ods_video_cloud_movie_volume_info_dm影片集信息表的instroduction</t>
  </si>
  <si>
    <t>集描述</t>
  </si>
  <si>
    <t>set_desc</t>
  </si>
  <si>
    <t>数据取自ods_video_cloud_movie_volume_info_dm影片集信息表的summary</t>
  </si>
  <si>
    <t>drama_sort</t>
  </si>
  <si>
    <t>数据取自ods_video_cloud_movie_volume_info_dm影片集信息表的subindex</t>
  </si>
  <si>
    <t>status_cd</t>
  </si>
  <si>
    <t>添加时间</t>
  </si>
  <si>
    <t>add_time</t>
  </si>
  <si>
    <t>数据取自ods_video_cloud_movie_volume_info_dm影片集信息表的addtime</t>
  </si>
  <si>
    <t>格式为：yyyy-MM-dd HH:mm:ss</t>
  </si>
  <si>
    <t>热度排序</t>
  </si>
  <si>
    <t>heat_sort</t>
  </si>
  <si>
    <t>1,10,100</t>
  </si>
  <si>
    <t>content_provider_video_id</t>
  </si>
  <si>
    <t>数据取自ods_video_cloud_movie_source_url_dm影片URL信息表的videoid</t>
  </si>
  <si>
    <t>数据取自ods_video_cloud_movie_source_url_dm影片URL信息表的volumeid</t>
  </si>
  <si>
    <t>sets_cd</t>
  </si>
  <si>
    <t>数据取自ods_video_cloud_movie_source_url_dm影片URL信息表的volumetag</t>
  </si>
  <si>
    <t>数据取自ods_video_cloud_movie_source_url_dm影片URL信息表的language</t>
  </si>
  <si>
    <t>NULL,fr,ja,中文,俄语,日语</t>
  </si>
  <si>
    <t>clarity</t>
  </si>
  <si>
    <t>数据取自ods_video_cloud_movie_source_url_dm影片URL信息表的definition</t>
  </si>
  <si>
    <t>数据取自ods_video_cloud_movie_source_url_dm影片URL信息表的onlinetime</t>
  </si>
  <si>
    <t>20160813</t>
  </si>
  <si>
    <t>play_addr</t>
  </si>
  <si>
    <t>数据取自ods_video_cloud_movie_source_url_dm影片URL信息表的url</t>
  </si>
  <si>
    <t>片头</t>
  </si>
  <si>
    <t>titles</t>
  </si>
  <si>
    <t>数据取自ods_video_cloud_movie_source_url_dm影片URL信息表的video_start</t>
  </si>
  <si>
    <t>片尾</t>
  </si>
  <si>
    <t>trailer</t>
  </si>
  <si>
    <t>数据取自ods_video_cloud_movie_source_url_dm影片URL信息表的video_end</t>
  </si>
  <si>
    <t>字幕</t>
  </si>
  <si>
    <t>数据取自ods_video_cloud_movie_source_url_dm影片URL信息表的subtitle</t>
  </si>
  <si>
    <t>数据取自ods_video_cloud_movie_source_url_dm影片URL信息表的vodid</t>
  </si>
  <si>
    <t>预览标志</t>
  </si>
  <si>
    <t>preview_flg</t>
  </si>
  <si>
    <t>数据取自ods_video_cloud_movie_source_url_dm影片URL信息表的preview</t>
  </si>
  <si>
    <t>数据取自ods_video_cloud_movie_source_url_dm影片URL信息表的mediaId</t>
  </si>
  <si>
    <t>medium_type</t>
  </si>
  <si>
    <t>数据取自ods_video_cloud_movie_source_url_dm影片URL信息表的format</t>
  </si>
  <si>
    <t>NULL,2,2041,2050,2051,4,4041,4050,4051</t>
  </si>
  <si>
    <t>数据取自ods_video_cloud_movie_source_url_dm影片URL信息表的subindex</t>
  </si>
  <si>
    <t>产地编号</t>
  </si>
  <si>
    <t>origin_id</t>
  </si>
  <si>
    <t>影片地区关联</t>
  </si>
  <si>
    <t>数据取自ods_video_cloud_movie_group_area_dm影片地区表的i18n</t>
  </si>
  <si>
    <t>origin_name</t>
  </si>
  <si>
    <t>数据取自ods_video_cloud_movie_group_area_dm影片地区表的areaname</t>
  </si>
  <si>
    <t>ods_video_cloud_movie_info_cp_dm影片信息表</t>
    <phoneticPr fontId="20" type="noConversion"/>
  </si>
  <si>
    <t>内容</t>
    <phoneticPr fontId="20" type="noConversion"/>
  </si>
  <si>
    <t>分类主题关联</t>
    <phoneticPr fontId="20" type="noConversion"/>
  </si>
  <si>
    <t>dwd_con_class_theme_assoc_ds</t>
    <phoneticPr fontId="20" type="noConversion"/>
  </si>
  <si>
    <t>主题编号</t>
    <phoneticPr fontId="50" type="noConversion"/>
  </si>
  <si>
    <t>标识一个主题/壁纸的编号，该编号无法区分版本</t>
    <phoneticPr fontId="20" type="noConversion"/>
  </si>
  <si>
    <t>数据取自ods_eui_d_hitop_category_theme_rel_dm.hitop_id</t>
    <phoneticPr fontId="20" type="noConversion"/>
  </si>
  <si>
    <t>95,328,1631,100000857,</t>
    <phoneticPr fontId="20" type="noConversion"/>
  </si>
  <si>
    <t>编号类</t>
    <phoneticPr fontId="20" type="noConversion"/>
  </si>
  <si>
    <t>主题分类编号</t>
    <phoneticPr fontId="20" type="noConversion"/>
  </si>
  <si>
    <t>标识该主题分类的唯一编号</t>
    <phoneticPr fontId="20" type="noConversion"/>
  </si>
  <si>
    <t>数据取自ods_eui_d_hitop_category_theme_rel_dm.categoryid</t>
    <phoneticPr fontId="20" type="noConversion"/>
  </si>
  <si>
    <t>编号类</t>
    <phoneticPr fontId="20" type="noConversion"/>
  </si>
  <si>
    <t>内容</t>
    <phoneticPr fontId="20" type="noConversion"/>
  </si>
  <si>
    <t>日期时间类</t>
    <phoneticPr fontId="20" type="noConversion"/>
  </si>
  <si>
    <t>内容</t>
    <phoneticPr fontId="20" type="noConversion"/>
  </si>
  <si>
    <t>分区日期</t>
    <phoneticPr fontId="20" type="noConversion"/>
  </si>
  <si>
    <t>格式为：YYYYMMDD</t>
    <phoneticPr fontId="20" type="noConversion"/>
  </si>
  <si>
    <t>内容应用关系</t>
    <phoneticPr fontId="20" type="noConversion"/>
  </si>
  <si>
    <t>dwd_con_content_app_rela_ds</t>
    <phoneticPr fontId="20" type="noConversion"/>
  </si>
  <si>
    <t>内容应用关系种类代码</t>
    <phoneticPr fontId="20" type="noConversion"/>
  </si>
  <si>
    <t>内容关系</t>
    <phoneticPr fontId="20" type="noConversion"/>
  </si>
  <si>
    <t>dwd_con_content_rela_ds</t>
    <phoneticPr fontId="20" type="noConversion"/>
  </si>
  <si>
    <t>内容的编号</t>
    <phoneticPr fontId="20" type="noConversion"/>
  </si>
  <si>
    <t>数据取自ods_hwmovie_vod_content_dm.vod_id</t>
    <phoneticPr fontId="20" type="noConversion"/>
  </si>
  <si>
    <t>59226209913216</t>
    <phoneticPr fontId="20" type="noConversion"/>
  </si>
  <si>
    <t>关联内容编号</t>
    <phoneticPr fontId="20" type="noConversion"/>
  </si>
  <si>
    <t>父集的内容编号</t>
    <phoneticPr fontId="20" type="noConversion"/>
  </si>
  <si>
    <t>数据取自ods_hwmovie_vod_content_dm.sitcomid</t>
    <phoneticPr fontId="20" type="noConversion"/>
  </si>
  <si>
    <t>37,209,1943,13127</t>
    <phoneticPr fontId="20" type="noConversion"/>
  </si>
  <si>
    <t>关联类型代码</t>
    <phoneticPr fontId="20" type="noConversion"/>
  </si>
  <si>
    <t>内容属于盖亚视频</t>
    <phoneticPr fontId="20" type="noConversion"/>
  </si>
  <si>
    <t>直接赋值001</t>
    <phoneticPr fontId="20" type="noConversion"/>
  </si>
  <si>
    <t>CD1251</t>
    <phoneticPr fontId="20" type="noConversion"/>
  </si>
  <si>
    <t>代码类</t>
    <phoneticPr fontId="20" type="noConversion"/>
  </si>
  <si>
    <t>ETL时间</t>
    <phoneticPr fontId="20" type="noConversion"/>
  </si>
  <si>
    <t>etl_time</t>
    <phoneticPr fontId="20" type="noConversion"/>
  </si>
  <si>
    <t>数据入仓操作时间</t>
    <phoneticPr fontId="20" type="noConversion"/>
  </si>
  <si>
    <t>/</t>
    <phoneticPr fontId="20" type="noConversion"/>
  </si>
  <si>
    <t>格式为：yyyy-MM-dd HH:mm:ss</t>
    <phoneticPr fontId="20" type="noConversion"/>
  </si>
  <si>
    <t>2017-02-11 06:01:44</t>
    <phoneticPr fontId="20" type="noConversion"/>
  </si>
  <si>
    <t>分区日期</t>
    <phoneticPr fontId="20" type="noConversion"/>
  </si>
  <si>
    <t>格式为：YYYYMMDD</t>
    <phoneticPr fontId="20" type="noConversion"/>
  </si>
  <si>
    <t>20170210</t>
    <phoneticPr fontId="20" type="noConversion"/>
  </si>
  <si>
    <t>日期类</t>
    <phoneticPr fontId="20" type="noConversion"/>
  </si>
  <si>
    <t>dwd_con_content_status_ds</t>
    <phoneticPr fontId="20" type="noConversion"/>
  </si>
  <si>
    <t>记录主题壁纸、视频、影片存储内容的编号</t>
    <phoneticPr fontId="20" type="noConversion"/>
  </si>
  <si>
    <t>dwd_con_content_status_ds</t>
    <phoneticPr fontId="20" type="noConversion"/>
  </si>
  <si>
    <t>内容状态类型代码</t>
    <phoneticPr fontId="20" type="noConversion"/>
  </si>
  <si>
    <t>记录主题壁纸、视频、影片存储内容的编分类</t>
    <phoneticPr fontId="20" type="noConversion"/>
  </si>
  <si>
    <t>直接赋值</t>
    <phoneticPr fontId="20" type="noConversion"/>
  </si>
  <si>
    <t>001,002,003</t>
    <phoneticPr fontId="20" type="noConversion"/>
  </si>
  <si>
    <t>记录主题壁纸、视频、影片存储内容的当前状态</t>
    <phoneticPr fontId="20" type="noConversion"/>
  </si>
  <si>
    <t>CD1250</t>
    <phoneticPr fontId="20" type="noConversion"/>
  </si>
  <si>
    <t>NULL,-2,0,1,101,103,105,2,3,52,53</t>
    <phoneticPr fontId="20" type="noConversion"/>
  </si>
  <si>
    <t>dwd_con_content_status_ds</t>
    <phoneticPr fontId="20" type="noConversion"/>
  </si>
  <si>
    <t>etl_time</t>
    <phoneticPr fontId="20" type="noConversion"/>
  </si>
  <si>
    <t>数据入仓操作时间</t>
    <phoneticPr fontId="20" type="noConversion"/>
  </si>
  <si>
    <t>格式为：yyyy-MM-dd HH:mm:ss</t>
    <phoneticPr fontId="20" type="noConversion"/>
  </si>
  <si>
    <t>日期时间类</t>
    <phoneticPr fontId="20" type="noConversion"/>
  </si>
  <si>
    <t>/</t>
    <phoneticPr fontId="20" type="noConversion"/>
  </si>
  <si>
    <t>20170210</t>
    <phoneticPr fontId="20" type="noConversion"/>
  </si>
  <si>
    <t>2000000009</t>
    <phoneticPr fontId="20" type="noConversion"/>
  </si>
  <si>
    <t>院线大片</t>
    <phoneticPr fontId="20" type="noConversion"/>
  </si>
  <si>
    <t>1,2,3,4</t>
    <phoneticPr fontId="20" type="noConversion"/>
  </si>
  <si>
    <t>编号类</t>
    <phoneticPr fontId="20" type="noConversion"/>
  </si>
  <si>
    <t>2000000008</t>
    <phoneticPr fontId="20" type="noConversion"/>
  </si>
  <si>
    <t>华为视频栏目</t>
    <phoneticPr fontId="20" type="noConversion"/>
  </si>
  <si>
    <t>2000000009</t>
    <phoneticPr fontId="20" type="noConversion"/>
  </si>
  <si>
    <t>内容</t>
    <phoneticPr fontId="20" type="noConversion"/>
  </si>
  <si>
    <t>/</t>
    <phoneticPr fontId="20" type="noConversion"/>
  </si>
  <si>
    <t>数据取自ods_hwmovie_program_subject_view_dm盖亚节目和栏目对应关系表的subject_id，
将ods_hwmovie_program_subject_view_dm盖亚节目和栏目对应关系表的program_id和ods_hwmovie_vod_content_dm盖亚内容维表的vod_id进行内关联
限制条件为：ods_hwmovie_vod_content_dm的sdpcontent_type属于('103','116','117')</t>
    <phoneticPr fontId="20" type="noConversion"/>
  </si>
  <si>
    <t>2000000018</t>
    <phoneticPr fontId="20" type="noConversion"/>
  </si>
  <si>
    <t>编号类</t>
    <phoneticPr fontId="20" type="noConversion"/>
  </si>
  <si>
    <t>content_encode</t>
    <phoneticPr fontId="20" type="noConversion"/>
  </si>
  <si>
    <t>标识一个盖亚内容栏目的唯一编号</t>
    <phoneticPr fontId="20" type="noConversion"/>
  </si>
  <si>
    <t>movie_1560,series_000400</t>
    <phoneticPr fontId="20" type="noConversion"/>
  </si>
  <si>
    <t>华为视频栏目关系</t>
    <phoneticPr fontId="20" type="noConversion"/>
  </si>
  <si>
    <t>华为视频类型代码</t>
    <phoneticPr fontId="20" type="noConversion"/>
  </si>
  <si>
    <t>数据取自ods_hwmovie_program_subject_view_dm盖亚节目和栏目对应关系表的subject_type，
将ods_hwmovie_program_subject_view_dm盖亚节目和栏目对应关系表的program_id和ods_hwmovie_vod_content_dm盖亚内容维表的vod_id进行内关联
限制条件为：ods_hwmovie_vod_content_dm的sdpcontent_type属于('103','116','117')</t>
    <phoneticPr fontId="20" type="noConversion"/>
  </si>
  <si>
    <t>数据更新的时间</t>
    <phoneticPr fontId="20" type="noConversion"/>
  </si>
  <si>
    <t>数据取自ods_hwmovie_program_subject_view_dm盖亚节目和栏目对应关系表的update_time，
将ods_hwmovie_program_subject_view_dm盖亚节目和栏目对应关系表的program_id和ods_hwmovie_vod_content_dm盖亚内容维表的vod_id进行内关联
限制条件为：ods_hwmovie_vod_content_dm的sdpcontent_type属于('103','116','117')</t>
    <phoneticPr fontId="20" type="noConversion"/>
  </si>
  <si>
    <t>2017-02-08 01:36:28</t>
    <phoneticPr fontId="20" type="noConversion"/>
  </si>
  <si>
    <t>数据入仓操作时间</t>
    <phoneticPr fontId="20" type="noConversion"/>
  </si>
  <si>
    <t>2017-02-21 22:40:49</t>
    <phoneticPr fontId="20" type="noConversion"/>
  </si>
  <si>
    <t>数据取自ods_hwmovie_vod_content_dm盖亚内容维表的content_code，
将ods_hwmovie_program_subject_view_dm盖亚节目和栏目对应关系表的program_id和ods_hwmovie_vod_content_dm盖亚内容维表的vod_id进行内关联
限制条件为：ods_hwmovie_vod_content_dm的sdpcontent_type等于104</t>
    <phoneticPr fontId="20" type="noConversion"/>
  </si>
  <si>
    <t>0001000000024</t>
    <phoneticPr fontId="20" type="noConversion"/>
  </si>
  <si>
    <t>栏目编号</t>
    <phoneticPr fontId="50" type="noConversion"/>
  </si>
  <si>
    <t>数据取自ods_hwmovie_program_subject_view_dm盖亚节目和栏目对应关系表的subject_id，
将ods_hwmovie_program_subject_view_dm盖亚节目和栏目对应关系表的program_id和ods_hwmovie_vod_content_dm盖亚内容维表的vod_id进行内关联
限制条件为：ods_hwmovie_vod_content_dm的sdpcontent_type等于104</t>
    <phoneticPr fontId="20" type="noConversion"/>
  </si>
  <si>
    <t>2000000054</t>
    <phoneticPr fontId="20" type="noConversion"/>
  </si>
  <si>
    <t>hwmovie_type_cd</t>
    <phoneticPr fontId="20" type="noConversion"/>
  </si>
  <si>
    <t>标识一个盖亚内容栏目所属类型</t>
    <phoneticPr fontId="20" type="noConversion"/>
  </si>
  <si>
    <t>数据取自ods_hwmovie_program_subject_view_dm盖亚节目和栏目对应关系表的subject_type，
将ods_hwmovie_program_subject_view_dm盖亚节目和栏目对应关系表的program_id和ods_hwmovie_vod_content_dm盖亚内容维表的vod_id进行内关联
限制条件为：ods_hwmovie_vod_content_dm的sdpcontent_type等于104</t>
    <phoneticPr fontId="20" type="noConversion"/>
  </si>
  <si>
    <t>update_time</t>
    <phoneticPr fontId="20" type="noConversion"/>
  </si>
  <si>
    <t>数据取自ods_hwmovie_program_subject_view_dm盖亚节目和栏目对应关系表的update_time，
将ods_hwmovie_program_subject_view_dm盖亚节目和栏目对应关系表的program_id和ods_hwmovie_vod_content_dm盖亚内容维表的vod_id进行内关联
限制条件为：ods_hwmovie_vod_content_dm的sdpcontent_type等于104</t>
    <phoneticPr fontId="20" type="noConversion"/>
  </si>
  <si>
    <t>2016-07-11 02:38:08</t>
    <phoneticPr fontId="20" type="noConversion"/>
  </si>
  <si>
    <t>内容</t>
    <phoneticPr fontId="20" type="noConversion"/>
  </si>
  <si>
    <t>华为视频栏目专题关系</t>
    <phoneticPr fontId="50" type="noConversion"/>
  </si>
  <si>
    <t>dwd_con_hwmovie_catalog_spec_ds</t>
    <phoneticPr fontId="20" type="noConversion"/>
  </si>
  <si>
    <t>ETL时间</t>
    <phoneticPr fontId="20" type="noConversion"/>
  </si>
  <si>
    <t>etl_time</t>
    <phoneticPr fontId="20" type="noConversion"/>
  </si>
  <si>
    <t>数据入仓操作时间</t>
    <phoneticPr fontId="20" type="noConversion"/>
  </si>
  <si>
    <t>/</t>
    <phoneticPr fontId="20" type="noConversion"/>
  </si>
  <si>
    <t>格式为：yyyy-MM-dd HH:mm:ss</t>
    <phoneticPr fontId="20" type="noConversion"/>
  </si>
  <si>
    <t>2017-02-21 22:40:49</t>
    <phoneticPr fontId="20" type="noConversion"/>
  </si>
  <si>
    <t>日期时间类</t>
    <phoneticPr fontId="20" type="noConversion"/>
  </si>
  <si>
    <t>内容</t>
    <phoneticPr fontId="20" type="noConversion"/>
  </si>
  <si>
    <t>华为视频栏目专题关系</t>
    <phoneticPr fontId="50" type="noConversion"/>
  </si>
  <si>
    <t>dwd_con_hwmovie_catalog_spec_ds</t>
    <phoneticPr fontId="20" type="noConversion"/>
  </si>
  <si>
    <t>天分区</t>
    <phoneticPr fontId="20" type="noConversion"/>
  </si>
  <si>
    <t>分区日期</t>
    <phoneticPr fontId="20" type="noConversion"/>
  </si>
  <si>
    <t>/</t>
    <phoneticPr fontId="20" type="noConversion"/>
  </si>
  <si>
    <t>格式为：YYYYMMDD</t>
    <phoneticPr fontId="20" type="noConversion"/>
  </si>
  <si>
    <t>20170210</t>
    <phoneticPr fontId="20" type="noConversion"/>
  </si>
  <si>
    <t>日期类</t>
    <phoneticPr fontId="20" type="noConversion"/>
  </si>
  <si>
    <t>dwd_con_hwmovie_content_spec_ds</t>
    <phoneticPr fontId="20" type="noConversion"/>
  </si>
  <si>
    <t>数据取自ods_hwmovie_vod_content_dm盖亚内容维表的sdpcontent_type ='104'时content_code
取数条件：
ods_hwmovie_vod_content_dm盖亚内容维表的sdpcontent_type ='104'时通过vod_id(获取vod_id,content_code)和
ods_hwmovie_vod_content_dm盖亚内容维表的sdpcontent_type  IN ('103','116','117')时(获取content_code最大值对应的vod_id,sitcomid)的sitcomid进行内关联</t>
    <phoneticPr fontId="20" type="noConversion"/>
  </si>
  <si>
    <t>movie_1579</t>
    <phoneticPr fontId="20" type="noConversion"/>
  </si>
  <si>
    <t>编号类</t>
    <phoneticPr fontId="20" type="noConversion"/>
  </si>
  <si>
    <t>内容</t>
    <phoneticPr fontId="20" type="noConversion"/>
  </si>
  <si>
    <t>华为视频编号</t>
    <phoneticPr fontId="50" type="noConversion"/>
  </si>
  <si>
    <t>用于识别唯一一个盖亚专题的编号</t>
    <phoneticPr fontId="20" type="noConversion"/>
  </si>
  <si>
    <t>数据取自ods_hwmovie_vod_content_dm盖亚内容维表的sdpcontent_type  IN ('103','116','117')时content_code
取数条件：
ods_hwmovie_vod_content_dm盖亚内容维表的sdpcontent_type ='104'时通过vod_id(获取vod_id,content_code)和
ods_hwmovie_vod_content_dm盖亚内容维表的sdpcontent_type  IN ('103','116','117')时(获取content_code最大值对应的vod_id,sitcomid)的sitcomid进行内关联</t>
    <phoneticPr fontId="20" type="noConversion"/>
  </si>
  <si>
    <t>0006000000313</t>
    <phoneticPr fontId="20" type="noConversion"/>
  </si>
  <si>
    <t>华为视频内容专题关系</t>
    <phoneticPr fontId="20" type="noConversion"/>
  </si>
  <si>
    <t>ETL时间</t>
    <phoneticPr fontId="20" type="noConversion"/>
  </si>
  <si>
    <t>etl_time</t>
    <phoneticPr fontId="20" type="noConversion"/>
  </si>
  <si>
    <t>数据入仓操作时间</t>
    <phoneticPr fontId="20" type="noConversion"/>
  </si>
  <si>
    <t>2017-02-21 17:57:10</t>
    <phoneticPr fontId="20" type="noConversion"/>
  </si>
  <si>
    <t>日期时间类</t>
    <phoneticPr fontId="20" type="noConversion"/>
  </si>
  <si>
    <t>内容</t>
    <phoneticPr fontId="20" type="noConversion"/>
  </si>
  <si>
    <t>天分区</t>
    <phoneticPr fontId="20" type="noConversion"/>
  </si>
  <si>
    <t>分区日期</t>
    <phoneticPr fontId="20" type="noConversion"/>
  </si>
  <si>
    <t>格式为：YYYYMMDD</t>
    <phoneticPr fontId="20" type="noConversion"/>
  </si>
  <si>
    <t>20170210</t>
    <phoneticPr fontId="20" type="noConversion"/>
  </si>
  <si>
    <t>日期类</t>
    <phoneticPr fontId="20" type="noConversion"/>
  </si>
  <si>
    <t>内容</t>
    <phoneticPr fontId="20" type="noConversion"/>
  </si>
  <si>
    <t>dwd_con_hwmovie_ds</t>
    <phoneticPr fontId="20" type="noConversion"/>
  </si>
  <si>
    <t>华为视频编号</t>
    <phoneticPr fontId="50" type="noConversion"/>
  </si>
  <si>
    <t>标识一个盖亚内容的唯一编号</t>
    <phoneticPr fontId="20" type="noConversion"/>
  </si>
  <si>
    <t>1064,10301</t>
    <phoneticPr fontId="20" type="noConversion"/>
  </si>
  <si>
    <t>编号类</t>
    <phoneticPr fontId="20" type="noConversion"/>
  </si>
  <si>
    <t>记录盖亚视频的内容名称</t>
    <phoneticPr fontId="20" type="noConversion"/>
  </si>
  <si>
    <t>走西口52,缘尽今生12</t>
    <phoneticPr fontId="20" type="noConversion"/>
  </si>
  <si>
    <t>文本类</t>
    <phoneticPr fontId="20" type="noConversion"/>
  </si>
  <si>
    <t>内容</t>
    <phoneticPr fontId="20" type="noConversion"/>
  </si>
  <si>
    <t>华为视频频道代码</t>
    <phoneticPr fontId="20" type="noConversion"/>
  </si>
  <si>
    <t>记录盖亚视频的所属内容类型,例如0视频VOD、1视频频道、2音频频道、3频道等</t>
    <phoneticPr fontId="20" type="noConversion"/>
  </si>
  <si>
    <t>CD1266</t>
    <phoneticPr fontId="20" type="noConversion"/>
  </si>
  <si>
    <t>空值,1</t>
    <phoneticPr fontId="20" type="noConversion"/>
  </si>
  <si>
    <t>代码类</t>
    <phoneticPr fontId="20" type="noConversion"/>
  </si>
  <si>
    <t>领域代码</t>
    <phoneticPr fontId="20" type="noConversion"/>
  </si>
  <si>
    <t>记录盖亚视频所属的领域，例如0是IPTV、2是OTT</t>
    <phoneticPr fontId="20" type="noConversion"/>
  </si>
  <si>
    <t>CD1101</t>
    <phoneticPr fontId="20" type="noConversion"/>
  </si>
  <si>
    <t>空值,0,2</t>
    <phoneticPr fontId="20" type="noConversion"/>
  </si>
  <si>
    <t>代码类</t>
    <phoneticPr fontId="20" type="noConversion"/>
  </si>
  <si>
    <t>内容</t>
    <phoneticPr fontId="20" type="noConversion"/>
  </si>
  <si>
    <t>记录盖亚视频的内容时长</t>
    <phoneticPr fontId="20" type="noConversion"/>
  </si>
  <si>
    <t>2792,2646</t>
    <phoneticPr fontId="20" type="noConversion"/>
  </si>
  <si>
    <t>数值类</t>
    <phoneticPr fontId="20" type="noConversion"/>
  </si>
  <si>
    <t>内容</t>
    <phoneticPr fontId="20" type="noConversion"/>
  </si>
  <si>
    <t>发行日期</t>
    <phoneticPr fontId="20" type="noConversion"/>
  </si>
  <si>
    <t>publish_date</t>
    <phoneticPr fontId="20" type="noConversion"/>
  </si>
  <si>
    <t>记录盖亚视频的发行日期</t>
    <phoneticPr fontId="20" type="noConversion"/>
  </si>
  <si>
    <t>格式为：yyyy-MM-dd</t>
    <phoneticPr fontId="20" type="noConversion"/>
  </si>
  <si>
    <t>2005-01-01</t>
    <phoneticPr fontId="20" type="noConversion"/>
  </si>
  <si>
    <t>日期类</t>
    <phoneticPr fontId="20" type="noConversion"/>
  </si>
  <si>
    <t>制片商编号</t>
    <phoneticPr fontId="20" type="noConversion"/>
  </si>
  <si>
    <t>记录盖亚视频的制片商编号</t>
    <phoneticPr fontId="20" type="noConversion"/>
  </si>
  <si>
    <t>102,418</t>
    <phoneticPr fontId="20" type="noConversion"/>
  </si>
  <si>
    <t>华为视频类型代码</t>
    <phoneticPr fontId="20" type="noConversion"/>
  </si>
  <si>
    <t>记录盖亚视频的类型，例如104专题、116剧集子集、117剧集父集等。</t>
    <phoneticPr fontId="20" type="noConversion"/>
  </si>
  <si>
    <t>CD1102</t>
    <phoneticPr fontId="20" type="noConversion"/>
  </si>
  <si>
    <t>103,116,117</t>
    <phoneticPr fontId="20" type="noConversion"/>
  </si>
  <si>
    <t>代码类</t>
    <phoneticPr fontId="20" type="noConversion"/>
  </si>
  <si>
    <t>华为视频父集编号</t>
    <phoneticPr fontId="50" type="noConversion"/>
  </si>
  <si>
    <t>记录盖亚视频的父集编号</t>
    <phoneticPr fontId="20" type="noConversion"/>
  </si>
  <si>
    <t>704,10048</t>
    <phoneticPr fontId="20" type="noConversion"/>
  </si>
  <si>
    <t>dwd_con_hwmovie_ds</t>
    <phoneticPr fontId="20" type="noConversion"/>
  </si>
  <si>
    <t>记录盖亚视频的父集VOD名字</t>
    <phoneticPr fontId="20" type="noConversion"/>
  </si>
  <si>
    <t>走西口,万卷楼</t>
    <phoneticPr fontId="20" type="noConversion"/>
  </si>
  <si>
    <t>文本类</t>
    <phoneticPr fontId="20" type="noConversion"/>
  </si>
  <si>
    <t>内容</t>
    <phoneticPr fontId="20" type="noConversion"/>
  </si>
  <si>
    <t>记录盖亚视频的内容CODE</t>
    <phoneticPr fontId="20" type="noConversion"/>
  </si>
  <si>
    <t>movie_00001536,series_00000035_episode30</t>
    <phoneticPr fontId="20" type="noConversion"/>
  </si>
  <si>
    <t>编号类</t>
    <phoneticPr fontId="20" type="noConversion"/>
  </si>
  <si>
    <t>华为视频</t>
    <phoneticPr fontId="50" type="noConversion"/>
  </si>
  <si>
    <t>dwd_con_hwmovie_ds</t>
    <phoneticPr fontId="20" type="noConversion"/>
  </si>
  <si>
    <t>华为视频状态代码</t>
    <phoneticPr fontId="50" type="noConversion"/>
  </si>
  <si>
    <t>hwmovie_status_cd</t>
    <phoneticPr fontId="20" type="noConversion"/>
  </si>
  <si>
    <t>记录视频的当前状态(需要对比昨天的数据正常推送过来的是上线状态;对比昨天昨天有今天没有的是下线 )</t>
    <phoneticPr fontId="20" type="noConversion"/>
  </si>
  <si>
    <t>1上线;2下线</t>
    <phoneticPr fontId="20" type="noConversion"/>
  </si>
  <si>
    <t>空值</t>
    <phoneticPr fontId="20" type="noConversion"/>
  </si>
  <si>
    <t>dwd_con_hwmovie_ds</t>
    <phoneticPr fontId="20" type="noConversion"/>
  </si>
  <si>
    <t>ETL时间</t>
    <phoneticPr fontId="20" type="noConversion"/>
  </si>
  <si>
    <t>etl_time</t>
    <phoneticPr fontId="20" type="noConversion"/>
  </si>
  <si>
    <t>数据入仓操作时间</t>
    <phoneticPr fontId="20" type="noConversion"/>
  </si>
  <si>
    <t>/</t>
    <phoneticPr fontId="20" type="noConversion"/>
  </si>
  <si>
    <t>2017-02-22 12:38:00</t>
    <phoneticPr fontId="20" type="noConversion"/>
  </si>
  <si>
    <t>华为视频</t>
    <phoneticPr fontId="50" type="noConversion"/>
  </si>
  <si>
    <t>分区日期</t>
    <phoneticPr fontId="20" type="noConversion"/>
  </si>
  <si>
    <t>20170210</t>
    <phoneticPr fontId="20" type="noConversion"/>
  </si>
  <si>
    <t>日期类</t>
    <phoneticPr fontId="20" type="noConversion"/>
  </si>
  <si>
    <t>dwd_con_hwmovie_spec_ds</t>
    <phoneticPr fontId="20" type="noConversion"/>
  </si>
  <si>
    <t>用于识别唯一一个盖亚专题的编号</t>
    <phoneticPr fontId="20" type="noConversion"/>
  </si>
  <si>
    <t>0008030000407</t>
    <phoneticPr fontId="20" type="noConversion"/>
  </si>
  <si>
    <t>dwd_con_hwmovie_spec_ds</t>
    <phoneticPr fontId="20" type="noConversion"/>
  </si>
  <si>
    <t>2017年最值得期待的续集</t>
    <phoneticPr fontId="20" type="noConversion"/>
  </si>
  <si>
    <t>dwd_con_hwmovie_spec_ds</t>
    <phoneticPr fontId="20" type="noConversion"/>
  </si>
  <si>
    <t>ETL时间</t>
    <phoneticPr fontId="20" type="noConversion"/>
  </si>
  <si>
    <t>格式为：yyyy-MM-dd HH:mm:ss</t>
    <phoneticPr fontId="20" type="noConversion"/>
  </si>
  <si>
    <t>2017-02-21 12:07:07</t>
    <phoneticPr fontId="20" type="noConversion"/>
  </si>
  <si>
    <t>日期时间类</t>
    <phoneticPr fontId="20" type="noConversion"/>
  </si>
  <si>
    <t>dwd_con_hwmovie_spec_ds</t>
    <phoneticPr fontId="20" type="noConversion"/>
  </si>
  <si>
    <t>天分区</t>
    <phoneticPr fontId="20" type="noConversion"/>
  </si>
  <si>
    <t>分区日期</t>
    <phoneticPr fontId="20" type="noConversion"/>
  </si>
  <si>
    <t>/</t>
    <phoneticPr fontId="20" type="noConversion"/>
  </si>
  <si>
    <t>付费主题壁纸</t>
    <phoneticPr fontId="20" type="noConversion"/>
  </si>
  <si>
    <t>记录该商品的唯一编号</t>
    <phoneticPr fontId="20" type="noConversion"/>
  </si>
  <si>
    <t>数据取自ods_eui_t_pms_product_dm付费主题壁纸表的product_id</t>
    <phoneticPr fontId="20" type="noConversion"/>
  </si>
  <si>
    <t>123456789</t>
    <phoneticPr fontId="20" type="noConversion"/>
  </si>
  <si>
    <t>记录商品对应的内容ID，CMS生成的内容ID</t>
    <phoneticPr fontId="20" type="noConversion"/>
  </si>
  <si>
    <t>数据取自ods_eui_t_pms_product_dm付费主题壁纸表的app_id</t>
    <phoneticPr fontId="20" type="noConversion"/>
  </si>
  <si>
    <t>11043,11011,C100173,C1110333,C10025987</t>
    <phoneticPr fontId="20" type="noConversion"/>
  </si>
  <si>
    <t>dwd_con_pay_theme_wallp_ds</t>
    <phoneticPr fontId="20" type="noConversion"/>
  </si>
  <si>
    <t>create_time</t>
    <phoneticPr fontId="20" type="noConversion"/>
  </si>
  <si>
    <t>记录该商品的创建时间</t>
    <phoneticPr fontId="20" type="noConversion"/>
  </si>
  <si>
    <t>数据取自ods_eui_t_pms_product_dm付费主题壁纸表的create_time</t>
    <phoneticPr fontId="20" type="noConversion"/>
  </si>
  <si>
    <t>格式为：yyyy-MM-dd HH:mm:ss.S</t>
    <phoneticPr fontId="20" type="noConversion"/>
  </si>
  <si>
    <t>2016-06-29 09:11:30.0</t>
    <phoneticPr fontId="20" type="noConversion"/>
  </si>
  <si>
    <t>日期时间类</t>
    <phoneticPr fontId="20" type="noConversion"/>
  </si>
  <si>
    <t>记录该商品是否有效的状态</t>
    <phoneticPr fontId="20" type="noConversion"/>
  </si>
  <si>
    <t>0,1</t>
    <phoneticPr fontId="20" type="noConversion"/>
  </si>
  <si>
    <t>定价策略类型代码</t>
    <phoneticPr fontId="20" type="noConversion"/>
  </si>
  <si>
    <t>记录该商品的定价类型，例如单次计费等</t>
    <phoneticPr fontId="20" type="noConversion"/>
  </si>
  <si>
    <t>数据取自ods_eui_t_pms_product_dm付费主题壁纸表的price_type</t>
    <phoneticPr fontId="20" type="noConversion"/>
  </si>
  <si>
    <t>CD1068</t>
    <phoneticPr fontId="20" type="noConversion"/>
  </si>
  <si>
    <t>NULL,1,2</t>
    <phoneticPr fontId="20" type="noConversion"/>
  </si>
  <si>
    <t>dwd_con_pay_theme_wallp_ds</t>
    <phoneticPr fontId="20" type="noConversion"/>
  </si>
  <si>
    <t>记录该商品的价格</t>
    <phoneticPr fontId="20" type="noConversion"/>
  </si>
  <si>
    <t>单位为元</t>
    <phoneticPr fontId="20" type="noConversion"/>
  </si>
  <si>
    <t>0.01,2,3,4</t>
    <phoneticPr fontId="20" type="noConversion"/>
  </si>
  <si>
    <t>dwd_con_pay_theme_wallp_ds</t>
    <phoneticPr fontId="20" type="noConversion"/>
  </si>
  <si>
    <t>记录该商品价格的币种</t>
    <phoneticPr fontId="20" type="noConversion"/>
  </si>
  <si>
    <t>数据取自ods_eui_t_pms_product_dm付费主题壁纸表的currency</t>
    <phoneticPr fontId="20" type="noConversion"/>
  </si>
  <si>
    <t>RMB：人民币</t>
    <phoneticPr fontId="20" type="noConversion"/>
  </si>
  <si>
    <t>NULL,1,2,3</t>
    <phoneticPr fontId="20" type="noConversion"/>
  </si>
  <si>
    <t>记录该商品的名称</t>
    <phoneticPr fontId="20" type="noConversion"/>
  </si>
  <si>
    <t>电视应用2014-04-26,World Cup(杂志锁屏)</t>
    <phoneticPr fontId="20" type="noConversion"/>
  </si>
  <si>
    <t>记录该商品的更新时间</t>
    <phoneticPr fontId="20" type="noConversion"/>
  </si>
  <si>
    <t>格式为yyyy-MM-dd HH:mm:ss.S</t>
    <phoneticPr fontId="20" type="noConversion"/>
  </si>
  <si>
    <t>2016-06-29 09:12:07.0</t>
    <phoneticPr fontId="20" type="noConversion"/>
  </si>
  <si>
    <t>dev_up_id</t>
    <phoneticPr fontId="20" type="noConversion"/>
  </si>
  <si>
    <t>记录该商品的开发者唯一编号</t>
    <phoneticPr fontId="20" type="noConversion"/>
  </si>
  <si>
    <t>数据取自ods_eui_t_pms_product_dm付费主题壁纸表的developer_id</t>
    <phoneticPr fontId="20" type="noConversion"/>
  </si>
  <si>
    <t>592363,5030596,31903665,161866024,86000010327118,60086000000446423,260086000030834436,C900086000000100010</t>
    <phoneticPr fontId="20" type="noConversion"/>
  </si>
  <si>
    <t>资源类型代码</t>
    <phoneticPr fontId="20" type="noConversion"/>
  </si>
  <si>
    <t>记录该商品所属的资源类型，例如主题、壁纸、铃声、动态壁纸等</t>
    <phoneticPr fontId="20" type="noConversion"/>
  </si>
  <si>
    <t>CD1173</t>
    <phoneticPr fontId="20" type="noConversion"/>
  </si>
  <si>
    <t>NULL,1,4,6,7</t>
    <phoneticPr fontId="20" type="noConversion"/>
  </si>
  <si>
    <t>ETL时间</t>
    <phoneticPr fontId="20" type="noConversion"/>
  </si>
  <si>
    <t>格式为yyyy-MM-dd HH:mm:ss</t>
    <phoneticPr fontId="20" type="noConversion"/>
  </si>
  <si>
    <t>2017-02-11 02:01:11</t>
    <phoneticPr fontId="20" type="noConversion"/>
  </si>
  <si>
    <t>天分区</t>
    <phoneticPr fontId="20" type="noConversion"/>
  </si>
  <si>
    <t>/</t>
    <phoneticPr fontId="20" type="noConversion"/>
  </si>
  <si>
    <t>格式为YYYYMMDD</t>
    <phoneticPr fontId="20" type="noConversion"/>
  </si>
  <si>
    <t>日期类</t>
    <phoneticPr fontId="20" type="noConversion"/>
  </si>
  <si>
    <t>dwd_con_theme_class_ds</t>
    <phoneticPr fontId="20" type="noConversion"/>
  </si>
  <si>
    <t>标识该主题分类的唯一编号</t>
    <phoneticPr fontId="20" type="noConversion"/>
  </si>
  <si>
    <t>500000506,800000531,1000000314,4000000404</t>
    <phoneticPr fontId="20" type="noConversion"/>
  </si>
  <si>
    <t>编号类</t>
    <phoneticPr fontId="20" type="noConversion"/>
  </si>
  <si>
    <t>语言代码</t>
    <phoneticPr fontId="20" type="noConversion"/>
  </si>
  <si>
    <t>记录主题分类的语言代码，例如64中文、65英文等。</t>
    <phoneticPr fontId="20" type="noConversion"/>
  </si>
  <si>
    <t>CD1003</t>
    <phoneticPr fontId="20" type="noConversion"/>
  </si>
  <si>
    <t>64,65,66,67,68,69</t>
    <phoneticPr fontId="20" type="noConversion"/>
  </si>
  <si>
    <t>记录主题分类的详细名称</t>
    <phoneticPr fontId="20" type="noConversion"/>
  </si>
  <si>
    <t>字咖字体专区,三月最佳免费主题</t>
    <phoneticPr fontId="20" type="noConversion"/>
  </si>
  <si>
    <t>分类类型代码</t>
    <phoneticPr fontId="20" type="noConversion"/>
  </si>
  <si>
    <t>记录该主题分类的类型，例如0静态壁纸分类、1铃声、2字体分类、3动态壁纸分类、4主题分类、5主题专区、6壁纸专区等</t>
    <phoneticPr fontId="20" type="noConversion"/>
  </si>
  <si>
    <t>数据取自ods_eui_d_hitop_category_dm主题分类的type</t>
    <phoneticPr fontId="20" type="noConversion"/>
  </si>
  <si>
    <t>CD1054</t>
    <phoneticPr fontId="20" type="noConversion"/>
  </si>
  <si>
    <t>1,4,5,6,7,8</t>
    <phoneticPr fontId="20" type="noConversion"/>
  </si>
  <si>
    <t>主题分类</t>
    <phoneticPr fontId="50" type="noConversion"/>
  </si>
  <si>
    <t>dwd_con_theme_class_ds</t>
    <phoneticPr fontId="20" type="noConversion"/>
  </si>
  <si>
    <t>二级栏目编号</t>
    <phoneticPr fontId="50" type="noConversion"/>
  </si>
  <si>
    <t>记录该主题分类的二级栏目编号</t>
    <phoneticPr fontId="20" type="noConversion"/>
  </si>
  <si>
    <t>000</t>
    <phoneticPr fontId="20" type="noConversion"/>
  </si>
  <si>
    <t>编号类</t>
    <phoneticPr fontId="20" type="noConversion"/>
  </si>
  <si>
    <t>三级栏目编号</t>
    <phoneticPr fontId="50" type="noConversion"/>
  </si>
  <si>
    <t>记录该主题分类的三级栏目编号</t>
    <phoneticPr fontId="20" type="noConversion"/>
  </si>
  <si>
    <t>分类副标题</t>
    <phoneticPr fontId="20" type="noConversion"/>
  </si>
  <si>
    <t>记录该主题分类的副标题名称</t>
    <phoneticPr fontId="20" type="noConversion"/>
  </si>
  <si>
    <t>动物,插画</t>
    <phoneticPr fontId="20" type="noConversion"/>
  </si>
  <si>
    <t>记录该主题分类的图标</t>
    <phoneticPr fontId="20" type="noConversion"/>
  </si>
  <si>
    <t>829dongwu.jpg,lovely-2.jpg</t>
    <phoneticPr fontId="20" type="noConversion"/>
  </si>
  <si>
    <t>分类状态代码</t>
    <phoneticPr fontId="20" type="noConversion"/>
  </si>
  <si>
    <t>记录该主题分类当前的状态是否有效</t>
    <phoneticPr fontId="20" type="noConversion"/>
  </si>
  <si>
    <t>数据取自ods_eui_d_hitop_category_dm主题分类的state</t>
    <phoneticPr fontId="20" type="noConversion"/>
  </si>
  <si>
    <t>CD1268</t>
    <phoneticPr fontId="20" type="noConversion"/>
  </si>
  <si>
    <t>0,1</t>
    <phoneticPr fontId="20" type="noConversion"/>
  </si>
  <si>
    <t>支持国家代码</t>
    <phoneticPr fontId="20" type="noConversion"/>
  </si>
  <si>
    <t>记录该主题分类支持的国家，是国内还是国外</t>
    <phoneticPr fontId="20" type="noConversion"/>
  </si>
  <si>
    <t>CD1056</t>
    <phoneticPr fontId="20" type="noConversion"/>
  </si>
  <si>
    <t>记录该主题分类在手机终端上展示的优先级，值越小优先级越高，优先级高的前排显示。</t>
    <phoneticPr fontId="20" type="noConversion"/>
  </si>
  <si>
    <t>10,11,12,13</t>
    <phoneticPr fontId="20" type="noConversion"/>
  </si>
  <si>
    <t>动物,插画,城市</t>
    <phoneticPr fontId="20" type="noConversion"/>
  </si>
  <si>
    <t>etl_time</t>
    <phoneticPr fontId="20" type="noConversion"/>
  </si>
  <si>
    <t>/</t>
    <phoneticPr fontId="20" type="noConversion"/>
  </si>
  <si>
    <t>格式为：yyyy-MM-dd HH:mm:ss</t>
    <phoneticPr fontId="20" type="noConversion"/>
  </si>
  <si>
    <t>日期时间类</t>
    <phoneticPr fontId="20" type="noConversion"/>
  </si>
  <si>
    <t>天分区</t>
    <phoneticPr fontId="20" type="noConversion"/>
  </si>
  <si>
    <t>格式为：YYYYMMDD</t>
    <phoneticPr fontId="20" type="noConversion"/>
  </si>
  <si>
    <t>日期类</t>
    <phoneticPr fontId="20" type="noConversion"/>
  </si>
  <si>
    <t>dwd_con_theme_language_ds</t>
    <phoneticPr fontId="20" type="noConversion"/>
  </si>
  <si>
    <t>用于该主题语言组合的唯一标识</t>
    <phoneticPr fontId="20" type="noConversion"/>
  </si>
  <si>
    <t>121,557681325,14541852626</t>
    <phoneticPr fontId="20" type="noConversion"/>
  </si>
  <si>
    <t>内容</t>
    <phoneticPr fontId="20" type="noConversion"/>
  </si>
  <si>
    <t>记录该主题对应的内容升级编号</t>
    <phoneticPr fontId="20" type="noConversion"/>
  </si>
  <si>
    <t>1212,30771</t>
    <phoneticPr fontId="20" type="noConversion"/>
  </si>
  <si>
    <t>主题语言</t>
    <phoneticPr fontId="20" type="noConversion"/>
  </si>
  <si>
    <t>dwd_con_theme_language_ds</t>
    <phoneticPr fontId="20" type="noConversion"/>
  </si>
  <si>
    <t>记录该主题对应的语言代码</t>
    <phoneticPr fontId="20" type="noConversion"/>
  </si>
  <si>
    <t>NULL,64,65,72,73,74</t>
    <phoneticPr fontId="20" type="noConversion"/>
  </si>
  <si>
    <t>20170210</t>
    <phoneticPr fontId="20" type="noConversion"/>
  </si>
  <si>
    <t>主题杂志频道</t>
    <phoneticPr fontId="20" type="noConversion"/>
  </si>
  <si>
    <t>dwd_con_theme_magazine_channel_ds</t>
    <phoneticPr fontId="20" type="noConversion"/>
  </si>
  <si>
    <t>标识主题杂志频道的唯一编号</t>
    <phoneticPr fontId="20" type="noConversion"/>
  </si>
  <si>
    <t>44,45,11262,11212</t>
    <phoneticPr fontId="20" type="noConversion"/>
  </si>
  <si>
    <t>dwd_con_theme_magazine_channel_ds</t>
    <phoneticPr fontId="20" type="noConversion"/>
  </si>
  <si>
    <t>记录主题杂志频道的中文名称</t>
    <phoneticPr fontId="20" type="noConversion"/>
  </si>
  <si>
    <t>明星,汽车</t>
    <phoneticPr fontId="20" type="noConversion"/>
  </si>
  <si>
    <t>主题杂志频道</t>
    <phoneticPr fontId="20" type="noConversion"/>
  </si>
  <si>
    <t>频道英文名称</t>
    <phoneticPr fontId="20" type="noConversion"/>
  </si>
  <si>
    <t>记录主题杂志频道的英文名称</t>
    <phoneticPr fontId="20" type="noConversion"/>
  </si>
  <si>
    <t>star,car</t>
    <phoneticPr fontId="20" type="noConversion"/>
  </si>
  <si>
    <t>记录主题杂志频道对应的语言代码，例如64表示中文，65表示英文（同一杂志的同一种频道可能有不同语言版本的）</t>
    <phoneticPr fontId="20" type="noConversion"/>
  </si>
  <si>
    <t>64,65</t>
    <phoneticPr fontId="20" type="noConversion"/>
  </si>
  <si>
    <t>记录频道信息的预览图url地址信息</t>
    <phoneticPr fontId="20" type="noConversion"/>
  </si>
  <si>
    <t>type_05.png,bigpicture_06_1.jpg</t>
    <phoneticPr fontId="20" type="noConversion"/>
  </si>
  <si>
    <t>01.zip,02.zip</t>
    <phoneticPr fontId="20" type="noConversion"/>
  </si>
  <si>
    <t>记录频道文件的大小</t>
    <phoneticPr fontId="20" type="noConversion"/>
  </si>
  <si>
    <t>单位字节</t>
    <phoneticPr fontId="20" type="noConversion"/>
  </si>
  <si>
    <t>K99</t>
    <phoneticPr fontId="20" type="noConversion"/>
  </si>
  <si>
    <t>数值类</t>
    <phoneticPr fontId="20" type="noConversion"/>
  </si>
  <si>
    <t>频道文件MD5校验码</t>
    <phoneticPr fontId="50" type="noConversion"/>
  </si>
  <si>
    <t>记录频道文件MD5校验码</t>
    <phoneticPr fontId="20" type="noConversion"/>
  </si>
  <si>
    <t>空值,df7099e69fd219a231e4b041d3d7791a</t>
    <phoneticPr fontId="20" type="noConversion"/>
  </si>
  <si>
    <t>频道版本</t>
    <phoneticPr fontId="20" type="noConversion"/>
  </si>
  <si>
    <t>3.0.2,2.3.018</t>
    <phoneticPr fontId="20" type="noConversion"/>
  </si>
  <si>
    <t>dwd_con_theme_magazine_channel_ds</t>
    <phoneticPr fontId="20" type="noConversion"/>
  </si>
  <si>
    <t>记录当前频道是否可以使用</t>
    <phoneticPr fontId="20" type="noConversion"/>
  </si>
  <si>
    <t>指示器类</t>
    <phoneticPr fontId="20" type="noConversion"/>
  </si>
  <si>
    <t>使用范围代码</t>
    <phoneticPr fontId="20" type="noConversion"/>
  </si>
  <si>
    <t>记录当前频道是国内使用还是国外使用</t>
    <phoneticPr fontId="20" type="noConversion"/>
  </si>
  <si>
    <t>CD1269</t>
    <phoneticPr fontId="20" type="noConversion"/>
  </si>
  <si>
    <t>0,1</t>
    <phoneticPr fontId="20" type="noConversion"/>
  </si>
  <si>
    <t>记录频道内容的提供者</t>
    <phoneticPr fontId="20" type="noConversion"/>
  </si>
  <si>
    <t>空值</t>
    <phoneticPr fontId="20" type="noConversion"/>
  </si>
  <si>
    <t>记录频道下内容图片的数量</t>
    <phoneticPr fontId="20" type="noConversion"/>
  </si>
  <si>
    <t>2,12</t>
    <phoneticPr fontId="20" type="noConversion"/>
  </si>
  <si>
    <t>记录频道内容的更新时间，刚创建时该值取创建时间</t>
    <phoneticPr fontId="20" type="noConversion"/>
  </si>
  <si>
    <t>格式为：yyyy-MM-dd HH:mm:ss.SSS</t>
    <phoneticPr fontId="20" type="noConversion"/>
  </si>
  <si>
    <t>2016-08-18 17:56:16.896</t>
    <phoneticPr fontId="20" type="noConversion"/>
  </si>
  <si>
    <t>日期时间类</t>
    <phoneticPr fontId="20" type="noConversion"/>
  </si>
  <si>
    <t>预览大图URL</t>
    <phoneticPr fontId="20" type="noConversion"/>
  </si>
  <si>
    <t>记录频道信息的预览大图URL地址信息</t>
    <phoneticPr fontId="20" type="noConversion"/>
  </si>
  <si>
    <t>bigpicture_17_13.jpg</t>
    <phoneticPr fontId="20" type="noConversion"/>
  </si>
  <si>
    <t>升级描述</t>
    <phoneticPr fontId="20" type="noConversion"/>
  </si>
  <si>
    <t>记录频道的升级信息</t>
    <phoneticPr fontId="20" type="noConversion"/>
  </si>
  <si>
    <t>旅行频道测试</t>
    <phoneticPr fontId="20" type="noConversion"/>
  </si>
  <si>
    <t>etl_time</t>
    <phoneticPr fontId="20" type="noConversion"/>
  </si>
  <si>
    <t>格式为：yyyy-MM-dd HH:mm:ss</t>
    <phoneticPr fontId="20" type="noConversion"/>
  </si>
  <si>
    <t>2017-02-23 13:16:59</t>
    <phoneticPr fontId="20" type="noConversion"/>
  </si>
  <si>
    <t>20170210</t>
    <phoneticPr fontId="20" type="noConversion"/>
  </si>
  <si>
    <t>升级主题壁纸</t>
    <phoneticPr fontId="20" type="noConversion"/>
  </si>
  <si>
    <t>dwd_con_upgrade_theme_wallp_ds</t>
    <phoneticPr fontId="20" type="noConversion"/>
  </si>
  <si>
    <t>标识主题壁纸的唯一编号，包含升级时会生成新的编号</t>
    <phoneticPr fontId="20" type="noConversion"/>
  </si>
  <si>
    <t>10000</t>
    <phoneticPr fontId="20" type="noConversion"/>
  </si>
  <si>
    <t>dwd_con_upgrade_theme_wallp_ds</t>
    <phoneticPr fontId="20" type="noConversion"/>
  </si>
  <si>
    <t>主题编号</t>
    <phoneticPr fontId="50" type="noConversion"/>
  </si>
  <si>
    <t>标识主题壁纸的编号（同一个主题升级了，该ID不变）</t>
    <phoneticPr fontId="20" type="noConversion"/>
  </si>
  <si>
    <t>93,191,C183,h0001,20000001,100000003</t>
    <phoneticPr fontId="20" type="noConversion"/>
  </si>
  <si>
    <t>标识主题壁纸的语言代码，例如64中文、65英文等</t>
    <phoneticPr fontId="20" type="noConversion"/>
  </si>
  <si>
    <t>CD1003</t>
    <phoneticPr fontId="20" type="noConversion"/>
  </si>
  <si>
    <t>NULL,空值,1,2,64</t>
    <phoneticPr fontId="20" type="noConversion"/>
  </si>
  <si>
    <t>记录主题壁纸的中文名称</t>
    <phoneticPr fontId="20" type="noConversion"/>
  </si>
  <si>
    <t>品味,梦幻岛,蓝色忧郁,六七十年代</t>
    <phoneticPr fontId="20" type="noConversion"/>
  </si>
  <si>
    <t>记录主题壁纸的英文名称</t>
    <phoneticPr fontId="20" type="noConversion"/>
  </si>
  <si>
    <t>Taste,Chocolate</t>
    <phoneticPr fontId="20" type="noConversion"/>
  </si>
  <si>
    <t>记录主题壁纸的描述信息</t>
    <phoneticPr fontId="20" type="noConversion"/>
  </si>
  <si>
    <t>空值,
轻逸,如淡香水
Connect every colors</t>
    <phoneticPr fontId="20" type="noConversion"/>
  </si>
  <si>
    <t>作者名称</t>
    <phoneticPr fontId="50" type="noConversion"/>
  </si>
  <si>
    <t>记录主题壁纸的作者或来源</t>
    <phoneticPr fontId="20" type="noConversion"/>
  </si>
  <si>
    <t>NULL,0,EMUI,字体供应商</t>
    <phoneticPr fontId="20" type="noConversion"/>
  </si>
  <si>
    <t>记录主题壁纸的设计者</t>
    <phoneticPr fontId="20" type="noConversion"/>
  </si>
  <si>
    <t>Huawei,VaggaLee</t>
    <phoneticPr fontId="20" type="noConversion"/>
  </si>
  <si>
    <t>固件版本</t>
    <phoneticPr fontId="20" type="noConversion"/>
  </si>
  <si>
    <t>记录主题壁纸的固件版本</t>
    <phoneticPr fontId="20" type="noConversion"/>
  </si>
  <si>
    <t>4.0.3,10.0.1</t>
    <phoneticPr fontId="20" type="noConversion"/>
  </si>
  <si>
    <t>分辨率</t>
    <phoneticPr fontId="20" type="noConversion"/>
  </si>
  <si>
    <t>记录主题壁纸的分辨率</t>
    <phoneticPr fontId="20" type="noConversion"/>
  </si>
  <si>
    <t>NULL,
HD,FHD
WVGA,FWVGA,QHD,HD,WXGA,FHD,</t>
    <phoneticPr fontId="20" type="noConversion"/>
  </si>
  <si>
    <t>记录主题对应的文件类型，例如0对应的文件类型是hwt</t>
    <phoneticPr fontId="20" type="noConversion"/>
  </si>
  <si>
    <t>NULL,空值,hwt</t>
    <phoneticPr fontId="20" type="noConversion"/>
  </si>
  <si>
    <t>主题版本</t>
    <phoneticPr fontId="20" type="noConversion"/>
  </si>
  <si>
    <t>记录主题的版本</t>
    <phoneticPr fontId="20" type="noConversion"/>
  </si>
  <si>
    <t>EMUI2.0
EMUI 3.0.1</t>
    <phoneticPr fontId="20" type="noConversion"/>
  </si>
  <si>
    <t>平台版本</t>
    <phoneticPr fontId="20" type="noConversion"/>
  </si>
  <si>
    <t>记录平台的版本号(代码自动生成，升级则加1)</t>
    <phoneticPr fontId="20" type="noConversion"/>
  </si>
  <si>
    <t>NULL,1,10</t>
    <phoneticPr fontId="20" type="noConversion"/>
  </si>
  <si>
    <t>记录主题对应的字体，例如圆体、兰亭细黑等</t>
    <phoneticPr fontId="20" type="noConversion"/>
  </si>
  <si>
    <t>dwd_con_upgrade_theme_wallp_ds</t>
    <phoneticPr fontId="20" type="noConversion"/>
  </si>
  <si>
    <t>记录主题壁纸当前的状态，例如52表示上架待审核、53表示上架审核中、103表示下架待审核、104表示下架审核中等。</t>
    <phoneticPr fontId="20" type="noConversion"/>
  </si>
  <si>
    <t>NULL,空值,圆体,卡通体,兰亭细黑</t>
    <phoneticPr fontId="20" type="noConversion"/>
  </si>
  <si>
    <t>创建者编号</t>
    <phoneticPr fontId="20" type="noConversion"/>
  </si>
  <si>
    <t>记录主题壁纸的创建者编号</t>
    <phoneticPr fontId="20" type="noConversion"/>
  </si>
  <si>
    <t>NULL,空值,1,172,8a8b85953ad0420c013ad05612b8002b</t>
    <phoneticPr fontId="20" type="noConversion"/>
  </si>
  <si>
    <t>创建时间</t>
    <phoneticPr fontId="20" type="noConversion"/>
  </si>
  <si>
    <t>记录主题壁纸的创建时间</t>
    <phoneticPr fontId="20" type="noConversion"/>
  </si>
  <si>
    <t>格式为yyyy-MM-dd HH:mm:ss.SSS</t>
    <phoneticPr fontId="20" type="noConversion"/>
  </si>
  <si>
    <t>NULL,2012-11-22 19:50:18.000</t>
    <phoneticPr fontId="20" type="noConversion"/>
  </si>
  <si>
    <t>修改者编号</t>
    <phoneticPr fontId="20" type="noConversion"/>
  </si>
  <si>
    <t>记录主题壁纸的修改者编号</t>
    <phoneticPr fontId="20" type="noConversion"/>
  </si>
  <si>
    <t>NULL,空值,1,26,203,1130,8a8b85953ad0420c013ad05612b8002b</t>
    <phoneticPr fontId="20" type="noConversion"/>
  </si>
  <si>
    <t>最后修改时间</t>
    <phoneticPr fontId="20" type="noConversion"/>
  </si>
  <si>
    <t>记录主题壁纸的最后修改时间</t>
    <phoneticPr fontId="20" type="noConversion"/>
  </si>
  <si>
    <t>格式为yyyy-MM-dd HH:mm:ss</t>
    <phoneticPr fontId="20" type="noConversion"/>
  </si>
  <si>
    <t>NULL,空值,0,2012-11-22 19:53:37</t>
    <phoneticPr fontId="20" type="noConversion"/>
  </si>
  <si>
    <t>文件大小</t>
    <phoneticPr fontId="20" type="noConversion"/>
  </si>
  <si>
    <t>记录主题壁纸的文件大小</t>
    <phoneticPr fontId="20" type="noConversion"/>
  </si>
  <si>
    <t>单位字节，apk包的大小</t>
    <phoneticPr fontId="20" type="noConversion"/>
  </si>
  <si>
    <t>2134183</t>
    <phoneticPr fontId="20" type="noConversion"/>
  </si>
  <si>
    <t>数值类</t>
    <phoneticPr fontId="20" type="noConversion"/>
  </si>
  <si>
    <t>文件名</t>
    <phoneticPr fontId="20" type="noConversion"/>
  </si>
  <si>
    <t>记录主题壁纸的文件名</t>
    <phoneticPr fontId="20" type="noConversion"/>
  </si>
  <si>
    <t>201211051145319228.hwt</t>
    <phoneticPr fontId="20" type="noConversion"/>
  </si>
  <si>
    <t>记录主题壁纸的状态变化标识,后台服务会定时把状态同步到开发者社区。例如0状态无更新,1状态有更新</t>
    <phoneticPr fontId="20" type="noConversion"/>
  </si>
  <si>
    <t>NULL,0,1</t>
    <phoneticPr fontId="20" type="noConversion"/>
  </si>
  <si>
    <t>指示器类</t>
    <phoneticPr fontId="20" type="noConversion"/>
  </si>
  <si>
    <t>记录主题壁纸申请下架原因信息</t>
    <phoneticPr fontId="20" type="noConversion"/>
  </si>
  <si>
    <t>空值,该下架了,重复,1</t>
    <phoneticPr fontId="20" type="noConversion"/>
  </si>
  <si>
    <t>状态来源代码</t>
    <phoneticPr fontId="20" type="noConversion"/>
  </si>
  <si>
    <t>记录主题壁纸的状态来源,例如0新增，1升级</t>
    <phoneticPr fontId="20" type="noConversion"/>
  </si>
  <si>
    <t>CD1058</t>
    <phoneticPr fontId="20" type="noConversion"/>
  </si>
  <si>
    <t>NULL,0,1</t>
    <phoneticPr fontId="20" type="noConversion"/>
  </si>
  <si>
    <t>记录主题壁纸的更新时间</t>
    <phoneticPr fontId="20" type="noConversion"/>
  </si>
  <si>
    <t>格式为yyyy-MM-dd HH:mm:ss.SSS</t>
    <phoneticPr fontId="20" type="noConversion"/>
  </si>
  <si>
    <t>日期时间类</t>
    <phoneticPr fontId="20" type="noConversion"/>
  </si>
  <si>
    <t>记录主题壁纸的开发者编号</t>
    <phoneticPr fontId="20" type="noConversion"/>
  </si>
  <si>
    <t>NULL,4d40a2079a82563ee464e469af02184a2175a5d38eb933f31862c5787ef35946</t>
    <phoneticPr fontId="20" type="noConversion"/>
  </si>
  <si>
    <t>主题MD5校验码</t>
    <phoneticPr fontId="50" type="noConversion"/>
  </si>
  <si>
    <t>记录主题的MD5校验码</t>
    <phoneticPr fontId="20" type="noConversion"/>
  </si>
  <si>
    <t>NULL,
空值,
未能找到文件,请重新定位文件路径
7EF8EBF2F7604F3B0F9AC4370D689456</t>
    <phoneticPr fontId="20" type="noConversion"/>
  </si>
  <si>
    <t>记录主题壁纸是否通过安全认证，例如1为通过、0为不通过等</t>
    <phoneticPr fontId="20" type="noConversion"/>
  </si>
  <si>
    <t>NULL,1</t>
    <phoneticPr fontId="20" type="noConversion"/>
  </si>
  <si>
    <t>指示器类</t>
    <phoneticPr fontId="20" type="noConversion"/>
  </si>
  <si>
    <t>升级主题壁纸</t>
    <phoneticPr fontId="50" type="noConversion"/>
  </si>
  <si>
    <t>tags</t>
    <phoneticPr fontId="20" type="noConversion"/>
  </si>
  <si>
    <t>记录主题的标签</t>
    <phoneticPr fontId="20" type="noConversion"/>
  </si>
  <si>
    <t>黑色
黑色|商务
黑色|商务|免费
黑金
黑金|商务|免费
黑金|商务|简单|简约|暗色|透明</t>
    <phoneticPr fontId="20" type="noConversion"/>
  </si>
  <si>
    <t>主题类型代码</t>
    <phoneticPr fontId="20" type="noConversion"/>
  </si>
  <si>
    <t>记录主题对应的类型，例如1主题、2静态壁纸、3铃声、4字体等</t>
    <phoneticPr fontId="20" type="noConversion"/>
  </si>
  <si>
    <t>CD1009</t>
    <phoneticPr fontId="20" type="noConversion"/>
  </si>
  <si>
    <t>NULL,1,2,4,5.0</t>
    <phoneticPr fontId="20" type="noConversion"/>
  </si>
  <si>
    <t>记录针对主题壁纸的截图数量</t>
    <phoneticPr fontId="20" type="noConversion"/>
  </si>
  <si>
    <t>2,4,10</t>
    <phoneticPr fontId="20" type="noConversion"/>
  </si>
  <si>
    <t>数值类</t>
    <phoneticPr fontId="20" type="noConversion"/>
  </si>
  <si>
    <t>记录针对主题壁纸的上架审核用户编号</t>
    <phoneticPr fontId="20" type="noConversion"/>
  </si>
  <si>
    <t>内容</t>
    <phoneticPr fontId="20" type="noConversion"/>
  </si>
  <si>
    <t>上架审核日期</t>
    <phoneticPr fontId="20" type="noConversion"/>
  </si>
  <si>
    <t>记录针对主题壁纸的上架审核日期</t>
    <phoneticPr fontId="20" type="noConversion"/>
  </si>
  <si>
    <t>格式为yyyy-MM-dd</t>
    <phoneticPr fontId="20" type="noConversion"/>
  </si>
  <si>
    <t>NULL,2012-11-05</t>
    <phoneticPr fontId="20" type="noConversion"/>
  </si>
  <si>
    <t>记录针对主题壁纸的上架审核意见描述</t>
    <phoneticPr fontId="20" type="noConversion"/>
  </si>
  <si>
    <t>空值,审核通过,不通过,未通过,通过</t>
    <phoneticPr fontId="20" type="noConversion"/>
  </si>
  <si>
    <t>下架审核用户编号</t>
    <phoneticPr fontId="20" type="noConversion"/>
  </si>
  <si>
    <t>记录针对主题壁纸的下架审核用户编号</t>
    <phoneticPr fontId="20" type="noConversion"/>
  </si>
  <si>
    <t>NULL,空值,1,142,8a8b85963adfa408013afc02f8306c2</t>
    <phoneticPr fontId="20" type="noConversion"/>
  </si>
  <si>
    <t>下架审核日期</t>
    <phoneticPr fontId="20" type="noConversion"/>
  </si>
  <si>
    <t>记录针对主题壁纸的下架审核日期</t>
    <phoneticPr fontId="20" type="noConversion"/>
  </si>
  <si>
    <t>格式为yyyy-MM-dd</t>
    <phoneticPr fontId="20" type="noConversion"/>
  </si>
  <si>
    <t>空值,2013-04-19</t>
    <phoneticPr fontId="20" type="noConversion"/>
  </si>
  <si>
    <t>日期类</t>
    <phoneticPr fontId="20" type="noConversion"/>
  </si>
  <si>
    <t>下架审核意见</t>
    <phoneticPr fontId="20" type="noConversion"/>
  </si>
  <si>
    <t>记录针对主题壁纸的下架审核意见描述</t>
    <phoneticPr fontId="20" type="noConversion"/>
  </si>
  <si>
    <t>空值,
通过,
有重复,同意下架</t>
    <phoneticPr fontId="20" type="noConversion"/>
  </si>
  <si>
    <t>记录主题包含的文件名列表(图片文件)</t>
    <phoneticPr fontId="20" type="noConversion"/>
  </si>
  <si>
    <t>cover.jpg|preview_icons_0.jpg|preview_unlock_0.jpg</t>
    <phoneticPr fontId="20" type="noConversion"/>
  </si>
  <si>
    <t>记录壁纸的分类编号，当为壁纸时的分类id对应表d_hitop_category的categoryId</t>
    <phoneticPr fontId="20" type="noConversion"/>
  </si>
  <si>
    <t>NULL,2,3,5,45</t>
    <phoneticPr fontId="20" type="noConversion"/>
  </si>
  <si>
    <t>编号类</t>
    <phoneticPr fontId="20" type="noConversion"/>
  </si>
  <si>
    <t>内容</t>
    <phoneticPr fontId="20" type="noConversion"/>
  </si>
  <si>
    <t>主题显示方式代码</t>
    <phoneticPr fontId="20" type="noConversion"/>
  </si>
  <si>
    <t>记录主题显示方式代码，例如1在protal和手机端展示主题、2在portal展示主题、3在手机端展示主题（只有在type=1（主题）时）</t>
    <phoneticPr fontId="20" type="noConversion"/>
  </si>
  <si>
    <t>CD1069</t>
    <phoneticPr fontId="20" type="noConversion"/>
  </si>
  <si>
    <t>NULL,空值,1,2,3</t>
    <phoneticPr fontId="20" type="noConversion"/>
  </si>
  <si>
    <t>imei</t>
    <phoneticPr fontId="20" type="noConversion"/>
  </si>
  <si>
    <t>识别终端设备消费者的唯一编号</t>
    <phoneticPr fontId="20" type="noConversion"/>
  </si>
  <si>
    <t>NULL,空值,20050</t>
    <phoneticPr fontId="20" type="noConversion"/>
  </si>
  <si>
    <t>升级主题壁纸</t>
    <phoneticPr fontId="20" type="noConversion"/>
  </si>
  <si>
    <t>支持国家代码</t>
    <phoneticPr fontId="20" type="noConversion"/>
  </si>
  <si>
    <t>supp_country_cd</t>
    <phoneticPr fontId="20" type="noConversion"/>
  </si>
  <si>
    <t>记录主题壁纸的所支持的国家代码</t>
    <phoneticPr fontId="20" type="noConversion"/>
  </si>
  <si>
    <t>升级主题壁纸</t>
    <phoneticPr fontId="20" type="noConversion"/>
  </si>
  <si>
    <t>dwd_con_upgrade_theme_wallp_ds</t>
    <phoneticPr fontId="20" type="noConversion"/>
  </si>
  <si>
    <t>删除标志</t>
    <phoneticPr fontId="20" type="noConversion"/>
  </si>
  <si>
    <t>del_flg</t>
    <phoneticPr fontId="20" type="noConversion"/>
  </si>
  <si>
    <t>记录主题壁纸是否删除</t>
    <phoneticPr fontId="20" type="noConversion"/>
  </si>
  <si>
    <t>数据取自ods_eui_d_hitop_dm主题壁纸信息表的delete_dbank</t>
    <phoneticPr fontId="20" type="noConversion"/>
  </si>
  <si>
    <t>0,1,2</t>
    <phoneticPr fontId="20" type="noConversion"/>
  </si>
  <si>
    <t>内容</t>
    <phoneticPr fontId="20" type="noConversion"/>
  </si>
  <si>
    <t>付费下载标志</t>
    <phoneticPr fontId="20" type="noConversion"/>
  </si>
  <si>
    <t>记录主题壁纸是否付费下载</t>
    <phoneticPr fontId="20" type="noConversion"/>
  </si>
  <si>
    <t>0,1</t>
    <phoneticPr fontId="20" type="noConversion"/>
  </si>
  <si>
    <t>记录付费主题对应的商品id</t>
    <phoneticPr fontId="20" type="noConversion"/>
  </si>
  <si>
    <t>数据取自ods_eui_d_hitop_dm主题壁纸信息表的product_id</t>
    <phoneticPr fontId="20" type="noConversion"/>
  </si>
  <si>
    <t>3889907b7bea4ed3aca2</t>
    <phoneticPr fontId="20" type="noConversion"/>
  </si>
  <si>
    <t>内容</t>
    <phoneticPr fontId="20" type="noConversion"/>
  </si>
  <si>
    <t>记录付费主题壁纸对应的价格</t>
    <phoneticPr fontId="20" type="noConversion"/>
  </si>
  <si>
    <t>单位为分</t>
    <phoneticPr fontId="20" type="noConversion"/>
  </si>
  <si>
    <t>1,100,300</t>
    <phoneticPr fontId="20" type="noConversion"/>
  </si>
  <si>
    <t>记录多个分辨率的大小,json格式存放</t>
    <phoneticPr fontId="20" type="noConversion"/>
  </si>
  <si>
    <t>{FWVGA=1868813,WVGA=1765173,QHD=2310615}</t>
    <phoneticPr fontId="20" type="noConversion"/>
  </si>
  <si>
    <t>dwd_con_upgrade_theme_wallp_ds</t>
    <phoneticPr fontId="20" type="noConversion"/>
  </si>
  <si>
    <t>star_rate</t>
    <phoneticPr fontId="20" type="noConversion"/>
  </si>
  <si>
    <t>记录主题壁纸的星级</t>
    <phoneticPr fontId="20" type="noConversion"/>
  </si>
  <si>
    <t>数据取自ods_eui_d_hitop_dm主题壁纸信息表的stars</t>
    <phoneticPr fontId="20" type="noConversion"/>
  </si>
  <si>
    <t>NULL,1.0,4.2</t>
    <phoneticPr fontId="20" type="noConversion"/>
  </si>
  <si>
    <t>比例类</t>
    <phoneticPr fontId="20" type="noConversion"/>
  </si>
  <si>
    <t>记录主题壁纸评论的条数</t>
    <phoneticPr fontId="20" type="noConversion"/>
  </si>
  <si>
    <t>0,89,109</t>
    <phoneticPr fontId="20" type="noConversion"/>
  </si>
  <si>
    <t>数值类</t>
    <phoneticPr fontId="20" type="noConversion"/>
  </si>
  <si>
    <t>记录主题壁纸的目录删除标记，例如0为未删除、1为删除</t>
    <phoneticPr fontId="20" type="noConversion"/>
  </si>
  <si>
    <t>目录删除标记，0为未删除</t>
    <phoneticPr fontId="20" type="noConversion"/>
  </si>
  <si>
    <t>star_rate_cnt</t>
    <phoneticPr fontId="20" type="noConversion"/>
  </si>
  <si>
    <t>记录主题壁纸的星级数量</t>
    <phoneticPr fontId="20" type="noConversion"/>
  </si>
  <si>
    <t>数据取自ods_eui_d_hitop_dm主题壁纸信息表的star_num</t>
    <phoneticPr fontId="20" type="noConversion"/>
  </si>
  <si>
    <t>0,1,2,5,6</t>
    <phoneticPr fontId="20" type="noConversion"/>
  </si>
  <si>
    <t>记录主题是否可见，例如0为不可见、其他情况均为可见（1和空）等</t>
    <phoneticPr fontId="20" type="noConversion"/>
  </si>
  <si>
    <t>0,1</t>
    <phoneticPr fontId="20" type="noConversion"/>
  </si>
  <si>
    <t>dwd_con_upgrade_theme_wallp_ds</t>
    <phoneticPr fontId="20" type="noConversion"/>
  </si>
  <si>
    <t>升级主题壁纸分类代码</t>
    <phoneticPr fontId="20" type="noConversion"/>
  </si>
  <si>
    <t>记录壁纸升级时对应的分类代码。当为壁纸时的分类id对应表d_hitop_category的categoryId</t>
    <phoneticPr fontId="20" type="noConversion"/>
  </si>
  <si>
    <t>数据取自ods_eui_d_hitop_dm主题壁纸信息表的category</t>
    <phoneticPr fontId="20" type="noConversion"/>
  </si>
  <si>
    <t>ETL时间</t>
    <phoneticPr fontId="20" type="noConversion"/>
  </si>
  <si>
    <t>数据入仓操作时间</t>
    <phoneticPr fontId="20" type="noConversion"/>
  </si>
  <si>
    <t>2017-02-22 15:56:45</t>
    <phoneticPr fontId="20" type="noConversion"/>
  </si>
  <si>
    <t>天分区</t>
    <phoneticPr fontId="20" type="noConversion"/>
  </si>
  <si>
    <t>分区日期</t>
    <phoneticPr fontId="20" type="noConversion"/>
  </si>
  <si>
    <t>20170210</t>
    <phoneticPr fontId="20" type="noConversion"/>
  </si>
  <si>
    <t>日期类</t>
    <phoneticPr fontId="20" type="noConversion"/>
  </si>
  <si>
    <t>影片艺人属性</t>
    <phoneticPr fontId="20" type="noConversion"/>
  </si>
  <si>
    <t>dwd_con_video_artist_attr_ds</t>
    <phoneticPr fontId="20" type="noConversion"/>
  </si>
  <si>
    <t>标识影片艺人的唯一编号</t>
    <phoneticPr fontId="20" type="noConversion"/>
  </si>
  <si>
    <t>0,1000000,999990000079,NULL</t>
    <phoneticPr fontId="20" type="noConversion"/>
  </si>
  <si>
    <t>影片艺人属性</t>
    <phoneticPr fontId="20" type="noConversion"/>
  </si>
  <si>
    <t>大头像</t>
    <phoneticPr fontId="20" type="noConversion"/>
  </si>
  <si>
    <t>存放影片艺人的大头像</t>
    <phoneticPr fontId="20" type="noConversion"/>
  </si>
  <si>
    <t xml:space="preserve">http://img3.douban.com/img/celebrity/medium/504.jpg,
http://img3.douban.com/img/celebrity/medium/4445.jpg,
http://img3.douban.com/img/celebrity/medium/1458473175.2.jpg,
http://img3.douban.com/img/celebrity/medium/1458473175.04.jpg,
http://cs.dbank.com/dl/HwVideoPlatform/auto/default/head/20160704/01/14675665944715540.jpg,
http://img3.douban.com/img/celebrity/medium/YAsHEn7uH2ccel_avatar_uploaded1464189754.32.jpg,
......
</t>
    <phoneticPr fontId="20" type="noConversion"/>
  </si>
  <si>
    <t>文本类</t>
    <phoneticPr fontId="20" type="noConversion"/>
  </si>
  <si>
    <t>小头像</t>
    <phoneticPr fontId="20" type="noConversion"/>
  </si>
  <si>
    <t>存放影片艺人的小头像</t>
    <phoneticPr fontId="20" type="noConversion"/>
  </si>
  <si>
    <t>NULL,
http://img3.douban.com/img/celebrity/medium/504.jpg,
http://img3.douban.com/img/celebrity/medium/1448549486.04.jpg,
http://cs.dbank.com/dl/HwVideoPlatform/auto/default/head/20160520/09/14637070393484369_144_144.jpg,
http://cs.dbank.com/dl/HwVideoPlatform/manu/default/default/20160719/17/14689213854120762_144_144.jpg,
......</t>
    <phoneticPr fontId="20" type="noConversion"/>
  </si>
  <si>
    <t>中文艺名</t>
    <phoneticPr fontId="20" type="noConversion"/>
  </si>
  <si>
    <t>存放影片艺人的中文艺名</t>
    <phoneticPr fontId="20" type="noConversion"/>
  </si>
  <si>
    <t>大胖
吴志浩
杰米.林恩
里奇.格威斯,瑞奇.热尔维,里奇.格维斯</t>
    <phoneticPr fontId="20" type="noConversion"/>
  </si>
  <si>
    <t>文本类</t>
    <phoneticPr fontId="20" type="noConversion"/>
  </si>
  <si>
    <t>英文艺名</t>
    <phoneticPr fontId="20" type="noConversion"/>
  </si>
  <si>
    <t>存放影片艺人的英文艺名</t>
    <phoneticPr fontId="20" type="noConversion"/>
  </si>
  <si>
    <t>NULL
LouiseLee
R.Bresson
Shou-haiLi
Dickie(昵称)
VeraViktorovnaGalushka(本名)
-1
......</t>
    <phoneticPr fontId="20" type="noConversion"/>
  </si>
  <si>
    <t>文本类</t>
    <phoneticPr fontId="20" type="noConversion"/>
  </si>
  <si>
    <t>dwd_con_video_artist_attr_ds</t>
    <phoneticPr fontId="20" type="noConversion"/>
  </si>
  <si>
    <t>sort</t>
    <phoneticPr fontId="20" type="noConversion"/>
  </si>
  <si>
    <t>记录根据影片艺人进行的排序</t>
    <phoneticPr fontId="20" type="noConversion"/>
  </si>
  <si>
    <t>数据取自ods_video_cloud_movie_group_artist_dm影片艺人表的index</t>
    <phoneticPr fontId="20" type="noConversion"/>
  </si>
  <si>
    <t>NULL,0,1,2,3,4</t>
    <phoneticPr fontId="20" type="noConversion"/>
  </si>
  <si>
    <t>编号类</t>
    <phoneticPr fontId="20" type="noConversion"/>
  </si>
  <si>
    <t>更新缓存时间</t>
    <phoneticPr fontId="20" type="noConversion"/>
  </si>
  <si>
    <t>记录存放影片艺人信息的更新缓存时间</t>
    <phoneticPr fontId="20" type="noConversion"/>
  </si>
  <si>
    <t>NULL,2016-06-28 18:45:48.928</t>
    <phoneticPr fontId="20" type="noConversion"/>
  </si>
  <si>
    <t>日期时间类</t>
    <phoneticPr fontId="20" type="noConversion"/>
  </si>
  <si>
    <t>语言代码</t>
    <phoneticPr fontId="20" type="noConversion"/>
  </si>
  <si>
    <t>记录存放影片艺人信息的语言代码，例如中文、英文等</t>
    <phoneticPr fontId="20" type="noConversion"/>
  </si>
  <si>
    <t>NULL,zh</t>
    <phoneticPr fontId="20" type="noConversion"/>
  </si>
  <si>
    <t>运营状态代码</t>
    <phoneticPr fontId="20" type="noConversion"/>
  </si>
  <si>
    <t>记录影片艺人的当前运营状态，是下线还是上线</t>
    <phoneticPr fontId="20" type="noConversion"/>
  </si>
  <si>
    <t>CD1142</t>
    <phoneticPr fontId="20" type="noConversion"/>
  </si>
  <si>
    <t>NULL,1,2</t>
    <phoneticPr fontId="20" type="noConversion"/>
  </si>
  <si>
    <t>代码类</t>
    <phoneticPr fontId="20" type="noConversion"/>
  </si>
  <si>
    <t>审核状态代码</t>
    <phoneticPr fontId="20" type="noConversion"/>
  </si>
  <si>
    <t>记录影片艺人的当前审核状态，例如1待审核、2编辑中、3审核中、4通过审核、5驳回等</t>
    <phoneticPr fontId="20" type="noConversion"/>
  </si>
  <si>
    <t>CD1214</t>
    <phoneticPr fontId="20" type="noConversion"/>
  </si>
  <si>
    <t>NULL,1,4</t>
    <phoneticPr fontId="20" type="noConversion"/>
  </si>
  <si>
    <t>记录影片艺人的一些附加信息</t>
    <phoneticPr fontId="20" type="noConversion"/>
  </si>
  <si>
    <t>NULL</t>
    <phoneticPr fontId="20" type="noConversion"/>
  </si>
  <si>
    <t>文本类</t>
    <phoneticPr fontId="20" type="noConversion"/>
  </si>
  <si>
    <t>ETL时间</t>
    <phoneticPr fontId="20" type="noConversion"/>
  </si>
  <si>
    <t>etl_time</t>
    <phoneticPr fontId="20" type="noConversion"/>
  </si>
  <si>
    <t>数据入仓操作时间</t>
    <phoneticPr fontId="20" type="noConversion"/>
  </si>
  <si>
    <t>2017-02-11 05:01:47</t>
    <phoneticPr fontId="20" type="noConversion"/>
  </si>
  <si>
    <t>天分区</t>
    <phoneticPr fontId="20" type="noConversion"/>
  </si>
  <si>
    <t>分区日期</t>
    <phoneticPr fontId="20" type="noConversion"/>
  </si>
  <si>
    <t>/</t>
    <phoneticPr fontId="20" type="noConversion"/>
  </si>
  <si>
    <t>20170210</t>
    <phoneticPr fontId="20" type="noConversion"/>
  </si>
  <si>
    <t>日期类</t>
    <phoneticPr fontId="20" type="noConversion"/>
  </si>
  <si>
    <t>影片艺人</t>
    <phoneticPr fontId="20" type="noConversion"/>
  </si>
  <si>
    <t>dwd_con_video_artist_ds</t>
    <phoneticPr fontId="20" type="noConversion"/>
  </si>
  <si>
    <t>影片艺人编号</t>
    <phoneticPr fontId="20" type="noConversion"/>
  </si>
  <si>
    <t>标识影片艺人的唯一编号</t>
    <phoneticPr fontId="20" type="noConversion"/>
  </si>
  <si>
    <t>0,1000001,999990000079</t>
    <phoneticPr fontId="20" type="noConversion"/>
  </si>
  <si>
    <t>dwd_con_video_artist_ds</t>
    <phoneticPr fontId="20" type="noConversion"/>
  </si>
  <si>
    <t>影片艺人名称</t>
    <phoneticPr fontId="50" type="noConversion"/>
  </si>
  <si>
    <t>记录影片艺人的名称</t>
    <phoneticPr fontId="20" type="noConversion"/>
  </si>
  <si>
    <t>董洁,陈果,马修.古迪</t>
    <phoneticPr fontId="20" type="noConversion"/>
  </si>
  <si>
    <t>文本类</t>
    <phoneticPr fontId="20" type="noConversion"/>
  </si>
  <si>
    <t>英文名称</t>
    <phoneticPr fontId="20" type="noConversion"/>
  </si>
  <si>
    <t>记录影片艺人的英文名称</t>
    <phoneticPr fontId="20" type="noConversion"/>
  </si>
  <si>
    <t>Ram,Mago,Maija</t>
    <phoneticPr fontId="20" type="noConversion"/>
  </si>
  <si>
    <t>原始头像</t>
    <phoneticPr fontId="20" type="noConversion"/>
  </si>
  <si>
    <t>存放影片艺人的原始头像</t>
    <phoneticPr fontId="20" type="noConversion"/>
  </si>
  <si>
    <t>http://img3.douban.com/img/celebrity/medium/504.jpg,
http://cs.dbank.com/dl/HwVideoPlatform/auto/default/head/20160520/09/14637070398714932.jpg</t>
    <phoneticPr fontId="20" type="noConversion"/>
  </si>
  <si>
    <t>文本类</t>
    <phoneticPr fontId="20" type="noConversion"/>
  </si>
  <si>
    <t>出生日期</t>
    <phoneticPr fontId="20" type="noConversion"/>
  </si>
  <si>
    <t>记录影片艺人的出生日期</t>
    <phoneticPr fontId="20" type="noConversion"/>
  </si>
  <si>
    <t>NULL,1970-08-17</t>
    <phoneticPr fontId="20" type="noConversion"/>
  </si>
  <si>
    <t>籍贯</t>
    <phoneticPr fontId="20" type="noConversion"/>
  </si>
  <si>
    <t>记录影片艺人的籍贯，即户口所在地</t>
    <phoneticPr fontId="20" type="noConversion"/>
  </si>
  <si>
    <t>同一条数据内容使用逗号区分不同级别内容</t>
    <phoneticPr fontId="20" type="noConversion"/>
  </si>
  <si>
    <t>加拿大,阿尔伯塔省,埃德蒙顿
美国,德州,休斯顿</t>
    <phoneticPr fontId="20" type="noConversion"/>
  </si>
  <si>
    <t>文本类</t>
    <phoneticPr fontId="20" type="noConversion"/>
  </si>
  <si>
    <t>教育程度</t>
    <phoneticPr fontId="20" type="noConversion"/>
  </si>
  <si>
    <t>记录影片艺人的教育程度</t>
    <phoneticPr fontId="20" type="noConversion"/>
  </si>
  <si>
    <t>dwd_con_video_artist_ds</t>
    <phoneticPr fontId="20" type="noConversion"/>
  </si>
  <si>
    <t>身高</t>
    <phoneticPr fontId="20" type="noConversion"/>
  </si>
  <si>
    <t>记录影片艺人的身高</t>
    <phoneticPr fontId="20" type="noConversion"/>
  </si>
  <si>
    <t>体重</t>
    <phoneticPr fontId="20" type="noConversion"/>
  </si>
  <si>
    <t>记录影片艺人的体重</t>
    <phoneticPr fontId="20" type="noConversion"/>
  </si>
  <si>
    <t>NULL</t>
    <phoneticPr fontId="20" type="noConversion"/>
  </si>
  <si>
    <t>数值类</t>
    <phoneticPr fontId="20" type="noConversion"/>
  </si>
  <si>
    <t>血型</t>
    <phoneticPr fontId="20" type="noConversion"/>
  </si>
  <si>
    <t>记录影片艺人的血型</t>
    <phoneticPr fontId="20" type="noConversion"/>
  </si>
  <si>
    <t>NULL</t>
    <phoneticPr fontId="20" type="noConversion"/>
  </si>
  <si>
    <t>婚姻状况代码</t>
    <phoneticPr fontId="20" type="noConversion"/>
  </si>
  <si>
    <t>记录影片艺人的婚姻状况，例如0未婚、1已婚、-1未知等信息</t>
    <phoneticPr fontId="20" type="noConversion"/>
  </si>
  <si>
    <t>CD1214</t>
    <phoneticPr fontId="20" type="noConversion"/>
  </si>
  <si>
    <t>NULL,-1</t>
    <phoneticPr fontId="20" type="noConversion"/>
  </si>
  <si>
    <t>记录影片艺人的所属星座</t>
    <phoneticPr fontId="20" type="noConversion"/>
  </si>
  <si>
    <t>文本类</t>
    <phoneticPr fontId="20" type="noConversion"/>
  </si>
  <si>
    <t>记录介绍影片艺人的信息</t>
    <phoneticPr fontId="20" type="noConversion"/>
  </si>
  <si>
    <t>一串文字描述</t>
    <phoneticPr fontId="20" type="noConversion"/>
  </si>
  <si>
    <t>他并不是导演</t>
    <phoneticPr fontId="20" type="noConversion"/>
  </si>
  <si>
    <t>影片艺人</t>
    <phoneticPr fontId="20" type="noConversion"/>
  </si>
  <si>
    <t>性别代码</t>
    <phoneticPr fontId="20" type="noConversion"/>
  </si>
  <si>
    <t>记录影片艺人的性别</t>
    <phoneticPr fontId="20" type="noConversion"/>
  </si>
  <si>
    <t>CD1002</t>
    <phoneticPr fontId="20" type="noConversion"/>
  </si>
  <si>
    <t>NULL,-1,0,1</t>
    <phoneticPr fontId="20" type="noConversion"/>
  </si>
  <si>
    <t>dwd_con_video_artist_ds</t>
    <phoneticPr fontId="20" type="noConversion"/>
  </si>
  <si>
    <t>数据入仓操作时间</t>
    <phoneticPr fontId="20" type="noConversion"/>
  </si>
  <si>
    <t>格式为：yyyy-MM-dd HH:mm:ss</t>
    <phoneticPr fontId="20" type="noConversion"/>
  </si>
  <si>
    <t>2017-02-11 05:01:47</t>
    <phoneticPr fontId="20" type="noConversion"/>
  </si>
  <si>
    <t>影片艺人</t>
    <phoneticPr fontId="20" type="noConversion"/>
  </si>
  <si>
    <t>dwd_con_video_artist_ds</t>
    <phoneticPr fontId="20" type="noConversion"/>
  </si>
  <si>
    <t>天分区</t>
    <phoneticPr fontId="20" type="noConversion"/>
  </si>
  <si>
    <t>格式为：YYYYMMDD</t>
    <phoneticPr fontId="20" type="noConversion"/>
  </si>
  <si>
    <t>影片艺人关联</t>
    <phoneticPr fontId="20" type="noConversion"/>
  </si>
  <si>
    <t>dwd_con_video_artist_assoc_ds</t>
    <phoneticPr fontId="20" type="noConversion"/>
  </si>
  <si>
    <t>影片编号</t>
    <phoneticPr fontId="50" type="noConversion"/>
  </si>
  <si>
    <t>标识影片的编号</t>
    <phoneticPr fontId="20" type="noConversion"/>
  </si>
  <si>
    <t>gaiya46,gaiya164,gaiya1478,gaiya12884,youku14e9b1caaacf11e19013,youkudlbtest6c46b61a37allle38b3fd1b0605</t>
    <phoneticPr fontId="20" type="noConversion"/>
  </si>
  <si>
    <t>dwd_con_video_artist_assoc_ds</t>
    <phoneticPr fontId="20" type="noConversion"/>
  </si>
  <si>
    <t>影片艺人编号</t>
    <phoneticPr fontId="20" type="noConversion"/>
  </si>
  <si>
    <t>标识影片艺人的编号</t>
    <phoneticPr fontId="20" type="noConversion"/>
  </si>
  <si>
    <t>数据取自ods_video_cloud_movie_artist_relation_dm影片艺人关联表的artistid</t>
    <phoneticPr fontId="20" type="noConversion"/>
  </si>
  <si>
    <t>1009244,999990029241</t>
    <phoneticPr fontId="20" type="noConversion"/>
  </si>
  <si>
    <t>影片艺人关系代码</t>
    <phoneticPr fontId="50" type="noConversion"/>
  </si>
  <si>
    <t>标识影片和艺人的关系代码，例如1导演、2演员等</t>
    <phoneticPr fontId="20" type="noConversion"/>
  </si>
  <si>
    <t>1,2</t>
    <phoneticPr fontId="20" type="noConversion"/>
  </si>
  <si>
    <t>记录根据影片艺人进行的排序</t>
    <phoneticPr fontId="20" type="noConversion"/>
  </si>
  <si>
    <t>数据取自ods_video_cloud_movie_artist_relation_dm影片艺人关联表的index</t>
    <phoneticPr fontId="20" type="noConversion"/>
  </si>
  <si>
    <t>0,1,2,3,4</t>
    <phoneticPr fontId="20" type="noConversion"/>
  </si>
  <si>
    <t>编号类</t>
    <phoneticPr fontId="20" type="noConversion"/>
  </si>
  <si>
    <t>数据入仓操作时间</t>
    <phoneticPr fontId="20" type="noConversion"/>
  </si>
  <si>
    <t>2017-02-11 05:01:47</t>
    <phoneticPr fontId="20" type="noConversion"/>
  </si>
  <si>
    <t>/</t>
    <phoneticPr fontId="20" type="noConversion"/>
  </si>
  <si>
    <t>dwd_con_video_artist_non_assoc_ds</t>
    <phoneticPr fontId="20" type="noConversion"/>
  </si>
  <si>
    <t>影片艺人名称</t>
    <phoneticPr fontId="50" type="noConversion"/>
  </si>
  <si>
    <t>记录影片艺人的名称</t>
    <phoneticPr fontId="20" type="noConversion"/>
  </si>
  <si>
    <t>数据取自ods_video_cloud_movie_artist_norelation_dm影片艺人未关联表的artistname</t>
    <phoneticPr fontId="20" type="noConversion"/>
  </si>
  <si>
    <t>影片编号</t>
    <phoneticPr fontId="50" type="noConversion"/>
  </si>
  <si>
    <t>标识影片的编号</t>
    <phoneticPr fontId="20" type="noConversion"/>
  </si>
  <si>
    <t>gaiya76,gaiya178,gaiya1772,gaiya10053,youku178909602a3711e3a705,youkudlbtest6c46b61a37a111e38b3fdlb0605</t>
    <phoneticPr fontId="20" type="noConversion"/>
  </si>
  <si>
    <t>内容</t>
    <phoneticPr fontId="20" type="noConversion"/>
  </si>
  <si>
    <t>影片艺人关系代码</t>
    <phoneticPr fontId="50" type="noConversion"/>
  </si>
  <si>
    <t>标识影片艺人和影片的关系代码，例如1导演、2演员等</t>
    <phoneticPr fontId="20" type="noConversion"/>
  </si>
  <si>
    <t>数据取自ods_video_cloud_movie_artist_norelation_dm影片艺人未关联表的typeid</t>
    <phoneticPr fontId="20" type="noConversion"/>
  </si>
  <si>
    <t>1,2</t>
    <phoneticPr fontId="20" type="noConversion"/>
  </si>
  <si>
    <t>代码类</t>
    <phoneticPr fontId="20" type="noConversion"/>
  </si>
  <si>
    <t>内容</t>
    <phoneticPr fontId="20" type="noConversion"/>
  </si>
  <si>
    <t>标识对影片艺人的排序</t>
    <phoneticPr fontId="20" type="noConversion"/>
  </si>
  <si>
    <t>数据取自ods_video_cloud_movie_artist_norelation_dm影片艺人未关联表的index</t>
    <phoneticPr fontId="20" type="noConversion"/>
  </si>
  <si>
    <t>1,2,3,4,5,6</t>
    <phoneticPr fontId="20" type="noConversion"/>
  </si>
  <si>
    <t>编号类</t>
    <phoneticPr fontId="20" type="noConversion"/>
  </si>
  <si>
    <t>etl_time</t>
    <phoneticPr fontId="20" type="noConversion"/>
  </si>
  <si>
    <t>数据入仓操作时间</t>
    <phoneticPr fontId="20" type="noConversion"/>
  </si>
  <si>
    <t>/</t>
    <phoneticPr fontId="20" type="noConversion"/>
  </si>
  <si>
    <t>格式为：yyyy-MM-dd HH:mm:ss</t>
    <phoneticPr fontId="20" type="noConversion"/>
  </si>
  <si>
    <t>2017-02-11 05:01:47</t>
    <phoneticPr fontId="20" type="noConversion"/>
  </si>
  <si>
    <t>内容</t>
    <phoneticPr fontId="20" type="noConversion"/>
  </si>
  <si>
    <t>天分区</t>
    <phoneticPr fontId="20" type="noConversion"/>
  </si>
  <si>
    <t>分区日期</t>
    <phoneticPr fontId="20" type="noConversion"/>
  </si>
  <si>
    <t>/</t>
    <phoneticPr fontId="20" type="noConversion"/>
  </si>
  <si>
    <t>格式为：YYYYMMDD</t>
    <phoneticPr fontId="20" type="noConversion"/>
  </si>
  <si>
    <t>20170210</t>
    <phoneticPr fontId="20" type="noConversion"/>
  </si>
  <si>
    <t>日期类</t>
    <phoneticPr fontId="20" type="noConversion"/>
  </si>
  <si>
    <t>内容</t>
    <phoneticPr fontId="20" type="noConversion"/>
  </si>
  <si>
    <t>影片大类类型关联</t>
    <phoneticPr fontId="20" type="noConversion"/>
  </si>
  <si>
    <t>dwd_con_video_class_type_assoc_ds</t>
    <phoneticPr fontId="20" type="noConversion"/>
  </si>
  <si>
    <t>影片大类代码</t>
    <phoneticPr fontId="20" type="noConversion"/>
  </si>
  <si>
    <t>记录影片的分类编号</t>
    <phoneticPr fontId="20" type="noConversion"/>
  </si>
  <si>
    <t>1,2,4,8,16,128,256,512,1048576,2097152,4194304,65536,8388608</t>
    <phoneticPr fontId="20" type="noConversion"/>
  </si>
  <si>
    <t>代码类</t>
    <phoneticPr fontId="20" type="noConversion"/>
  </si>
  <si>
    <t>影片类型代码</t>
    <phoneticPr fontId="20" type="noConversion"/>
  </si>
  <si>
    <t>记录影片的类型编号</t>
    <phoneticPr fontId="20" type="noConversion"/>
  </si>
  <si>
    <t>1,11,111,12,129,13,130</t>
    <phoneticPr fontId="20" type="noConversion"/>
  </si>
  <si>
    <t>代码类</t>
    <phoneticPr fontId="20" type="noConversion"/>
  </si>
  <si>
    <t>记录影片分类的排序</t>
    <phoneticPr fontId="20" type="noConversion"/>
  </si>
  <si>
    <t>数据取自ods_video_cloud_movie_group_relation_dm影片分类类型关联表的index</t>
    <phoneticPr fontId="20" type="noConversion"/>
  </si>
  <si>
    <t>10,20,30,42,5,60</t>
    <phoneticPr fontId="20" type="noConversion"/>
  </si>
  <si>
    <t>编号类</t>
    <phoneticPr fontId="20" type="noConversion"/>
  </si>
  <si>
    <t>dwd_con_video_class_type_assoc_ds</t>
    <phoneticPr fontId="20" type="noConversion"/>
  </si>
  <si>
    <t>ETL时间</t>
    <phoneticPr fontId="20" type="noConversion"/>
  </si>
  <si>
    <t>etl_time</t>
    <phoneticPr fontId="20" type="noConversion"/>
  </si>
  <si>
    <t>数据入仓操作时间</t>
    <phoneticPr fontId="20" type="noConversion"/>
  </si>
  <si>
    <t>/</t>
    <phoneticPr fontId="20" type="noConversion"/>
  </si>
  <si>
    <t>2017-02-11 05:01:47</t>
    <phoneticPr fontId="20" type="noConversion"/>
  </si>
  <si>
    <t>内容</t>
    <phoneticPr fontId="20" type="noConversion"/>
  </si>
  <si>
    <t>分区日期</t>
    <phoneticPr fontId="20" type="noConversion"/>
  </si>
  <si>
    <t>/</t>
    <phoneticPr fontId="20" type="noConversion"/>
  </si>
  <si>
    <t>20170210</t>
    <phoneticPr fontId="20" type="noConversion"/>
  </si>
  <si>
    <t>dwd_con_video_info_ds</t>
    <phoneticPr fontId="20" type="noConversion"/>
  </si>
  <si>
    <t>数据取自ods_video_cloud_movie_info_cp_dm影片信息表的mvid</t>
    <phoneticPr fontId="20" type="noConversion"/>
  </si>
  <si>
    <t xml:space="preserve">gaiya27,
gaiya179,
gaiya1788,
gaiya12897,
youku1796202e0dc411e5b692,
youkuqmtian3a25c0eab98611e0bf93,
youkudlbtest6c46b61a37a111e38b3fdlb0605
</t>
    <phoneticPr fontId="20" type="noConversion"/>
  </si>
  <si>
    <t>内容提供商代码</t>
    <phoneticPr fontId="20" type="noConversion"/>
  </si>
  <si>
    <t>记录内容提供商编号</t>
    <phoneticPr fontId="20" type="noConversion"/>
  </si>
  <si>
    <t>1,2</t>
    <phoneticPr fontId="20" type="noConversion"/>
  </si>
  <si>
    <t>dwd_con_video_info_ds</t>
    <phoneticPr fontId="20" type="noConversion"/>
  </si>
  <si>
    <t>记录影片的片长</t>
    <phoneticPr fontId="20" type="noConversion"/>
  </si>
  <si>
    <t>清晰度代码</t>
    <phoneticPr fontId="20" type="noConversion"/>
  </si>
  <si>
    <t>记录影片的清晰度，例如1高清,2流畅,4超清,8蓝光,16标清等</t>
    <phoneticPr fontId="20" type="noConversion"/>
  </si>
  <si>
    <t>CD1143</t>
    <phoneticPr fontId="20" type="noConversion"/>
  </si>
  <si>
    <t>记录影片的语言代码，例如中文或者英文</t>
    <phoneticPr fontId="20" type="noConversion"/>
  </si>
  <si>
    <t>CD1003</t>
    <phoneticPr fontId="20" type="noConversion"/>
  </si>
  <si>
    <t>中文,国语,日语,法语,普通话,英语</t>
    <phoneticPr fontId="20" type="noConversion"/>
  </si>
  <si>
    <t>更新缓存时间</t>
    <phoneticPr fontId="20" type="noConversion"/>
  </si>
  <si>
    <t>记录影片的更新缓存时间</t>
    <phoneticPr fontId="20" type="noConversion"/>
  </si>
  <si>
    <t>NULL</t>
    <phoneticPr fontId="20" type="noConversion"/>
  </si>
  <si>
    <t>影片信息</t>
    <phoneticPr fontId="20" type="noConversion"/>
  </si>
  <si>
    <t>提供商影片编号</t>
    <phoneticPr fontId="50" type="noConversion"/>
  </si>
  <si>
    <t>记录内容提供商影片编号</t>
    <phoneticPr fontId="20" type="noConversion"/>
  </si>
  <si>
    <t>27,179,1788,10053,1796202e0dc411e5b692,qmtian3a25c0eab98611e0bf93,dlbtest6c46b61a37a111e38b3fdlb0605</t>
    <phoneticPr fontId="20" type="noConversion"/>
  </si>
  <si>
    <t>副标题</t>
    <phoneticPr fontId="20" type="noConversion"/>
  </si>
  <si>
    <t>记录影片信息的副标题</t>
    <phoneticPr fontId="20" type="noConversion"/>
  </si>
  <si>
    <t>文本类</t>
    <phoneticPr fontId="20" type="noConversion"/>
  </si>
  <si>
    <t>记录影片的有效期</t>
    <phoneticPr fontId="20" type="noConversion"/>
  </si>
  <si>
    <t>NULL</t>
    <phoneticPr fontId="20" type="noConversion"/>
  </si>
  <si>
    <t>日期类</t>
    <phoneticPr fontId="20" type="noConversion"/>
  </si>
  <si>
    <t>版权地区</t>
    <phoneticPr fontId="20" type="noConversion"/>
  </si>
  <si>
    <t>记录影片的版权地区</t>
    <phoneticPr fontId="20" type="noConversion"/>
  </si>
  <si>
    <t>记录影片的搜索时间</t>
    <phoneticPr fontId="20" type="noConversion"/>
  </si>
  <si>
    <t>NULL</t>
    <phoneticPr fontId="20" type="noConversion"/>
  </si>
  <si>
    <t>验证状态代码</t>
    <phoneticPr fontId="20" type="noConversion"/>
  </si>
  <si>
    <t>记录影片的验证状态</t>
    <phoneticPr fontId="20" type="noConversion"/>
  </si>
  <si>
    <t>数据取自ods_video_cloud_movie_info_cp_dm影片信息表的verifystate</t>
    <phoneticPr fontId="20" type="noConversion"/>
  </si>
  <si>
    <t>1</t>
    <phoneticPr fontId="20" type="noConversion"/>
  </si>
  <si>
    <t>代码类</t>
    <phoneticPr fontId="20" type="noConversion"/>
  </si>
  <si>
    <t>dwd_con_video_info_ds</t>
    <phoneticPr fontId="20" type="noConversion"/>
  </si>
  <si>
    <t>记录影片的当前价格</t>
    <phoneticPr fontId="20" type="noConversion"/>
  </si>
  <si>
    <t>影片状态代码</t>
    <phoneticPr fontId="20" type="noConversion"/>
  </si>
  <si>
    <t>记录影片的当前状态，是上线还是下线</t>
    <phoneticPr fontId="20" type="noConversion"/>
  </si>
  <si>
    <t>CD1252</t>
    <phoneticPr fontId="20" type="noConversion"/>
  </si>
  <si>
    <t>1</t>
    <phoneticPr fontId="20" type="noConversion"/>
  </si>
  <si>
    <t>付费类型代码</t>
    <phoneticPr fontId="20" type="noConversion"/>
  </si>
  <si>
    <t>记录当前影片的付费类型，例如1会员片、2收费、3免费、4剧集收费、5会员专享</t>
    <phoneticPr fontId="20" type="noConversion"/>
  </si>
  <si>
    <t>数据取自ods_video_cloud_movie_info_cp_dm影片信息表的paytype</t>
    <phoneticPr fontId="20" type="noConversion"/>
  </si>
  <si>
    <t>CD1171</t>
    <phoneticPr fontId="20" type="noConversion"/>
  </si>
  <si>
    <t>1,2,3,5</t>
    <phoneticPr fontId="20" type="noConversion"/>
  </si>
  <si>
    <t>ETL时间</t>
    <phoneticPr fontId="20" type="noConversion"/>
  </si>
  <si>
    <t>etl_time</t>
    <phoneticPr fontId="20" type="noConversion"/>
  </si>
  <si>
    <t>数据入仓操作时间</t>
    <phoneticPr fontId="20" type="noConversion"/>
  </si>
  <si>
    <t>格式为：yyyy-MM-dd HH:mm:ss</t>
    <phoneticPr fontId="20" type="noConversion"/>
  </si>
  <si>
    <t>2017-02-11 05:01:47</t>
    <phoneticPr fontId="20" type="noConversion"/>
  </si>
  <si>
    <t>日期类</t>
    <phoneticPr fontId="20" type="noConversion"/>
  </si>
  <si>
    <t>影片运营</t>
    <phoneticPr fontId="20" type="noConversion"/>
  </si>
  <si>
    <t>dwd_con_video_oper_ds</t>
    <phoneticPr fontId="20" type="noConversion"/>
  </si>
  <si>
    <t>影片编号</t>
    <phoneticPr fontId="50" type="noConversion"/>
  </si>
  <si>
    <t>数据取自ods_video_cloud_operate_data_dm运营数据表的movie_id</t>
    <phoneticPr fontId="20" type="noConversion"/>
  </si>
  <si>
    <t>gaiya27,gaiya179,gaiya1788,gaiya10053,youku1796202e0dc411e5b692</t>
    <phoneticPr fontId="20" type="noConversion"/>
  </si>
  <si>
    <t>编号类</t>
    <phoneticPr fontId="20" type="noConversion"/>
  </si>
  <si>
    <t>豆瓣编号</t>
    <phoneticPr fontId="20" type="noConversion"/>
  </si>
  <si>
    <t>标识影片在豆瓣网上的编号</t>
    <phoneticPr fontId="20" type="noConversion"/>
  </si>
  <si>
    <t>数据取自ods_video_cloud_operate_data_dm运营数据表的doubanid</t>
    <phoneticPr fontId="20" type="noConversion"/>
  </si>
  <si>
    <t>一串数字的编号</t>
    <phoneticPr fontId="20" type="noConversion"/>
  </si>
  <si>
    <t>53652,209597,1769995,24294799</t>
    <phoneticPr fontId="20" type="noConversion"/>
  </si>
  <si>
    <t>记录影片的评论次数</t>
    <phoneticPr fontId="20" type="noConversion"/>
  </si>
  <si>
    <t>0</t>
    <phoneticPr fontId="20" type="noConversion"/>
  </si>
  <si>
    <t>推荐次数</t>
    <phoneticPr fontId="20" type="noConversion"/>
  </si>
  <si>
    <t>记录影片的推荐次数</t>
    <phoneticPr fontId="20" type="noConversion"/>
  </si>
  <si>
    <t>0</t>
    <phoneticPr fontId="20" type="noConversion"/>
  </si>
  <si>
    <t>点赞次数</t>
    <phoneticPr fontId="20" type="noConversion"/>
  </si>
  <si>
    <t>记录影片的点赞次数</t>
    <phoneticPr fontId="20" type="noConversion"/>
  </si>
  <si>
    <t>0</t>
    <phoneticPr fontId="20" type="noConversion"/>
  </si>
  <si>
    <t>记录影片在豆瓣网上的评分</t>
    <phoneticPr fontId="20" type="noConversion"/>
  </si>
  <si>
    <t>0，56，75</t>
    <phoneticPr fontId="20" type="noConversion"/>
  </si>
  <si>
    <t>标识影片是否更新完成的标志</t>
    <phoneticPr fontId="20" type="noConversion"/>
  </si>
  <si>
    <t>记录影片更新到几集</t>
    <phoneticPr fontId="20" type="noConversion"/>
  </si>
  <si>
    <t>0,29</t>
    <phoneticPr fontId="20" type="noConversion"/>
  </si>
  <si>
    <t>记录影片的上线时间</t>
    <phoneticPr fontId="20" type="noConversion"/>
  </si>
  <si>
    <t>格式为：yyyy-MM-dd HH:mm:ss.SSS</t>
    <phoneticPr fontId="20" type="noConversion"/>
  </si>
  <si>
    <t>0,2016-09-19 19:35:39.000</t>
    <phoneticPr fontId="20" type="noConversion"/>
  </si>
  <si>
    <t>记录影片是否需要人工审核的标志</t>
    <phoneticPr fontId="20" type="noConversion"/>
  </si>
  <si>
    <t>0:否,1:是</t>
    <phoneticPr fontId="20" type="noConversion"/>
  </si>
  <si>
    <t>指示器类</t>
    <phoneticPr fontId="20" type="noConversion"/>
  </si>
  <si>
    <t>运营状态代码</t>
    <phoneticPr fontId="20" type="noConversion"/>
  </si>
  <si>
    <t>记录影片当前运营状态是线上还是线下</t>
    <phoneticPr fontId="20" type="noConversion"/>
  </si>
  <si>
    <t>CD1142</t>
    <phoneticPr fontId="20" type="noConversion"/>
  </si>
  <si>
    <t>1,2</t>
    <phoneticPr fontId="20" type="noConversion"/>
  </si>
  <si>
    <t>记录影片附加信息描述</t>
    <phoneticPr fontId="20" type="noConversion"/>
  </si>
  <si>
    <t>记录影片当前观看价格</t>
    <phoneticPr fontId="20" type="noConversion"/>
  </si>
  <si>
    <t>NULL,0</t>
    <phoneticPr fontId="20" type="noConversion"/>
  </si>
  <si>
    <t>付费类型代码</t>
    <phoneticPr fontId="20" type="noConversion"/>
  </si>
  <si>
    <t>记录影片支付费用的类型</t>
    <phoneticPr fontId="20" type="noConversion"/>
  </si>
  <si>
    <t>1,2,3,5</t>
    <phoneticPr fontId="20" type="noConversion"/>
  </si>
  <si>
    <t>记录影片使用的模板编号</t>
    <phoneticPr fontId="20" type="noConversion"/>
  </si>
  <si>
    <t>NULL,1</t>
    <phoneticPr fontId="20" type="noConversion"/>
  </si>
  <si>
    <t>记录影片的简要描述信息</t>
    <phoneticPr fontId="20" type="noConversion"/>
  </si>
  <si>
    <t>羊年新春群星大联欢。</t>
    <phoneticPr fontId="20" type="noConversion"/>
  </si>
  <si>
    <t>dwd_con_video_oper_ds</t>
    <phoneticPr fontId="20" type="noConversion"/>
  </si>
  <si>
    <t>记录影片收费的范围</t>
    <phoneticPr fontId="20" type="noConversion"/>
  </si>
  <si>
    <t>NULL,0</t>
    <phoneticPr fontId="20" type="noConversion"/>
  </si>
  <si>
    <t>记录该影片下所有收费的集数</t>
    <phoneticPr fontId="20" type="noConversion"/>
  </si>
  <si>
    <t>0,14</t>
    <phoneticPr fontId="20" type="noConversion"/>
  </si>
  <si>
    <t>内容</t>
    <phoneticPr fontId="20" type="noConversion"/>
  </si>
  <si>
    <t>记录该影片是否免费观看</t>
    <phoneticPr fontId="20" type="noConversion"/>
  </si>
  <si>
    <t>0,1,2</t>
    <phoneticPr fontId="20" type="noConversion"/>
  </si>
  <si>
    <t>记录该影片人为进行的评分</t>
    <phoneticPr fontId="20" type="noConversion"/>
  </si>
  <si>
    <t>数据取自ods_video_cloud_operate_data_dm运营数据表的optscore</t>
    <phoneticPr fontId="20" type="noConversion"/>
  </si>
  <si>
    <t>0,80</t>
    <phoneticPr fontId="20" type="noConversion"/>
  </si>
  <si>
    <t>记录该影片人为进行评分所使用的标识</t>
    <phoneticPr fontId="20" type="noConversion"/>
  </si>
  <si>
    <t>0,1,2</t>
    <phoneticPr fontId="20" type="noConversion"/>
  </si>
  <si>
    <t>记录该影片系统进行的评分</t>
    <phoneticPr fontId="20" type="noConversion"/>
  </si>
  <si>
    <t>记录该影片系统进行播放的次数</t>
    <phoneticPr fontId="20" type="noConversion"/>
  </si>
  <si>
    <t>记录该影片是否下线</t>
    <phoneticPr fontId="20" type="noConversion"/>
  </si>
  <si>
    <t>NULL,0,1,2,3,4,5,6</t>
    <phoneticPr fontId="20" type="noConversion"/>
  </si>
  <si>
    <t>ETL时间</t>
    <phoneticPr fontId="20" type="noConversion"/>
  </si>
  <si>
    <t>2017-02-16 17:24:33</t>
    <phoneticPr fontId="20" type="noConversion"/>
  </si>
  <si>
    <t>分区日期</t>
    <phoneticPr fontId="20" type="noConversion"/>
  </si>
  <si>
    <t>dwd_con_video_program_ds</t>
    <phoneticPr fontId="20" type="noConversion"/>
  </si>
  <si>
    <t>影片编号</t>
    <phoneticPr fontId="50" type="noConversion"/>
  </si>
  <si>
    <t>数据取自ods_video_cloud_movie_item_info_dm影片节目信息表的movie_id</t>
    <phoneticPr fontId="20" type="noConversion"/>
  </si>
  <si>
    <t>记录影片的内容名称</t>
    <phoneticPr fontId="20" type="noConversion"/>
  </si>
  <si>
    <t>数据取自ods_video_cloud_movie_item_info_dm影片节目信息表的movie_name</t>
    <phoneticPr fontId="20" type="noConversion"/>
  </si>
  <si>
    <t>山海师,民间牛人</t>
    <phoneticPr fontId="20" type="noConversion"/>
  </si>
  <si>
    <t>记录该影片最大到的集数</t>
    <phoneticPr fontId="20" type="noConversion"/>
  </si>
  <si>
    <t>数据取自ods_video_cloud_movie_item_info_dm影片节目信息表的volume</t>
    <phoneticPr fontId="20" type="noConversion"/>
  </si>
  <si>
    <t>4,15,185,1157</t>
    <phoneticPr fontId="20" type="noConversion"/>
  </si>
  <si>
    <t>记录该影片的上映时间</t>
    <phoneticPr fontId="20" type="noConversion"/>
  </si>
  <si>
    <t>数据取自ods_video_cloud_movie_item_info_dm影片节目信息表的playtime</t>
    <phoneticPr fontId="20" type="noConversion"/>
  </si>
  <si>
    <t>格式为：yyyy-MM-dd</t>
    <phoneticPr fontId="20" type="noConversion"/>
  </si>
  <si>
    <t>NULL,2015-01-01</t>
    <phoneticPr fontId="20" type="noConversion"/>
  </si>
  <si>
    <t>记录该影片的加入时间</t>
    <phoneticPr fontId="20" type="noConversion"/>
  </si>
  <si>
    <t>数据取自ods_video_cloud_movie_item_info_dm影片节目信息表的addtime</t>
    <phoneticPr fontId="20" type="noConversion"/>
  </si>
  <si>
    <t>格式为：yyyy-MM-dd HH:mm:ss.SSS</t>
    <phoneticPr fontId="20" type="noConversion"/>
  </si>
  <si>
    <t>2016-05-18 12:35:05.393</t>
    <phoneticPr fontId="20" type="noConversion"/>
  </si>
  <si>
    <t>更新频率</t>
    <phoneticPr fontId="20" type="noConversion"/>
  </si>
  <si>
    <t>记录该影片的更新频率</t>
    <phoneticPr fontId="20" type="noConversion"/>
  </si>
  <si>
    <t>数据取自ods_video_cloud_movie_item_info_dm影片节目信息表的refreshtime</t>
    <phoneticPr fontId="20" type="noConversion"/>
  </si>
  <si>
    <t>格式为：yyyy-MM-dd HH:mm:ss</t>
    <phoneticPr fontId="20" type="noConversion"/>
  </si>
  <si>
    <t>dwd_con_video_series_assoc_ds</t>
    <phoneticPr fontId="20" type="noConversion"/>
  </si>
  <si>
    <t>标识该影片对应的系列编号</t>
    <phoneticPr fontId="20" type="noConversion"/>
  </si>
  <si>
    <t>数据取自ods_video_cloud_movie_series_relation_dm影片系列关联表的seriesid</t>
    <phoneticPr fontId="20" type="noConversion"/>
  </si>
  <si>
    <t>长度为50的一串字母数字组合</t>
    <phoneticPr fontId="20" type="noConversion"/>
  </si>
  <si>
    <t>28G7L5S8EC5A9WF5FK4K48YQZV6JQXT2HXAGLM87KKBWQTEY4P</t>
    <phoneticPr fontId="20" type="noConversion"/>
  </si>
  <si>
    <t>标识该影片的编号</t>
    <phoneticPr fontId="20" type="noConversion"/>
  </si>
  <si>
    <t>数据取自ods_video_cloud_movie_series_relation_dm影片系列关联表的mvid</t>
    <phoneticPr fontId="20" type="noConversion"/>
  </si>
  <si>
    <t>2017-02-16 15:54:26</t>
    <phoneticPr fontId="20" type="noConversion"/>
  </si>
  <si>
    <t>天分区</t>
    <phoneticPr fontId="20" type="noConversion"/>
  </si>
  <si>
    <t>格式为：YYYYMMDD</t>
    <phoneticPr fontId="20" type="noConversion"/>
  </si>
  <si>
    <t>dwd_con_video_series_ds</t>
    <phoneticPr fontId="20" type="noConversion"/>
  </si>
  <si>
    <t>标识该影片系列的系列编号</t>
    <phoneticPr fontId="20" type="noConversion"/>
  </si>
  <si>
    <t>数据取自ods_video_cloud_movie_group_series_dm影片系列表的seriesid</t>
    <phoneticPr fontId="20" type="noConversion"/>
  </si>
  <si>
    <t>长度为50的一串字母数字组合</t>
    <phoneticPr fontId="20" type="noConversion"/>
  </si>
  <si>
    <t>标识该影片系列的系列名称</t>
    <phoneticPr fontId="20" type="noConversion"/>
  </si>
  <si>
    <t>123,PP,太阳雨,经典港片</t>
    <phoneticPr fontId="20" type="noConversion"/>
  </si>
  <si>
    <t>记录该影片系列的排序号</t>
    <phoneticPr fontId="20" type="noConversion"/>
  </si>
  <si>
    <t>1,2,3</t>
    <phoneticPr fontId="20" type="noConversion"/>
  </si>
  <si>
    <t>编号类</t>
    <phoneticPr fontId="20" type="noConversion"/>
  </si>
  <si>
    <t>记录该影片系列的描述信息</t>
    <phoneticPr fontId="20" type="noConversion"/>
  </si>
  <si>
    <t>经典港片,专辑专用的模板</t>
    <phoneticPr fontId="20" type="noConversion"/>
  </si>
  <si>
    <t>运营状态代码</t>
    <phoneticPr fontId="20" type="noConversion"/>
  </si>
  <si>
    <t>记录该影片系列的运营状态</t>
    <phoneticPr fontId="20" type="noConversion"/>
  </si>
  <si>
    <t>CD1142</t>
    <phoneticPr fontId="20" type="noConversion"/>
  </si>
  <si>
    <t>1,2</t>
    <phoneticPr fontId="20" type="noConversion"/>
  </si>
  <si>
    <t>记录该影片系列的更新缓存时间</t>
    <phoneticPr fontId="20" type="noConversion"/>
  </si>
  <si>
    <t>2017-01-13 13:59:10.000</t>
    <phoneticPr fontId="20" type="noConversion"/>
  </si>
  <si>
    <t>语言代码</t>
    <phoneticPr fontId="20" type="noConversion"/>
  </si>
  <si>
    <t>记录该影片系列使用的语言代码</t>
    <phoneticPr fontId="20" type="noConversion"/>
  </si>
  <si>
    <t>CD1003</t>
    <phoneticPr fontId="20" type="noConversion"/>
  </si>
  <si>
    <t>zh</t>
    <phoneticPr fontId="20" type="noConversion"/>
  </si>
  <si>
    <t>记录该影片系列使用的模板编号</t>
    <phoneticPr fontId="20" type="noConversion"/>
  </si>
  <si>
    <t>数据取自ods_video_cloud_movie_group_series_dm影片系列表的modeid</t>
    <phoneticPr fontId="20" type="noConversion"/>
  </si>
  <si>
    <t>NULL,123</t>
    <phoneticPr fontId="20" type="noConversion"/>
  </si>
  <si>
    <t>记录该影片系列使用的背景图片名称</t>
    <phoneticPr fontId="20" type="noConversion"/>
  </si>
  <si>
    <t>NULL,
http://223.202.122.86:8000/tomcat0415/operation/upload/1461220682364.png,
http://cs.dbank.com/dl/HwVideoPlatform/manu/default/default/20160628/01/14670488232515740_1920_1080.jpg</t>
    <phoneticPr fontId="20" type="noConversion"/>
  </si>
  <si>
    <t>影片系列</t>
    <phoneticPr fontId="50" type="noConversion"/>
  </si>
  <si>
    <t>开发者应用编号</t>
    <phoneticPr fontId="50" type="noConversion"/>
  </si>
  <si>
    <t>记录该影片系列对应的应用编号</t>
    <phoneticPr fontId="20" type="noConversion"/>
  </si>
  <si>
    <t>数据取自ods_video_cloud_movie_group_series_dm影片系列表的appid</t>
    <phoneticPr fontId="20" type="noConversion"/>
  </si>
  <si>
    <t>长度为2位或者3位的数字</t>
    <phoneticPr fontId="20" type="noConversion"/>
  </si>
  <si>
    <t>99,990</t>
    <phoneticPr fontId="20" type="noConversion"/>
  </si>
  <si>
    <t>审核状态代码</t>
    <phoneticPr fontId="20" type="noConversion"/>
  </si>
  <si>
    <t>记录该影片系列的审核状态</t>
    <phoneticPr fontId="20" type="noConversion"/>
  </si>
  <si>
    <t>2,4</t>
    <phoneticPr fontId="20" type="noConversion"/>
  </si>
  <si>
    <t>2017-02-20 17:10:43</t>
    <phoneticPr fontId="20" type="noConversion"/>
  </si>
  <si>
    <t>20170210</t>
    <phoneticPr fontId="20" type="noConversion"/>
  </si>
  <si>
    <t>影片集信息</t>
    <phoneticPr fontId="20" type="noConversion"/>
  </si>
  <si>
    <t>dwd_con_video_set_info_ds</t>
    <phoneticPr fontId="20" type="noConversion"/>
  </si>
  <si>
    <t>标识该影片具体某一集对应的影片编号</t>
    <phoneticPr fontId="20" type="noConversion"/>
  </si>
  <si>
    <t>数据取自ods_video_cloud_movie_volume_info_dm影片集信息表的mvid</t>
    <phoneticPr fontId="20" type="noConversion"/>
  </si>
  <si>
    <t>标识该影片具体某一集的集编号</t>
    <phoneticPr fontId="20" type="noConversion"/>
  </si>
  <si>
    <t>标识该影片具体某一集对应的集数</t>
    <phoneticPr fontId="20" type="noConversion"/>
  </si>
  <si>
    <t>98,186</t>
    <phoneticPr fontId="20" type="noConversion"/>
  </si>
  <si>
    <t>标识该影片具体某一集对应的集名称</t>
    <phoneticPr fontId="20" type="noConversion"/>
  </si>
  <si>
    <t>第1期,第1集</t>
    <phoneticPr fontId="20" type="noConversion"/>
  </si>
  <si>
    <t>影片集信息</t>
    <phoneticPr fontId="50" type="noConversion"/>
  </si>
  <si>
    <t>影片介绍</t>
    <phoneticPr fontId="20" type="noConversion"/>
  </si>
  <si>
    <t>标识该影片具体某一集对应的影片介绍信息</t>
    <phoneticPr fontId="20" type="noConversion"/>
  </si>
  <si>
    <t>茶道，我们的怕与爱</t>
    <phoneticPr fontId="20" type="noConversion"/>
  </si>
  <si>
    <t>文本类</t>
    <phoneticPr fontId="20" type="noConversion"/>
  </si>
  <si>
    <t>标识该影片具体某一集对应的集描述信息</t>
    <phoneticPr fontId="20" type="noConversion"/>
  </si>
  <si>
    <t>剧集排序</t>
    <phoneticPr fontId="20" type="noConversion"/>
  </si>
  <si>
    <t>标识该影片具体某一集对应的剧集排序</t>
    <phoneticPr fontId="20" type="noConversion"/>
  </si>
  <si>
    <t>0,10</t>
    <phoneticPr fontId="20" type="noConversion"/>
  </si>
  <si>
    <t>状态代码</t>
    <phoneticPr fontId="20" type="noConversion"/>
  </si>
  <si>
    <t>数据取自ods_video_cloud_movie_volume_info_dm影片集信息表的state</t>
    <phoneticPr fontId="20" type="noConversion"/>
  </si>
  <si>
    <t>标识该影片具体某一集的添加时间</t>
    <phoneticPr fontId="20" type="noConversion"/>
  </si>
  <si>
    <t>NULL,2016-08-17 20:40:01</t>
    <phoneticPr fontId="20" type="noConversion"/>
  </si>
  <si>
    <t>2017-02-20 17:10:43</t>
    <phoneticPr fontId="20" type="noConversion"/>
  </si>
  <si>
    <t>20161123</t>
    <phoneticPr fontId="20" type="noConversion"/>
  </si>
  <si>
    <t>dwd_con_video_sort_ds</t>
    <phoneticPr fontId="20" type="noConversion"/>
  </si>
  <si>
    <t>数据取自ods_video_cloud_movie_top_sort_dm影片排序表的mvid</t>
    <phoneticPr fontId="20" type="noConversion"/>
  </si>
  <si>
    <t>影片排序</t>
    <phoneticPr fontId="20" type="noConversion"/>
  </si>
  <si>
    <t>应用编号</t>
    <phoneticPr fontId="50" type="noConversion"/>
  </si>
  <si>
    <t>记录视频来自客户端的编号</t>
    <phoneticPr fontId="20" type="noConversion"/>
  </si>
  <si>
    <t>数据取自ods_video_cloud_movie_top_sort_dm影片排序表的appid</t>
    <phoneticPr fontId="20" type="noConversion"/>
  </si>
  <si>
    <t>99,100</t>
    <phoneticPr fontId="20" type="noConversion"/>
  </si>
  <si>
    <t>影片大类代码</t>
    <phoneticPr fontId="20" type="noConversion"/>
  </si>
  <si>
    <t>标识该影片顶级分类的编号</t>
    <phoneticPr fontId="20" type="noConversion"/>
  </si>
  <si>
    <t>数据取自ods_video_cloud_movie_top_sort_dm影片排序表的topid</t>
    <phoneticPr fontId="20" type="noConversion"/>
  </si>
  <si>
    <t>1,2,4,8,16,128,256,512</t>
    <phoneticPr fontId="20" type="noConversion"/>
  </si>
  <si>
    <t>记录该影片的排序</t>
    <phoneticPr fontId="20" type="noConversion"/>
  </si>
  <si>
    <t>数据取自ods_video_cloud_movie_top_sort_dm影片排序表的index</t>
    <phoneticPr fontId="20" type="noConversion"/>
  </si>
  <si>
    <t>记录该影片顶级分类的排序</t>
    <phoneticPr fontId="20" type="noConversion"/>
  </si>
  <si>
    <t>数据取自ods_video_cloud_movie_top_sort_dm影片排序表的topsort</t>
    <phoneticPr fontId="20" type="noConversion"/>
  </si>
  <si>
    <t>记录该影片的上线时间</t>
    <phoneticPr fontId="20" type="noConversion"/>
  </si>
  <si>
    <t>数据取自ods_video_cloud_movie_top_sort_dm影片排序表的mvtime</t>
    <phoneticPr fontId="20" type="noConversion"/>
  </si>
  <si>
    <t>格式为：yyyy-MM-dd</t>
    <phoneticPr fontId="20" type="noConversion"/>
  </si>
  <si>
    <t>NULL,2014-01-01</t>
    <phoneticPr fontId="20" type="noConversion"/>
  </si>
  <si>
    <t>2017-02-25 16:19:25</t>
    <phoneticPr fontId="20" type="noConversion"/>
  </si>
  <si>
    <t>20170130</t>
    <phoneticPr fontId="20" type="noConversion"/>
  </si>
  <si>
    <t>影片类型代码</t>
    <phoneticPr fontId="20" type="noConversion"/>
  </si>
  <si>
    <t>标识该影片类型对应的代码</t>
    <phoneticPr fontId="20" type="noConversion"/>
  </si>
  <si>
    <t>数据取自ods_video_cloud_movie_type_relation_dm影片类型关联表的typeid</t>
    <phoneticPr fontId="20" type="noConversion"/>
  </si>
  <si>
    <t>目前查到132个分类</t>
    <phoneticPr fontId="20" type="noConversion"/>
  </si>
  <si>
    <t>dwd_con_video_type_assoc_ds</t>
    <phoneticPr fontId="20" type="noConversion"/>
  </si>
  <si>
    <t>标识该影片类型对应的影片编号</t>
    <phoneticPr fontId="20" type="noConversion"/>
  </si>
  <si>
    <t>数据取自ods_video_cloud_movie_type_relation_dm影片类型关联表的mvid</t>
    <phoneticPr fontId="20" type="noConversion"/>
  </si>
  <si>
    <t>etl_time</t>
    <phoneticPr fontId="20" type="noConversion"/>
  </si>
  <si>
    <t>2017-02-11 05:01:27</t>
    <phoneticPr fontId="20" type="noConversion"/>
  </si>
  <si>
    <t>dwd_con_video_url_info_ds</t>
    <phoneticPr fontId="20" type="noConversion"/>
  </si>
  <si>
    <t>标识该影片某一集对应的影片编号</t>
    <phoneticPr fontId="20" type="noConversion"/>
  </si>
  <si>
    <t>数据取自ods_video_cloud_movie_source_url_dm影片URL信息表的mvid</t>
    <phoneticPr fontId="20" type="noConversion"/>
  </si>
  <si>
    <t>内容提供商影片编号</t>
    <phoneticPr fontId="20" type="noConversion"/>
  </si>
  <si>
    <t>标识该影片某一集对应的内容提供商影片编号</t>
    <phoneticPr fontId="20" type="noConversion"/>
  </si>
  <si>
    <t>27,179,1788,10053,1796202e0dc411e5b692</t>
    <phoneticPr fontId="20" type="noConversion"/>
  </si>
  <si>
    <t>记录该影片某一集对应的集名称</t>
    <phoneticPr fontId="20" type="noConversion"/>
  </si>
  <si>
    <t>数据取自ods_video_cloud_movie_source_url_dm影片URL信息表的index</t>
    <phoneticPr fontId="20" type="noConversion"/>
  </si>
  <si>
    <t>1,2,151</t>
    <phoneticPr fontId="20" type="noConversion"/>
  </si>
  <si>
    <t>内容提供商代码</t>
    <phoneticPr fontId="20" type="noConversion"/>
  </si>
  <si>
    <t>content_provider_cd</t>
    <phoneticPr fontId="20" type="noConversion"/>
  </si>
  <si>
    <t>记录该影片某一集对应的集内容提供商代码</t>
    <phoneticPr fontId="20" type="noConversion"/>
  </si>
  <si>
    <t>数据取自ods_video_cloud_movie_source_url_dm影片URL信息表的cpid</t>
    <phoneticPr fontId="20" type="noConversion"/>
  </si>
  <si>
    <t>1</t>
    <phoneticPr fontId="20" type="noConversion"/>
  </si>
  <si>
    <t>记录该影片某一集对应的集编号</t>
    <phoneticPr fontId="20" type="noConversion"/>
  </si>
  <si>
    <t>98,1784,10206</t>
    <phoneticPr fontId="20" type="noConversion"/>
  </si>
  <si>
    <t>上下集代码</t>
    <phoneticPr fontId="50" type="noConversion"/>
  </si>
  <si>
    <t>记录该影片某一集对应的上下集代码</t>
    <phoneticPr fontId="20" type="noConversion"/>
  </si>
  <si>
    <t>语言代码</t>
    <phoneticPr fontId="20" type="noConversion"/>
  </si>
  <si>
    <t>记录该影片某一集使用的语言代码</t>
    <phoneticPr fontId="20" type="noConversion"/>
  </si>
  <si>
    <t>清晰度</t>
    <phoneticPr fontId="20" type="noConversion"/>
  </si>
  <si>
    <t>记录该影片某一集对应的清晰度</t>
    <phoneticPr fontId="20" type="noConversion"/>
  </si>
  <si>
    <t>0,1,2,4</t>
    <phoneticPr fontId="20" type="noConversion"/>
  </si>
  <si>
    <t>dwd_con_video_url_info_ds</t>
    <phoneticPr fontId="20" type="noConversion"/>
  </si>
  <si>
    <t>上线时间</t>
    <phoneticPr fontId="20" type="noConversion"/>
  </si>
  <si>
    <t>记录该影片某一集对应的上线时间</t>
    <phoneticPr fontId="20" type="noConversion"/>
  </si>
  <si>
    <t>播放地址</t>
    <phoneticPr fontId="20" type="noConversion"/>
  </si>
  <si>
    <t>记录该影片某一集对应的播放地址</t>
    <phoneticPr fontId="20" type="noConversion"/>
  </si>
  <si>
    <t>http://v.youku.com/v_show_id_XNzKwMzkzMzQw.html</t>
    <phoneticPr fontId="20" type="noConversion"/>
  </si>
  <si>
    <t>播放地址有效期</t>
    <phoneticPr fontId="20" type="noConversion"/>
  </si>
  <si>
    <t>play_addr_valid_period</t>
    <phoneticPr fontId="20" type="noConversion"/>
  </si>
  <si>
    <t>记录该影片某一集对应播放地址的有效日期</t>
    <phoneticPr fontId="20" type="noConversion"/>
  </si>
  <si>
    <t>数据取自ods_video_cloud_movie_source_url_dm影片URL信息表的activetime</t>
    <phoneticPr fontId="20" type="noConversion"/>
  </si>
  <si>
    <t>0,31,103</t>
    <phoneticPr fontId="20" type="noConversion"/>
  </si>
  <si>
    <t>记录该影片某一集对应的片头信息</t>
    <phoneticPr fontId="20" type="noConversion"/>
  </si>
  <si>
    <t>记录该影片某一集对应的片尾信息</t>
    <phoneticPr fontId="20" type="noConversion"/>
  </si>
  <si>
    <t>文本类</t>
    <phoneticPr fontId="20" type="noConversion"/>
  </si>
  <si>
    <t>记录该影片某一集对应的字幕信息</t>
    <phoneticPr fontId="20" type="noConversion"/>
  </si>
  <si>
    <t>华为视频编号</t>
    <phoneticPr fontId="20" type="noConversion"/>
  </si>
  <si>
    <t>记录该影片某一集对应的华为视频编号</t>
    <phoneticPr fontId="20" type="noConversion"/>
  </si>
  <si>
    <t>视频类型代码</t>
    <phoneticPr fontId="20" type="noConversion"/>
  </si>
  <si>
    <t>记录该影片某一集所属的视频类型</t>
    <phoneticPr fontId="20" type="noConversion"/>
  </si>
  <si>
    <t>数据取自ods_video_cloud_movie_source_url_dm影片URL信息表的playType</t>
    <phoneticPr fontId="20" type="noConversion"/>
  </si>
  <si>
    <t>903,9030</t>
    <phoneticPr fontId="20" type="noConversion"/>
  </si>
  <si>
    <t>记录该影片某一集是否预览</t>
    <phoneticPr fontId="20" type="noConversion"/>
  </si>
  <si>
    <t>指示器类</t>
    <phoneticPr fontId="20" type="noConversion"/>
  </si>
  <si>
    <t>媒质编号</t>
    <phoneticPr fontId="20" type="noConversion"/>
  </si>
  <si>
    <t>medium_id</t>
    <phoneticPr fontId="20" type="noConversion"/>
  </si>
  <si>
    <t>记录该影片某一集对应的媒质编号</t>
    <phoneticPr fontId="20" type="noConversion"/>
  </si>
  <si>
    <t>0,600</t>
    <phoneticPr fontId="20" type="noConversion"/>
  </si>
  <si>
    <t>媒质类型</t>
    <phoneticPr fontId="20" type="noConversion"/>
  </si>
  <si>
    <t>记录该影片某一集所属的媒质类型</t>
    <phoneticPr fontId="20" type="noConversion"/>
  </si>
  <si>
    <t>99644,99646</t>
    <phoneticPr fontId="20" type="noConversion"/>
  </si>
  <si>
    <t>状态代码</t>
    <phoneticPr fontId="20" type="noConversion"/>
  </si>
  <si>
    <t>status_cd</t>
    <phoneticPr fontId="20" type="noConversion"/>
  </si>
  <si>
    <t>记录该影片某一集对应的状态</t>
    <phoneticPr fontId="20" type="noConversion"/>
  </si>
  <si>
    <t>数据取自ods_video_cloud_movie_source_url_dm影片URL信息表的state</t>
    <phoneticPr fontId="20" type="noConversion"/>
  </si>
  <si>
    <t>记录该影片某一集的剧集排序</t>
    <phoneticPr fontId="20" type="noConversion"/>
  </si>
  <si>
    <t>ETL时间</t>
    <phoneticPr fontId="20" type="noConversion"/>
  </si>
  <si>
    <t>2017-02-25 15:56:20</t>
    <phoneticPr fontId="20" type="noConversion"/>
  </si>
  <si>
    <t>影片地区关联</t>
    <phoneticPr fontId="50" type="noConversion"/>
  </si>
  <si>
    <t>dwd_con_video_zone_assoc_ds</t>
    <phoneticPr fontId="20" type="noConversion"/>
  </si>
  <si>
    <t>标识根据影片产地进行的编号</t>
    <phoneticPr fontId="20" type="noConversion"/>
  </si>
  <si>
    <t>数据取自ods_video_cloud_movie_area_relation_dm影片地区关联的areaid</t>
    <phoneticPr fontId="20" type="noConversion"/>
  </si>
  <si>
    <t>0,1,10,112,1019</t>
    <phoneticPr fontId="20" type="noConversion"/>
  </si>
  <si>
    <t>编号类</t>
    <phoneticPr fontId="20" type="noConversion"/>
  </si>
  <si>
    <t>标识影片的编号</t>
    <phoneticPr fontId="20" type="noConversion"/>
  </si>
  <si>
    <t>数据取自ods_video_cloud_movie_area_relation_dm影片地区关联的mvid</t>
    <phoneticPr fontId="20" type="noConversion"/>
  </si>
  <si>
    <t>2017-02-11 05:01:28</t>
    <phoneticPr fontId="20" type="noConversion"/>
  </si>
  <si>
    <t>分区日期</t>
    <phoneticPr fontId="20" type="noConversion"/>
  </si>
  <si>
    <t>dwd_con_video_zone_ds</t>
    <phoneticPr fontId="20" type="noConversion"/>
  </si>
  <si>
    <t>产地编号</t>
    <phoneticPr fontId="20" type="noConversion"/>
  </si>
  <si>
    <t>数据取自ods_video_cloud_movie_group_area_dm影片地区表的areaid</t>
    <phoneticPr fontId="20" type="noConversion"/>
  </si>
  <si>
    <t>记录该影片产地所使用的语言代码</t>
    <phoneticPr fontId="20" type="noConversion"/>
  </si>
  <si>
    <t>CD1003</t>
    <phoneticPr fontId="20" type="noConversion"/>
  </si>
  <si>
    <t>zh</t>
    <phoneticPr fontId="20" type="noConversion"/>
  </si>
  <si>
    <t>产地名称</t>
    <phoneticPr fontId="20" type="noConversion"/>
  </si>
  <si>
    <t>记录该影片产地的名称</t>
    <phoneticPr fontId="20" type="noConversion"/>
  </si>
  <si>
    <t>全部,美国，英国</t>
    <phoneticPr fontId="20" type="noConversion"/>
  </si>
  <si>
    <t>影片地区</t>
    <phoneticPr fontId="50" type="noConversion"/>
  </si>
  <si>
    <t>记录该影片产地的运营状态</t>
    <phoneticPr fontId="20" type="noConversion"/>
  </si>
  <si>
    <t>数据取自ods_video_cloud_movie_group_area_dm影片地区表的state</t>
    <phoneticPr fontId="20" type="noConversion"/>
  </si>
  <si>
    <t>CD1142</t>
    <phoneticPr fontId="20" type="noConversion"/>
  </si>
  <si>
    <t>记录该影片产地的审核状态</t>
    <phoneticPr fontId="20" type="noConversion"/>
  </si>
  <si>
    <t>数据取自ods_video_cloud_movie_group_area_dm影片地区表的verifystate</t>
    <phoneticPr fontId="20" type="noConversion"/>
  </si>
  <si>
    <t>dwd_con_video_zone_ds</t>
    <phoneticPr fontId="20" type="noConversion"/>
  </si>
  <si>
    <t>记录该影片产地信息的更新时间</t>
    <phoneticPr fontId="20" type="noConversion"/>
  </si>
  <si>
    <t>数据取自ods_video_cloud_movie_group_area_dm影片地区表的updatetime</t>
    <phoneticPr fontId="20" type="noConversion"/>
  </si>
  <si>
    <t>1970-01-01 08:00:00</t>
    <phoneticPr fontId="20" type="noConversion"/>
  </si>
  <si>
    <t>2017-02-25 16:16:15</t>
    <phoneticPr fontId="20" type="noConversion"/>
  </si>
  <si>
    <t>/</t>
    <phoneticPr fontId="20" type="noConversion"/>
  </si>
  <si>
    <t>事件</t>
    <phoneticPr fontId="20" type="noConversion"/>
  </si>
  <si>
    <t>thumb_up_rec</t>
  </si>
  <si>
    <t>所有点赞内容相关信息的大字段存储，通过点赞记录，转译成登录ID、评论ID、设备ID等，统计点赞数、提交数等信息</t>
    <phoneticPr fontId="20" type="noConversion"/>
  </si>
  <si>
    <t>/</t>
    <phoneticPr fontId="3" type="noConversion"/>
  </si>
  <si>
    <t xml:space="preserve">{"@type":"com.huawei.appmarket.client.entity.ApproveCommentLog","accountId":"260086000076271935","commentId":"ed0b0cff1ce44cde90b179c9d01fce25","crtDate":1475774046411,"dealFlag":0,"logonId":"99cp1011cg11110720000000@26ED18B8E51192C64DA9A1C584AE3FC7"} </t>
    <phoneticPr fontId="20" type="noConversion"/>
  </si>
  <si>
    <t>user_info_encode</t>
  </si>
  <si>
    <t>用户登录id信息</t>
    <phoneticPr fontId="20" type="noConversion"/>
  </si>
  <si>
    <t>事件</t>
    <phoneticPr fontId="20" type="noConversion"/>
  </si>
  <si>
    <t>comment_id</t>
  </si>
  <si>
    <t>标识不同评论的唯一标识编号</t>
    <phoneticPr fontId="20" type="noConversion"/>
  </si>
  <si>
    <t>/</t>
    <phoneticPr fontId="3" type="noConversion"/>
  </si>
  <si>
    <t>文本类</t>
    <phoneticPr fontId="20" type="noConversion"/>
  </si>
  <si>
    <t>数据来源于：ods_hispace_app_approve_comment_dm的approve_comment_info拆分，拆分规则：get_json_object(approve_comment_info,'$.crtDate')，对时间进行标准化处理</t>
    <phoneticPr fontId="20" type="noConversion"/>
  </si>
  <si>
    <t>日期时间类</t>
    <phoneticPr fontId="20" type="noConversion"/>
  </si>
  <si>
    <t>proc_flg</t>
  </si>
  <si>
    <t>标识评论是否已处理的标志</t>
    <phoneticPr fontId="20" type="noConversion"/>
  </si>
  <si>
    <t xml:space="preserve">数据来源于：ods_hispace_app_approve_comment_dm的approve_comment_info拆分，拆分规则：get_json_object(approve_comment_info,'$.dealFlag') </t>
    <phoneticPr fontId="20" type="noConversion"/>
  </si>
  <si>
    <t>0</t>
    <phoneticPr fontId="20" type="noConversion"/>
  </si>
  <si>
    <t>应用点赞评论</t>
    <phoneticPr fontId="50" type="noConversion"/>
  </si>
  <si>
    <t>华为内部识别华为云服务用户的唯一编号，华为云服务消费者注册华为账号后，内部生成的识别用户唯一编号。</t>
    <phoneticPr fontId="20" type="noConversion"/>
  </si>
  <si>
    <t>数据来源于：ods_hispace_app_approve_comment_dm的approve_comment_info拆分，拆分规则：get_json_object(approve_comment_info,'$.accountid')，显示结果进行sha（256）加密</t>
    <phoneticPr fontId="20" type="noConversion"/>
  </si>
  <si>
    <t>sha256加密，32位数字与小写字母密文</t>
    <phoneticPr fontId="20" type="noConversion"/>
  </si>
  <si>
    <t>000451aefb12efd343qfe1456ghr42xy</t>
    <phoneticPr fontId="20" type="noConversion"/>
  </si>
  <si>
    <t>/</t>
    <phoneticPr fontId="20" type="noConversion"/>
  </si>
  <si>
    <t>格式为:yyyy-MM-dd HH:mm:ss</t>
    <phoneticPr fontId="20" type="noConversion"/>
  </si>
  <si>
    <t>分区日期</t>
    <phoneticPr fontId="20" type="noConversion"/>
  </si>
  <si>
    <t>格式为:yyyyMMdd</t>
    <phoneticPr fontId="20" type="noConversion"/>
  </si>
  <si>
    <t>日期类</t>
    <phoneticPr fontId="20" type="noConversion"/>
  </si>
  <si>
    <t>天分区</t>
    <phoneticPr fontId="20" type="noConversion"/>
  </si>
  <si>
    <t>20160418</t>
    <phoneticPr fontId="20" type="noConversion"/>
  </si>
  <si>
    <t>包名</t>
    <phoneticPr fontId="50" type="noConversion"/>
  </si>
  <si>
    <t>业务应用的包名称</t>
    <phoneticPr fontId="20" type="noConversion"/>
  </si>
  <si>
    <t>cmb.pb</t>
    <phoneticPr fontId="20" type="noConversion"/>
  </si>
  <si>
    <t>应用名称</t>
    <phoneticPr fontId="50" type="noConversion"/>
  </si>
  <si>
    <t>应用的具体名称</t>
    <phoneticPr fontId="20" type="noConversion"/>
  </si>
  <si>
    <t>招商银行</t>
    <phoneticPr fontId="20" type="noConversion"/>
  </si>
  <si>
    <t>应用更新抓包</t>
    <phoneticPr fontId="50" type="noConversion"/>
  </si>
  <si>
    <t>更新版本的版本号</t>
    <phoneticPr fontId="20" type="noConversion"/>
  </si>
  <si>
    <t>411</t>
    <phoneticPr fontId="20" type="noConversion"/>
  </si>
  <si>
    <t>数据来源于：ods_hispace_app_renew_monitor_dm中的update_time，并进行时间的规范化处理</t>
    <phoneticPr fontId="20" type="noConversion"/>
  </si>
  <si>
    <r>
      <t>格式为:yyyy-MM-dd HH:mm:ss</t>
    </r>
    <r>
      <rPr>
        <sz val="10"/>
        <color theme="1"/>
        <rFont val="微软雅黑"/>
        <family val="2"/>
        <charset val="134"/>
      </rPr>
      <t>.SSS</t>
    </r>
    <phoneticPr fontId="20" type="noConversion"/>
  </si>
  <si>
    <t>2016-04-19 10：25：05.000</t>
    <phoneticPr fontId="20" type="noConversion"/>
  </si>
  <si>
    <t>数据来源于：ods_hispace_app_renew_monitor_dm中的source_market</t>
    <phoneticPr fontId="20" type="noConversion"/>
  </si>
  <si>
    <t>腾讯</t>
    <phoneticPr fontId="20" type="noConversion"/>
  </si>
  <si>
    <t>每条上报记录的唯一识别编号</t>
    <phoneticPr fontId="20" type="noConversion"/>
  </si>
  <si>
    <t>数据信息记录时间</t>
    <phoneticPr fontId="20" type="noConversion"/>
  </si>
  <si>
    <t>识别终端设备消费者的唯一编号</t>
    <phoneticPr fontId="3" type="noConversion"/>
  </si>
  <si>
    <t>14~16位数字与小写字母组成</t>
    <phoneticPr fontId="3" type="noConversion"/>
  </si>
  <si>
    <t>编号类</t>
    <phoneticPr fontId="20" type="noConversion"/>
  </si>
  <si>
    <t>记录终端设备的外部型号，如：HUAWEI ALE-CL00、MediaPad X1等</t>
    <phoneticPr fontId="20" type="noConversion"/>
  </si>
  <si>
    <t>HUAWEI ALE-CL00</t>
    <phoneticPr fontId="20" type="noConversion"/>
  </si>
  <si>
    <t>EMUI版本</t>
    <phoneticPr fontId="50" type="noConversion"/>
  </si>
  <si>
    <t>记录EMUI用户界面的版本号</t>
    <phoneticPr fontId="20" type="noConversion"/>
  </si>
  <si>
    <t>BDREPORTER第三方ROM刷机上报</t>
    <phoneticPr fontId="50" type="noConversion"/>
  </si>
  <si>
    <t>ROM_MD5校验码</t>
    <phoneticPr fontId="50" type="noConversion"/>
  </si>
  <si>
    <t>rom_md5</t>
  </si>
  <si>
    <t>未刷机前设备的ROM版本摘要</t>
    <phoneticPr fontId="20" type="noConversion"/>
  </si>
  <si>
    <t>用户刷机的第三方的ROM的信息</t>
    <phoneticPr fontId="20" type="noConversion"/>
  </si>
  <si>
    <t>ext_type</t>
  </si>
  <si>
    <t>用户IP地址</t>
    <phoneticPr fontId="50" type="noConversion"/>
  </si>
  <si>
    <t>用户ip地址</t>
    <phoneticPr fontId="20" type="noConversion"/>
  </si>
  <si>
    <t>server_time</t>
  </si>
  <si>
    <t>2016-10-07 01：14：06</t>
    <phoneticPr fontId="20" type="noConversion"/>
  </si>
  <si>
    <t>数据入仓操作时间</t>
    <phoneticPr fontId="20" type="noConversion"/>
  </si>
  <si>
    <t xml:space="preserve">数据来源于：dw_emui_system_app_info_dm  中的uuid        </t>
    <phoneticPr fontId="20" type="noConversion"/>
  </si>
  <si>
    <t>字母数字组成</t>
    <phoneticPr fontId="20" type="noConversion"/>
  </si>
  <si>
    <t>识别终端设备消费者的唯一编号</t>
    <phoneticPr fontId="3" type="noConversion"/>
  </si>
  <si>
    <t xml:space="preserve">数据来源于：dw_emui_system_app_info_dm  中的imei        </t>
    <phoneticPr fontId="20" type="noConversion"/>
  </si>
  <si>
    <t>dwd_evt_bdreporter_app_info_report_dm</t>
    <phoneticPr fontId="20" type="noConversion"/>
  </si>
  <si>
    <t>rec_time</t>
    <phoneticPr fontId="20" type="noConversion"/>
  </si>
  <si>
    <t xml:space="preserve">数据来源于：dw_emui_system_app_info_dm  中的record_time </t>
    <phoneticPr fontId="20" type="noConversion"/>
  </si>
  <si>
    <t>2016-12-12 11：11：30</t>
    <phoneticPr fontId="20" type="noConversion"/>
  </si>
  <si>
    <t>report_evt_id</t>
  </si>
  <si>
    <t>识别不同上报事件的唯一编号</t>
    <phoneticPr fontId="20" type="noConversion"/>
  </si>
  <si>
    <t xml:space="preserve">数据来源于：dw_emui_system_app_info_dm  中的info_id     </t>
    <phoneticPr fontId="20" type="noConversion"/>
  </si>
  <si>
    <t>131073</t>
    <phoneticPr fontId="20" type="noConversion"/>
  </si>
  <si>
    <t>report_evt_content</t>
    <phoneticPr fontId="20" type="noConversion"/>
  </si>
  <si>
    <t>上报事件的具体内容</t>
    <phoneticPr fontId="20" type="noConversion"/>
  </si>
  <si>
    <t>数据来源于：dw_emui_system_app_info_dm  中的content</t>
    <phoneticPr fontId="20" type="noConversion"/>
  </si>
  <si>
    <t>数据来源于：dw_emui_system_app_info_dm  中的pt_d</t>
    <phoneticPr fontId="20" type="noConversion"/>
  </si>
  <si>
    <t>20161212</t>
    <phoneticPr fontId="20" type="noConversion"/>
  </si>
  <si>
    <t>事件分区</t>
    <phoneticPr fontId="20" type="noConversion"/>
  </si>
  <si>
    <t>分区事件</t>
    <phoneticPr fontId="20" type="noConversion"/>
  </si>
  <si>
    <t xml:space="preserve">数据来源于：dw_emui_system_app_info_dm 中的info_id     </t>
    <phoneticPr fontId="20" type="noConversion"/>
  </si>
  <si>
    <t xml:space="preserve">数据来源于：dw_emui_app_action_dm中的uuid                        </t>
  </si>
  <si>
    <t xml:space="preserve">数据来源于：dw_emui_app_action_dm中的imei                        </t>
  </si>
  <si>
    <t xml:space="preserve">数据来源于：dw_emui_app_action_dm中的record_time                 </t>
  </si>
  <si>
    <t>数据格式：unixtime，10位数字</t>
    <phoneticPr fontId="20" type="noConversion"/>
  </si>
  <si>
    <t>1488030744132</t>
    <phoneticPr fontId="20" type="noConversion"/>
  </si>
  <si>
    <t>业务应用对应包名称</t>
    <phoneticPr fontId="20" type="noConversion"/>
  </si>
  <si>
    <t xml:space="preserve">数据来源于：dw_emui_app_action_dm中的package_name                </t>
  </si>
  <si>
    <t>com.huawei.andriod.airsharing</t>
    <phoneticPr fontId="20" type="noConversion"/>
  </si>
  <si>
    <t xml:space="preserve">数据来源于：dw_emui_app_action_dm中的event_id                    </t>
  </si>
  <si>
    <t>65538</t>
    <phoneticPr fontId="20" type="noConversion"/>
  </si>
  <si>
    <t>report_evt_content</t>
  </si>
  <si>
    <t xml:space="preserve">数据来源于：dw_emui_app_action_dm中的content                     </t>
  </si>
  <si>
    <t>{DEVICE_TYPE:MIRACAST,STATUES:SUCCESS}</t>
    <phoneticPr fontId="20" type="noConversion"/>
  </si>
  <si>
    <t>应用APP的版本</t>
    <phoneticPr fontId="20" type="noConversion"/>
  </si>
  <si>
    <t xml:space="preserve">数据来源于：dw_emui_app_action_dm中的app_version                 </t>
  </si>
  <si>
    <t>4.0.95</t>
    <phoneticPr fontId="20" type="noConversion"/>
  </si>
  <si>
    <t>数据来源于：dw_emui_app_action_dm中的pt_d</t>
  </si>
  <si>
    <t>业务分区</t>
    <phoneticPr fontId="20" type="noConversion"/>
  </si>
  <si>
    <t>pt_service</t>
  </si>
  <si>
    <t>华为云服务业务</t>
    <phoneticPr fontId="20" type="noConversion"/>
  </si>
  <si>
    <t>数据来源于：dwd_prod_package_info中的service_id,通过包名关联得到</t>
    <phoneticPr fontId="20" type="noConversion"/>
  </si>
  <si>
    <t>BDREPORTER应用使用</t>
    <phoneticPr fontId="50" type="noConversion"/>
  </si>
  <si>
    <t>数据来源于：dwd_evt_bdreporter_app_info_report_dm中的imei</t>
    <phoneticPr fontId="20" type="noConversion"/>
  </si>
  <si>
    <t>report_data_date</t>
    <phoneticPr fontId="20" type="noConversion"/>
  </si>
  <si>
    <t>每条数据记录具体上报日期时间</t>
    <phoneticPr fontId="20" type="noConversion"/>
  </si>
  <si>
    <t>数据来源于：dwd_evt_bdreporter_app_info_report_dm中的rec_time</t>
    <phoneticPr fontId="20" type="noConversion"/>
  </si>
  <si>
    <t>20161213</t>
    <phoneticPr fontId="20" type="noConversion"/>
  </si>
  <si>
    <t>usage_app_date</t>
  </si>
  <si>
    <t>记录用户使用具体应用的日期</t>
    <phoneticPr fontId="20" type="noConversion"/>
  </si>
  <si>
    <t>数据来源于：dwd_prod_package_info中的report_evt_content数组的DT</t>
    <phoneticPr fontId="20" type="noConversion"/>
  </si>
  <si>
    <t>业务对应包名称</t>
    <phoneticPr fontId="20" type="noConversion"/>
  </si>
  <si>
    <t>数据来源于：dwd_prod_package_info中的report_evt_content数值的CT拆分PN</t>
    <phoneticPr fontId="20" type="noConversion"/>
  </si>
  <si>
    <t>com.huawei.camera</t>
    <phoneticPr fontId="20" type="noConversion"/>
  </si>
  <si>
    <t>usage_cnt</t>
  </si>
  <si>
    <t>当日操作对应应用的次数</t>
    <phoneticPr fontId="20" type="noConversion"/>
  </si>
  <si>
    <t>数据来源于：dwd_prod_package_info中的report_evt_content数值的CT拆分COUNT</t>
    <phoneticPr fontId="20" type="noConversion"/>
  </si>
  <si>
    <t>5</t>
    <phoneticPr fontId="20" type="noConversion"/>
  </si>
  <si>
    <t>数值类</t>
    <phoneticPr fontId="20" type="noConversion"/>
  </si>
  <si>
    <t>usage_duration</t>
  </si>
  <si>
    <t>当日使用对应应用的总共时长</t>
    <phoneticPr fontId="20" type="noConversion"/>
  </si>
  <si>
    <t>数据来源于：dwd_prod_package_info中的report_evt_content数值的CT拆分TIME</t>
    <phoneticPr fontId="20" type="noConversion"/>
  </si>
  <si>
    <t>单位：秒</t>
    <phoneticPr fontId="20" type="noConversion"/>
  </si>
  <si>
    <t>235066</t>
    <phoneticPr fontId="20" type="noConversion"/>
  </si>
  <si>
    <t>BDREPORTER设备静态信息</t>
    <phoneticPr fontId="50" type="noConversion"/>
  </si>
  <si>
    <t xml:space="preserve">数据来源于：dw_emui_rom_info_dm中的uuid         </t>
  </si>
  <si>
    <t>plmn</t>
  </si>
  <si>
    <t>公共陆地移动网络码：MCC+MNC</t>
    <phoneticPr fontId="20" type="noConversion"/>
  </si>
  <si>
    <t xml:space="preserve">数据来源于：dw_emui_rom_info_dm中的plmn         </t>
  </si>
  <si>
    <t>46002、46003</t>
    <phoneticPr fontId="20" type="noConversion"/>
  </si>
  <si>
    <t>BDREPORTER设备静态信息</t>
    <phoneticPr fontId="50" type="noConversion"/>
  </si>
  <si>
    <t>用户设备的mac物理地址</t>
    <phoneticPr fontId="20" type="noConversion"/>
  </si>
  <si>
    <t xml:space="preserve">数据来源于：dw_emui_rom_info_dm中的mac          </t>
  </si>
  <si>
    <t>d4:61:2e:d2:ea:83</t>
    <phoneticPr fontId="20" type="noConversion"/>
  </si>
  <si>
    <t xml:space="preserve">数据来源于：dw_emui_rom_info_dm中的imei         </t>
  </si>
  <si>
    <t>用户的设备ROM版本</t>
    <phoneticPr fontId="20" type="noConversion"/>
  </si>
  <si>
    <t xml:space="preserve">数据来源于：dw_emui_rom_info_dm中的rom_version  </t>
  </si>
  <si>
    <t>用户的EMUI用户界面版本</t>
    <phoneticPr fontId="20" type="noConversion"/>
  </si>
  <si>
    <t xml:space="preserve">数据来源于：dw_emui_rom_info_dm中的emui_version </t>
  </si>
  <si>
    <t>记录用户终端设备的外部型号，如：HUAWEI ALE-CL00、MediaPad X1等</t>
    <phoneticPr fontId="20" type="noConversion"/>
  </si>
  <si>
    <t xml:space="preserve">数据来源于：dw_emui_rom_info_dm中的device_name  </t>
  </si>
  <si>
    <t>OPTA</t>
    <phoneticPr fontId="50" type="noConversion"/>
  </si>
  <si>
    <t>opta</t>
  </si>
  <si>
    <t>发货国家码</t>
    <phoneticPr fontId="20" type="noConversion"/>
  </si>
  <si>
    <t xml:space="preserve">数据来源于：dw_emui_rom_info_dm中的opta         </t>
  </si>
  <si>
    <t>OPTB</t>
    <phoneticPr fontId="50" type="noConversion"/>
  </si>
  <si>
    <t>optb</t>
  </si>
  <si>
    <t>发货运营商码</t>
    <phoneticPr fontId="20" type="noConversion"/>
  </si>
  <si>
    <t xml:space="preserve">数据来源于：dw_emui_rom_info_dm中的optb         </t>
  </si>
  <si>
    <t>打点数据采集记录生成日期时间</t>
    <phoneticPr fontId="20" type="noConversion"/>
  </si>
  <si>
    <t>数据来源于：dw_emui_rom_info_dm中的event_time,</t>
    <phoneticPr fontId="20" type="noConversion"/>
  </si>
  <si>
    <t>记录用户的IP逻辑地址</t>
    <phoneticPr fontId="20" type="noConversion"/>
  </si>
  <si>
    <t xml:space="preserve">数据来源于：dw_emui_rom_info_dm中的ip_address        </t>
  </si>
  <si>
    <t>220.167.245.34</t>
    <phoneticPr fontId="20" type="noConversion"/>
  </si>
  <si>
    <t>服务器记录数据的日期时间</t>
    <phoneticPr fontId="20" type="noConversion"/>
  </si>
  <si>
    <t>数据来源于：dw_emui_rom_info_dm中的server_time</t>
  </si>
  <si>
    <t>格式为:yyyy-MM-dd HH:mm:ss.SSS</t>
    <phoneticPr fontId="20" type="noConversion"/>
  </si>
  <si>
    <t>2016-12-12 11：11：30.000</t>
    <phoneticPr fontId="20" type="noConversion"/>
  </si>
  <si>
    <t>access_id</t>
  </si>
  <si>
    <t>上报数据包的消息ID</t>
  </si>
  <si>
    <t xml:space="preserve">数据来源于：t_appa_event_dm中的visit_id                </t>
  </si>
  <si>
    <t>字母数字组成</t>
    <phoneticPr fontId="20" type="noConversion"/>
  </si>
  <si>
    <t>71509460334b44a4acb07e4d17af80a7</t>
    <phoneticPr fontId="20" type="noConversion"/>
  </si>
  <si>
    <t>oper_id</t>
  </si>
  <si>
    <t>进入某个应用页面后的不同操作编号</t>
    <phoneticPr fontId="20" type="noConversion"/>
  </si>
  <si>
    <t xml:space="preserve">数据来源于：t_appa_event_dm中的event_key               </t>
  </si>
  <si>
    <t>1301</t>
    <phoneticPr fontId="20" type="noConversion"/>
  </si>
  <si>
    <t>存储该操作信息的相关大字段</t>
    <phoneticPr fontId="20" type="noConversion"/>
  </si>
  <si>
    <t xml:space="preserve">数据来源于：t_appa_event_dm中的event_value             </t>
  </si>
  <si>
    <t>json格式的字符串</t>
  </si>
  <si>
    <t>{"ID":"10086000025149372"^"DT":"B2"^"DID":"00:F8:1C:73:E5:43"^"DV":"21.10.08.10.00"^"CONTENT":"[{}]"}</t>
    <phoneticPr fontId="20" type="noConversion"/>
  </si>
  <si>
    <t>oper_occur_time</t>
  </si>
  <si>
    <t>操作动作发生时的具体日期时间</t>
    <phoneticPr fontId="20" type="noConversion"/>
  </si>
  <si>
    <t xml:space="preserve">数据来源于：t_appa_event_dm中的event_local_time        </t>
  </si>
  <si>
    <t xml:space="preserve">数据来源于：t_appa_event_dm中的package_name            </t>
  </si>
  <si>
    <t>com.huawei.browser</t>
    <phoneticPr fontId="20" type="noConversion"/>
  </si>
  <si>
    <t xml:space="preserve">数据来源于：t_appa_event_dm中的imei                    </t>
  </si>
  <si>
    <t>应用版本</t>
    <phoneticPr fontId="50" type="noConversion"/>
  </si>
  <si>
    <t>应用APP的版本号</t>
    <phoneticPr fontId="20" type="noConversion"/>
  </si>
  <si>
    <t xml:space="preserve">数据来源于：t_appa_event_dm中的app_ver                 </t>
  </si>
  <si>
    <t>19</t>
    <phoneticPr fontId="20" type="noConversion"/>
  </si>
  <si>
    <t>采集服务器接收到数据上报的时间</t>
    <phoneticPr fontId="20" type="noConversion"/>
  </si>
  <si>
    <t>数据来源于：t_appa_event_dm中的server_time</t>
  </si>
  <si>
    <t>格式为:yyyy-MM-dd HH:mm:ss.SSS</t>
    <phoneticPr fontId="20" type="noConversion"/>
  </si>
  <si>
    <t>应用客户端的IP地址</t>
    <phoneticPr fontId="20" type="noConversion"/>
  </si>
  <si>
    <t>数据来源于：t_appa_event_dm中的ip_address</t>
    <phoneticPr fontId="20" type="noConversion"/>
  </si>
  <si>
    <t>imei_md5</t>
  </si>
  <si>
    <t>加密的设备编号</t>
    <phoneticPr fontId="20" type="noConversion"/>
  </si>
  <si>
    <t xml:space="preserve">数据来源于：t_appa_event_dm中的imei_md5                </t>
    <phoneticPr fontId="20" type="noConversion"/>
  </si>
  <si>
    <t>数字字母密文</t>
    <phoneticPr fontId="20" type="noConversion"/>
  </si>
  <si>
    <t>业务分区</t>
    <phoneticPr fontId="20" type="noConversion"/>
  </si>
  <si>
    <t>browser</t>
    <phoneticPr fontId="20" type="noConversion"/>
  </si>
  <si>
    <t xml:space="preserve">数据来源于：dwd_evt_bisdk_customize_dm中的access_id                                    </t>
  </si>
  <si>
    <t>71509460334b44a4acb07e4d17af80a7</t>
    <phoneticPr fontId="20" type="noConversion"/>
  </si>
  <si>
    <t>进入某个应用页面后的不同操作编号</t>
    <phoneticPr fontId="20" type="noConversion"/>
  </si>
  <si>
    <t xml:space="preserve">数据来源于：dwd_evt_bisdk_customize_dm中的oper_id                                      </t>
  </si>
  <si>
    <t>205003</t>
    <phoneticPr fontId="20" type="noConversion"/>
  </si>
  <si>
    <t>数据来源于：dwd_evt_bisdk_customize_dm中的oper_occur_time</t>
  </si>
  <si>
    <t xml:space="preserve">数据来源于：dwd_evt_bisdk_customize_dm中的package_name                                 </t>
  </si>
  <si>
    <t>com.huawei.browser</t>
    <phoneticPr fontId="20" type="noConversion"/>
  </si>
  <si>
    <t xml:space="preserve">数据来源于：dwd_evt_bisdk_customize_dm中的imei                                         </t>
  </si>
  <si>
    <t xml:space="preserve">数据来源于：dwd_evt_bisdk_customize_dm中的app_ver                                      </t>
  </si>
  <si>
    <t>2.0.2.309</t>
    <phoneticPr fontId="20" type="noConversion"/>
  </si>
  <si>
    <t>数据来源于：dwd_evt_bisdk_customize_dm中的Dserver_time</t>
  </si>
  <si>
    <r>
      <t>2016-12-12 11：11：30</t>
    </r>
    <r>
      <rPr>
        <sz val="10"/>
        <color theme="1"/>
        <rFont val="微软雅黑"/>
        <family val="2"/>
        <charset val="134"/>
      </rPr>
      <t>.001</t>
    </r>
    <phoneticPr fontId="20" type="noConversion"/>
  </si>
  <si>
    <t xml:space="preserve">数据来源于：dwd_evt_bisdk_customize_dm中的user_ip_addr                                 </t>
  </si>
  <si>
    <t>华为内部识别华为云服务用户的唯一编号，华为云服务消费者注册华为账号后，内部生成的识别用户唯一编号。</t>
    <phoneticPr fontId="20" type="noConversion"/>
  </si>
  <si>
    <t>数据来源于：dwd_evt_bisdk_customize_dm中的non_stru_field拆分出ID</t>
    <phoneticPr fontId="20" type="noConversion"/>
  </si>
  <si>
    <t>000451aefb12efd343qfe1456ghr42xy</t>
    <phoneticPr fontId="20" type="noConversion"/>
  </si>
  <si>
    <t>wear_device_type</t>
  </si>
  <si>
    <t>穿戴设备所属类型</t>
    <phoneticPr fontId="20" type="noConversion"/>
  </si>
  <si>
    <t>数据来源于：dwd_evt_bisdk_customize_dm中的non_stru_field拆分出DT</t>
    <phoneticPr fontId="20" type="noConversion"/>
  </si>
  <si>
    <t>B0</t>
    <phoneticPr fontId="20" type="noConversion"/>
  </si>
  <si>
    <t>wear_imei</t>
  </si>
  <si>
    <t>识别穿戴设备的唯一编号</t>
    <phoneticPr fontId="3" type="noConversion"/>
  </si>
  <si>
    <t>数据来源于：dwd_evt_bisdk_customize_dm中的non_stru_field拆分出DT</t>
    <phoneticPr fontId="20" type="noConversion"/>
  </si>
  <si>
    <t>7C:B1:5D:69:63:F6</t>
    <phoneticPr fontId="20" type="noConversion"/>
  </si>
  <si>
    <t>穿戴设备版本</t>
    <phoneticPr fontId="50" type="noConversion"/>
  </si>
  <si>
    <t>wear_device_ver</t>
  </si>
  <si>
    <t>穿戴设备对应版本</t>
    <phoneticPr fontId="20" type="noConversion"/>
  </si>
  <si>
    <t>数据来源于：dwd_evt_bisdk_customize_dm中的non_stru_field</t>
  </si>
  <si>
    <t>01.03.23</t>
    <phoneticPr fontId="20" type="noConversion"/>
  </si>
  <si>
    <t>health_wear_content</t>
  </si>
  <si>
    <t>穿戴的内容描述</t>
    <phoneticPr fontId="20" type="noConversion"/>
  </si>
  <si>
    <t>大字段存储，描述运动的平均步数、距离、运动开始时间、结束时间等相关内容</t>
    <phoneticPr fontId="20" type="noConversion"/>
  </si>
  <si>
    <t>access_page_name</t>
  </si>
  <si>
    <t>每个页的页面ID</t>
  </si>
  <si>
    <t xml:space="preserve">数据来源于：t_appa_action_dm中的activity_name    </t>
  </si>
  <si>
    <t>com.huawei.movie.ui.group.phone.VodGroupActivity</t>
    <phoneticPr fontId="20" type="noConversion"/>
  </si>
  <si>
    <t>access_page_time</t>
  </si>
  <si>
    <t>访问页面时的具体日期时间</t>
    <phoneticPr fontId="20" type="noConversion"/>
  </si>
  <si>
    <t>数据来源于：t_appa_action_dm中的action_local_time</t>
  </si>
  <si>
    <t>access_page_duration</t>
  </si>
  <si>
    <t>访问页面的时长，从进入-离开</t>
  </si>
  <si>
    <t xml:space="preserve">数据来源于：t_appa_action_dm中的duration         </t>
  </si>
  <si>
    <t>单位:分钟</t>
    <phoneticPr fontId="20" type="noConversion"/>
  </si>
  <si>
    <t>15</t>
    <phoneticPr fontId="20" type="noConversion"/>
  </si>
  <si>
    <t>业务应用对应的包名称</t>
    <phoneticPr fontId="20" type="noConversion"/>
  </si>
  <si>
    <t xml:space="preserve">数据来源于：t_appa_action_dm中的package_name     </t>
  </si>
  <si>
    <t>com.huawei.himovie</t>
    <phoneticPr fontId="20" type="noConversion"/>
  </si>
  <si>
    <t xml:space="preserve">数据来源于：t_appa_action_dm中的imei_md5         </t>
  </si>
  <si>
    <t>数字字母组成</t>
    <phoneticPr fontId="20" type="noConversion"/>
  </si>
  <si>
    <t xml:space="preserve">数据来源于：t_appa_action_dm中的visit_id         </t>
  </si>
  <si>
    <t xml:space="preserve">数据来源于：t_appa_action_dm中的imei             </t>
  </si>
  <si>
    <t>数字字母组成密文</t>
    <phoneticPr fontId="20" type="noConversion"/>
  </si>
  <si>
    <t>33b7408fa0b725beb6de560509357b08</t>
    <phoneticPr fontId="20" type="noConversion"/>
  </si>
  <si>
    <t>数据来源于：t_appa_action_dm中的pt_d</t>
  </si>
  <si>
    <t>movie</t>
    <phoneticPr fontId="20" type="noConversion"/>
  </si>
  <si>
    <t xml:space="preserve">数据来源于：t_appa_visit_dm中的visit_id                          </t>
  </si>
  <si>
    <t>terminal_os</t>
  </si>
  <si>
    <t>终端设备上的操作系统版本</t>
    <phoneticPr fontId="20" type="noConversion"/>
  </si>
  <si>
    <t xml:space="preserve">数据来源于：t_appa_visit_dm中的os_version               </t>
  </si>
  <si>
    <t>Andriod 6.0</t>
    <phoneticPr fontId="20" type="noConversion"/>
  </si>
  <si>
    <t>记录终端设备的外部型号（机型），如：HUAWEI ALE-CL00、MediaPad X1等</t>
    <phoneticPr fontId="20" type="noConversion"/>
  </si>
  <si>
    <t xml:space="preserve">数据来源于：t_appa_visit_dm中的device_name              </t>
  </si>
  <si>
    <t>BLN-AL10</t>
    <phoneticPr fontId="20" type="noConversion"/>
  </si>
  <si>
    <t>ROM版本</t>
    <phoneticPr fontId="50" type="noConversion"/>
  </si>
  <si>
    <t>用户的设备固件版本</t>
    <phoneticPr fontId="20" type="noConversion"/>
  </si>
  <si>
    <t xml:space="preserve">数据来源于：t_appa_visit_dm中的rom_ver                  </t>
  </si>
  <si>
    <t>BLN-AL10C00B172</t>
    <phoneticPr fontId="20" type="noConversion"/>
  </si>
  <si>
    <t xml:space="preserve">数据来源于：t_appa_visit_dm中的app_ver                  </t>
  </si>
  <si>
    <t>113</t>
    <phoneticPr fontId="20" type="noConversion"/>
  </si>
  <si>
    <t xml:space="preserve">数据来源于：t_appa_visit_dm中的package_name             </t>
  </si>
  <si>
    <t>应用开发者华为帐号编号</t>
    <phoneticPr fontId="20" type="noConversion"/>
  </si>
  <si>
    <t xml:space="preserve">数据来源于：t_appa_visit_dm中的dev_id                   </t>
  </si>
  <si>
    <t>BISDK访问</t>
    <phoneticPr fontId="50" type="noConversion"/>
  </si>
  <si>
    <t>app_spread_channel</t>
  </si>
  <si>
    <t>应用的推广渠道名称</t>
    <phoneticPr fontId="20" type="noConversion"/>
  </si>
  <si>
    <t xml:space="preserve">数据来源于：t_appa_visit_dm中的biz_channel_name         </t>
  </si>
  <si>
    <t>push、pre-install</t>
    <phoneticPr fontId="20" type="noConversion"/>
  </si>
  <si>
    <t>访问应用设备使用的网络类型</t>
    <phoneticPr fontId="20" type="noConversion"/>
  </si>
  <si>
    <t xml:space="preserve">数据来源于：t_appa_visit_dm中的net_system_name          </t>
  </si>
  <si>
    <t>CD1077</t>
    <phoneticPr fontId="20" type="noConversion"/>
  </si>
  <si>
    <t>Wi-Fi、2G、3G</t>
    <phoneticPr fontId="20" type="noConversion"/>
  </si>
  <si>
    <t>代码类</t>
    <phoneticPr fontId="20" type="noConversion"/>
  </si>
  <si>
    <t>设备所属通信网络运营商名称</t>
    <phoneticPr fontId="20" type="noConversion"/>
  </si>
  <si>
    <t xml:space="preserve">数据来源于：t_appa_visit_dm中的net_provider_name        </t>
  </si>
  <si>
    <t>中国电信</t>
    <phoneticPr fontId="20" type="noConversion"/>
  </si>
  <si>
    <t>user_ip_addr</t>
    <phoneticPr fontId="20" type="noConversion"/>
  </si>
  <si>
    <t xml:space="preserve">数据来源于：t_appa_visit_dm中的ip_address               </t>
  </si>
  <si>
    <t>client_resolution</t>
  </si>
  <si>
    <t>用户客户端分辨率</t>
    <phoneticPr fontId="20" type="noConversion"/>
  </si>
  <si>
    <t xml:space="preserve">数据来源于：t_appa_visit_dm中的screen_resolution        </t>
  </si>
  <si>
    <t>first_access_page_time</t>
  </si>
  <si>
    <t>首次访问应用页面的具体日期时间</t>
    <phoneticPr fontId="20" type="noConversion"/>
  </si>
  <si>
    <t xml:space="preserve">数据来源于：t_appa_visit_dm中的visit_first_action_time  </t>
  </si>
  <si>
    <t>2016-12-11 11：11：30</t>
    <phoneticPr fontId="20" type="noConversion"/>
  </si>
  <si>
    <t>final_access_page_time</t>
  </si>
  <si>
    <t>最后离开应用页面的具体日期时间</t>
    <phoneticPr fontId="20" type="noConversion"/>
  </si>
  <si>
    <t xml:space="preserve">数据来源于：t_appa_visit_dm中的visit_last_action_time   </t>
  </si>
  <si>
    <t>2016-12-11 11：13：00</t>
    <phoneticPr fontId="20" type="noConversion"/>
  </si>
  <si>
    <t>entering_access_page_name</t>
  </si>
  <si>
    <t>进入应用首次访问的页面名称</t>
    <phoneticPr fontId="20" type="noConversion"/>
  </si>
  <si>
    <t>数据来源于：t_appa_visit_dm中的visit_entry_activity_name</t>
  </si>
  <si>
    <t>quit_access_page_name</t>
  </si>
  <si>
    <t>退出应用时所在的应用页面名称</t>
    <phoneticPr fontId="20" type="noConversion"/>
  </si>
  <si>
    <t xml:space="preserve">数据来源于：t_appa_visit_dm中的visit_exit_activity_name </t>
  </si>
  <si>
    <t>access_page_total_cnt</t>
  </si>
  <si>
    <t>此次访问应用期间访问的应用页面总数</t>
    <phoneticPr fontId="20" type="noConversion"/>
  </si>
  <si>
    <t xml:space="preserve">数据来源于：t_appa_visit_dm中的visit_total_actions      </t>
  </si>
  <si>
    <t>4</t>
    <phoneticPr fontId="20" type="noConversion"/>
  </si>
  <si>
    <t>access_total_duration</t>
  </si>
  <si>
    <t>此次访问应用页面的总时长</t>
    <phoneticPr fontId="20" type="noConversion"/>
  </si>
  <si>
    <t xml:space="preserve">数据来源于：t_appa_visit_dm中的visit_duration           </t>
  </si>
  <si>
    <t>单位：秒</t>
    <phoneticPr fontId="20" type="noConversion"/>
  </si>
  <si>
    <t>94</t>
    <phoneticPr fontId="20" type="noConversion"/>
  </si>
  <si>
    <t>session_id</t>
  </si>
  <si>
    <t>区别不同会话的唯一编号</t>
    <phoneticPr fontId="20" type="noConversion"/>
  </si>
  <si>
    <t xml:space="preserve">数据来源于：t_appa_visit_dm中的session_id      </t>
  </si>
  <si>
    <t>1470092398984a000005584C6EE</t>
    <phoneticPr fontId="20" type="noConversion"/>
  </si>
  <si>
    <t>access_app_src</t>
  </si>
  <si>
    <t xml:space="preserve">数据来源于：t_appa_visit_dm中的ref_id                   </t>
  </si>
  <si>
    <t>0、‘’</t>
    <phoneticPr fontId="20" type="noConversion"/>
  </si>
  <si>
    <t xml:space="preserve">数据来源于：t_appa_visit_dm中的imei                                      </t>
  </si>
  <si>
    <t>数据来源于：t_appa_visit_dm中的server_time</t>
  </si>
  <si>
    <t>2016-12-11 11：13：30.000</t>
    <phoneticPr fontId="20" type="noConversion"/>
  </si>
  <si>
    <t xml:space="preserve">数据来源于：t_appa_visit_dm中的imei_md5                 </t>
  </si>
  <si>
    <t>数据来源于：t_appa_visit_dm中的pt_d</t>
  </si>
  <si>
    <t>dwd_evt_cloud_folder_actvy_log_dm</t>
  </si>
  <si>
    <t>记录时间，即用户打开云文件具体日期时间</t>
    <phoneticPr fontId="20" type="noConversion"/>
  </si>
  <si>
    <t xml:space="preserve">数据来源于：ods_dev_cloud_folder_service_active_user_d中的time，并标准化时间                                                                                                                                                 </t>
    <phoneticPr fontId="20" type="noConversion"/>
  </si>
  <si>
    <r>
      <t>格式为yyyy-MM-dd HH:mm:ss</t>
    </r>
    <r>
      <rPr>
        <sz val="10"/>
        <color theme="1"/>
        <rFont val="微软雅黑"/>
        <family val="2"/>
        <charset val="134"/>
      </rPr>
      <t>.SSS</t>
    </r>
    <phoneticPr fontId="20" type="noConversion"/>
  </si>
  <si>
    <t>2016-12-12 13：20：30.000</t>
    <phoneticPr fontId="20" type="noConversion"/>
  </si>
  <si>
    <t>数据来源于:ods_dev_cloud_folder_service_active_user_d中的deviceid，解密并规范化</t>
    <phoneticPr fontId="20" type="noConversion"/>
  </si>
  <si>
    <t xml:space="preserve">数据来源于：ods_dev_cloud_folder_service_active_user_d中的phonetype，关联正则表达式，规范化设备型号                                                                                                       </t>
    <phoneticPr fontId="20" type="noConversion"/>
  </si>
  <si>
    <t>NEM-AL10</t>
    <phoneticPr fontId="20" type="noConversion"/>
  </si>
  <si>
    <t>云文件夹编号</t>
    <phoneticPr fontId="20" type="noConversion"/>
  </si>
  <si>
    <t>识别不同类型云文件夹的唯一编号</t>
    <phoneticPr fontId="20" type="noConversion"/>
  </si>
  <si>
    <t>数据来源于：ods_dev_cloud_folder_service_active_user_d中的foldertype                                                                                                                                                                                                              AS cloud_folder_id</t>
  </si>
  <si>
    <t xml:space="preserve">数字编号，1. 轻松工作
2. 休闲娱乐
3. 社交生活
0.其他类型
</t>
    <phoneticPr fontId="20" type="noConversion"/>
  </si>
  <si>
    <t>0，1，2，3</t>
    <phoneticPr fontId="20" type="noConversion"/>
  </si>
  <si>
    <t>云文件夹活动日志</t>
    <phoneticPr fontId="50" type="noConversion"/>
  </si>
  <si>
    <t>移动国家码</t>
    <phoneticPr fontId="50" type="noConversion"/>
  </si>
  <si>
    <t>移动终端用户所属国家</t>
    <phoneticPr fontId="20" type="noConversion"/>
  </si>
  <si>
    <t>数据来源于：ods_dev_cloud_folder_service_active_user_d中的mcc                                                                                                                                                                                                                     AS mcc</t>
  </si>
  <si>
    <t>CD1004</t>
    <phoneticPr fontId="20" type="noConversion"/>
  </si>
  <si>
    <t>310、246</t>
    <phoneticPr fontId="20" type="noConversion"/>
  </si>
  <si>
    <t xml:space="preserve">数据来源于：ods_dev_cloud_folder_service_active_user_d中的pt_d                  </t>
  </si>
  <si>
    <t>数据来源于：ods_dev_cloud_folder_app_click_dm中的pt_d</t>
  </si>
  <si>
    <t>数据来源于：ods_dev_cloud_folder_app_click_dm中的deviceid</t>
  </si>
  <si>
    <t>云文件夹点击</t>
    <phoneticPr fontId="50" type="noConversion"/>
  </si>
  <si>
    <t>开发者应用编号</t>
    <phoneticPr fontId="50" type="noConversion"/>
  </si>
  <si>
    <t>云文件夹下推荐的精品应用的编号</t>
    <phoneticPr fontId="20" type="noConversion"/>
  </si>
  <si>
    <t>数据来源于：ods_dev_cloud_folder_app_click_dm中的appid</t>
  </si>
  <si>
    <t>C10099655、F25</t>
    <phoneticPr fontId="20" type="noConversion"/>
  </si>
  <si>
    <t>用户点击桌面云文件夹操作日期时间</t>
    <phoneticPr fontId="20" type="noConversion"/>
  </si>
  <si>
    <t>数据来源于：ods_dev_cloud_folder_app_click_dm中的date_time，并标准化时间格式</t>
    <phoneticPr fontId="20" type="noConversion"/>
  </si>
  <si>
    <r>
      <t>2016-12-12 11：11：30</t>
    </r>
    <r>
      <rPr>
        <sz val="10"/>
        <color theme="1"/>
        <rFont val="微软雅黑"/>
        <family val="2"/>
        <charset val="134"/>
      </rPr>
      <t>.000</t>
    </r>
    <phoneticPr fontId="20" type="noConversion"/>
  </si>
  <si>
    <t>数据来源于：ods_dev_cloud_folder_app_click_dm中的folderid</t>
  </si>
  <si>
    <t>click_cnt</t>
  </si>
  <si>
    <t>用户点击文件下对应应用次数</t>
    <phoneticPr fontId="20" type="noConversion"/>
  </si>
  <si>
    <t xml:space="preserve">数据来源于：ods_dev_cloud_folder_app_click_dm中的clicknum  </t>
  </si>
  <si>
    <t>数字，点击数量</t>
    <phoneticPr fontId="20" type="noConversion"/>
  </si>
  <si>
    <t>1</t>
    <phoneticPr fontId="20" type="noConversion"/>
  </si>
  <si>
    <t>识别云文件夹中的应用列表的不同来源接口类型</t>
    <phoneticPr fontId="20" type="noConversion"/>
  </si>
  <si>
    <t>数据来源于：ods_dev_cloud_folder_app_click_dm中的source</t>
  </si>
  <si>
    <t>CD1221</t>
    <phoneticPr fontId="20" type="noConversion"/>
  </si>
  <si>
    <t>0、1、2</t>
    <phoneticPr fontId="20" type="noConversion"/>
  </si>
  <si>
    <t>recommend_algor_id</t>
  </si>
  <si>
    <t>针对来源于推荐系统的对应推荐算法id，其他来源没有该值</t>
    <phoneticPr fontId="20" type="noConversion"/>
  </si>
  <si>
    <t xml:space="preserve">数据来源于：ods_dev_cloud_folder_app_click_dm中的algorithm </t>
  </si>
  <si>
    <t>101</t>
    <phoneticPr fontId="20" type="noConversion"/>
  </si>
  <si>
    <t>数据来源于：ods_dev_cloud_folder_app_download_dm中的pt_d</t>
  </si>
  <si>
    <t>数据来源于：ods_dev_cloud_folder_app_download_dm中的deviceid</t>
  </si>
  <si>
    <t>数据来源于：ods_dev_cloud_folder_app_download_dm中的appid</t>
  </si>
  <si>
    <t>用户点击开始下载桌面云文件夹操作日期时间</t>
    <phoneticPr fontId="20" type="noConversion"/>
  </si>
  <si>
    <t>数据来源于：ods_dev_cloud_folder_app_download_dm中的date_time，并标准化时间格式</t>
    <phoneticPr fontId="20" type="noConversion"/>
  </si>
  <si>
    <t>数据来源于：ods_dev_cloud_folder_app_download_dm中的folderid</t>
  </si>
  <si>
    <t>down_cnt</t>
  </si>
  <si>
    <t>用户下载文件下对应应用次数</t>
    <phoneticPr fontId="20" type="noConversion"/>
  </si>
  <si>
    <t>数据来源于：ods_dev_cloud_folder_app_download_dm中的downloadnum</t>
  </si>
  <si>
    <t>数据来源于：ods_dev_cloud_folder_app_download_dm中的source</t>
  </si>
  <si>
    <t>数据来源于：ods_dev_cloud_folder_app_download_dm中的algorithm</t>
  </si>
  <si>
    <t>数据来源于：ods_dev_cloud_folder_app_view_dm中的pt_d</t>
  </si>
  <si>
    <t>数据来源于：ods_dev_cloud_folder_app_view_dm中的deviceid</t>
  </si>
  <si>
    <t>数据来源于：ods_dev_cloud_folder_app_view_dm中的appid</t>
  </si>
  <si>
    <t>exposure_time</t>
  </si>
  <si>
    <t>用户点开桌面云文件夹操作日期时间</t>
    <phoneticPr fontId="20" type="noConversion"/>
  </si>
  <si>
    <t>数据来源于：ods_dev_cloud_folder_app_view_dm中的date_time，并标准化时间格式</t>
    <phoneticPr fontId="20" type="noConversion"/>
  </si>
  <si>
    <t>数据来源于：ods_dev_cloud_folder_app_view_dm中的folderid</t>
  </si>
  <si>
    <t>exposure_cnt</t>
  </si>
  <si>
    <t>用户点开云文件次数</t>
    <phoneticPr fontId="20" type="noConversion"/>
  </si>
  <si>
    <t>数据来源于：ods_dev_cloud_folder_app_view_dm中的viewnum</t>
  </si>
  <si>
    <t>数据来源于：ods_dev_cloud_folder_app_view_dm中的source</t>
  </si>
  <si>
    <t>数据来源于：ods_dev_cloud_folder_app_view_dm中的algorithm</t>
  </si>
  <si>
    <t>用户进行注册操作的日期时间</t>
    <phoneticPr fontId="20" type="noConversion"/>
  </si>
  <si>
    <t xml:space="preserve">数据来源于：ods_dev_cloud_folder_user_register_dm中的date_time                                                  </t>
  </si>
  <si>
    <t>数据来源于：ods_dev_cloud_folder_user_register_dm中的ime</t>
  </si>
  <si>
    <t>mobile_firmware_ver</t>
  </si>
  <si>
    <t>手机固件版本</t>
    <phoneticPr fontId="20" type="noConversion"/>
  </si>
  <si>
    <t xml:space="preserve">数据来源于：ods_dev_cloud_folder_user_register_dm中的firmware                                                   </t>
  </si>
  <si>
    <t>6.0</t>
    <phoneticPr fontId="20" type="noConversion"/>
  </si>
  <si>
    <t>支持语言环境</t>
    <phoneticPr fontId="20" type="noConversion"/>
  </si>
  <si>
    <t xml:space="preserve">数据来源于：ods_dev_cloud_folder_user_register_dm中的locale                                                     </t>
  </si>
  <si>
    <t>CD1003</t>
    <phoneticPr fontId="20" type="noConversion"/>
  </si>
  <si>
    <t>cn、en</t>
    <phoneticPr fontId="20" type="noConversion"/>
  </si>
  <si>
    <t>screen_size</t>
  </si>
  <si>
    <t>屏幕尺寸，后传分辨率</t>
    <phoneticPr fontId="20" type="noConversion"/>
  </si>
  <si>
    <t xml:space="preserve">数据来源于：ods_dev_cloud_folder_user_register_dm中的screen                                                     </t>
  </si>
  <si>
    <t>1920*1080</t>
  </si>
  <si>
    <t>mobile_density_size</t>
  </si>
  <si>
    <t>手机密度大小</t>
    <phoneticPr fontId="20" type="noConversion"/>
  </si>
  <si>
    <t xml:space="preserve">数据来源于：ods_dev_cloud_folder_user_register_dm中的density                                                    </t>
  </si>
  <si>
    <t>120.0/160.0/240.0</t>
  </si>
  <si>
    <t>客户端版本</t>
    <phoneticPr fontId="20" type="noConversion"/>
  </si>
  <si>
    <t xml:space="preserve">数据来源于：ods_dev_cloud_folder_user_register_dm中的version                                                    </t>
  </si>
  <si>
    <t>V100R001C001B011</t>
    <phoneticPr fontId="20" type="noConversion"/>
  </si>
  <si>
    <t>mobile_ver</t>
  </si>
  <si>
    <t>手机版本号</t>
    <phoneticPr fontId="20" type="noConversion"/>
  </si>
  <si>
    <t xml:space="preserve">数据来源于：ods_dev_cloud_folder_user_register_dm中的buildnumber                                                              </t>
  </si>
  <si>
    <t>U8120V100R001EGYC05B226</t>
    <phoneticPr fontId="20" type="noConversion"/>
  </si>
  <si>
    <t>数据来源于：ods_dev_cloud_folder_user_register_dm中的phonetype</t>
  </si>
  <si>
    <t>supp_hw_theme_flg</t>
  </si>
  <si>
    <t>标识用户设备是否支持华为主题APP</t>
    <phoneticPr fontId="20" type="noConversion"/>
  </si>
  <si>
    <t xml:space="preserve">数据来源于：ods_dev_cloud_folder_user_register_dm中的theme                                                      </t>
  </si>
  <si>
    <t>0、1</t>
    <phoneticPr fontId="20" type="noConversion"/>
  </si>
  <si>
    <t>指示器类</t>
    <phoneticPr fontId="20" type="noConversion"/>
  </si>
  <si>
    <t xml:space="preserve">数据来源于：ods_dev_cloud_folder_user_register_dm中的mcc                                                        </t>
  </si>
  <si>
    <t>云文件夹用户注册</t>
    <phoneticPr fontId="50" type="noConversion"/>
  </si>
  <si>
    <t>移动终端用户通信所属运营商</t>
    <phoneticPr fontId="20" type="noConversion"/>
  </si>
  <si>
    <t xml:space="preserve">数据来源于：ods_dev_cloud_folder_user_register_dm中的mnc                                                        </t>
  </si>
  <si>
    <t>CD1005</t>
    <phoneticPr fontId="20" type="noConversion"/>
  </si>
  <si>
    <t>20、01</t>
    <phoneticPr fontId="20" type="noConversion"/>
  </si>
  <si>
    <t>client_channel</t>
  </si>
  <si>
    <t>云文件夹客户端渠道编号</t>
    <phoneticPr fontId="20" type="noConversion"/>
  </si>
  <si>
    <t xml:space="preserve">数据来源于：ods_dev_cloud_folder_user_register_dm中的channelno                                                  </t>
  </si>
  <si>
    <t>目前无值</t>
    <phoneticPr fontId="20" type="noConversion"/>
  </si>
  <si>
    <t>设备屏幕分辨率</t>
    <phoneticPr fontId="20" type="noConversion"/>
  </si>
  <si>
    <t xml:space="preserve">数据来源于：ods_dev_cloud_folder_user_register_dm中的resolution                                                 </t>
  </si>
  <si>
    <t>interface_ver</t>
  </si>
  <si>
    <t>调用注册接口版本号</t>
    <phoneticPr fontId="20" type="noConversion"/>
  </si>
  <si>
    <t xml:space="preserve">数据来源于：ods_dev_cloud_folder_user_register_dm中的ver                                                        </t>
  </si>
  <si>
    <t>1.5</t>
    <phoneticPr fontId="20" type="noConversion"/>
  </si>
  <si>
    <t xml:space="preserve">数据来源于：ods_cloudphoto_log_dm中的pt_d                </t>
  </si>
  <si>
    <t>服务器记录日志日期时间</t>
    <phoneticPr fontId="20" type="noConversion"/>
  </si>
  <si>
    <t xml:space="preserve">数据来源于：ods_cloudphoto_log_dm中的time                </t>
  </si>
  <si>
    <t>用户操作调用的云相册相关接口的包名</t>
    <phoneticPr fontId="20" type="noConversion"/>
  </si>
  <si>
    <t xml:space="preserve">数据来源于：ods_cloudphoto_log_dm中的api_name            </t>
  </si>
  <si>
    <t>cloudphoto.push.reg</t>
    <phoneticPr fontId="20" type="noConversion"/>
  </si>
  <si>
    <t xml:space="preserve">数据来源于：ods_cloudphoto_log_dm中的device_id_aes       </t>
  </si>
  <si>
    <t>resp_id</t>
  </si>
  <si>
    <t>标识不同调用结果响应编号</t>
    <phoneticPr fontId="20" type="noConversion"/>
  </si>
  <si>
    <t xml:space="preserve">数据来源于：ods_cloudphoto_log_dm中的response_id         </t>
    <phoneticPr fontId="20" type="noConversion"/>
  </si>
  <si>
    <t>数字编号</t>
    <phoneticPr fontId="20" type="noConversion"/>
  </si>
  <si>
    <t>resp_desc</t>
  </si>
  <si>
    <t>具体响应结果描述</t>
    <phoneticPr fontId="20" type="noConversion"/>
  </si>
  <si>
    <t xml:space="preserve">数据来源于：ods_cloudphoto_log_dm中的response_desc       </t>
  </si>
  <si>
    <t>SUCCESS</t>
    <phoneticPr fontId="20" type="noConversion"/>
  </si>
  <si>
    <t>云相册用户IP逻辑地址</t>
    <phoneticPr fontId="20" type="noConversion"/>
  </si>
  <si>
    <t xml:space="preserve">数据来源于：ods_cloudphoto_log_dm中的ip                  </t>
  </si>
  <si>
    <t>192.168.41.254</t>
  </si>
  <si>
    <t>album_name</t>
  </si>
  <si>
    <t>操作的具体相册名称</t>
    <phoneticPr fontId="20" type="noConversion"/>
  </si>
  <si>
    <t>数据来源于：ods_cloudphoto_log_dm中的extend_1</t>
  </si>
  <si>
    <t>/Photoshare/myphoto</t>
    <phoneticPr fontId="20" type="noConversion"/>
  </si>
  <si>
    <t>pic_cnt</t>
  </si>
  <si>
    <t>对应相册下的照片数量</t>
    <phoneticPr fontId="20" type="noConversion"/>
  </si>
  <si>
    <t>数据来源于：ods_cloudphoto_log_dm中的extend_2</t>
  </si>
  <si>
    <t>qry_inc_count</t>
  </si>
  <si>
    <t>数据来源于：ods_cloudphoto_log_dm中的extend_3</t>
  </si>
  <si>
    <t>pic_position</t>
  </si>
  <si>
    <t>照片存储位置</t>
    <phoneticPr fontId="20" type="noConversion"/>
  </si>
  <si>
    <t>数据来源于：ods_cloudphoto_log_dm中的extend_4</t>
  </si>
  <si>
    <t>图片存储路径</t>
    <phoneticPr fontId="20" type="noConversion"/>
  </si>
  <si>
    <t>album_size</t>
  </si>
  <si>
    <t>相册存储容量</t>
    <phoneticPr fontId="20" type="noConversion"/>
  </si>
  <si>
    <t>数据来源于：ods_cloudphoto_log_dm中的extend_5</t>
  </si>
  <si>
    <t>数据来源于：ods_cloudphoto_log_dm中的uid</t>
    <phoneticPr fontId="20" type="noConversion"/>
  </si>
  <si>
    <t xml:space="preserve">数据来源于：ods_cloud_phone_oper_log_dm中的time                                                                                                                                                                                                                                                                                                                                                                                             </t>
  </si>
  <si>
    <t>用户操作调用的相关接口的包名</t>
    <phoneticPr fontId="20" type="noConversion"/>
  </si>
  <si>
    <t xml:space="preserve">数据来源于：ods_cloud_phone_oper_log_dm中的name                                                                                                                                                                                                                                                                                                                                                                                             </t>
  </si>
  <si>
    <t>com.huawei.cloudbak.backup</t>
    <phoneticPr fontId="20" type="noConversion"/>
  </si>
  <si>
    <t xml:space="preserve">数据来源于：ods_cloud_phone_oper_log_dm中的uid                                                                                                                                                                                                                                                                                                                                                                                                                                                                                                                                                                                                                                                                                                    </t>
  </si>
  <si>
    <t>encry_field</t>
  </si>
  <si>
    <t xml:space="preserve">数据来源于：ods_cloud_phone_oper_log_dm中的device_id_aes                                                                                                                                                                            </t>
  </si>
  <si>
    <t>字母数字组成的密文</t>
    <phoneticPr fontId="20" type="noConversion"/>
  </si>
  <si>
    <t>cloudservice_type_cd</t>
  </si>
  <si>
    <t>识别不同的基础云服务的类型码值</t>
    <phoneticPr fontId="20" type="noConversion"/>
  </si>
  <si>
    <t xml:space="preserve">数据来源于：ods_cloud_phone_oper_log_dm中的extend                                                                                                                                                                                                                                                                                                                                                                                           </t>
  </si>
  <si>
    <t>CD1035</t>
    <phoneticPr fontId="20" type="noConversion"/>
  </si>
  <si>
    <t>CLOUDBACKUP</t>
  </si>
  <si>
    <t xml:space="preserve">数据来源于：ods_cloud_phone_oper_log_dm中的cloud_service                                                                                                                                                                                                                                                                                                                                                                                    </t>
    <phoneticPr fontId="20" type="noConversion"/>
  </si>
  <si>
    <t xml:space="preserve">数据来源于：ods_hispace_app_comment_reply_info_dm中的pt_d                                     </t>
    <phoneticPr fontId="20" type="noConversion"/>
  </si>
  <si>
    <t>数据来源于：ods_hispace_app_comment_reply_info_dm中的imei</t>
  </si>
  <si>
    <t>reply_content</t>
  </si>
  <si>
    <t>回复的具体内容描述</t>
    <phoneticPr fontId="20" type="noConversion"/>
  </si>
  <si>
    <t xml:space="preserve">数据来源于：ods_hispace_app_comment_reply_info_dm中的replyinfo                    </t>
  </si>
  <si>
    <t>回复 182****0494：对</t>
    <phoneticPr fontId="20" type="noConversion"/>
  </si>
  <si>
    <t>评论回复</t>
    <phoneticPr fontId="50" type="noConversion"/>
  </si>
  <si>
    <t>评论时间</t>
    <phoneticPr fontId="50" type="noConversion"/>
  </si>
  <si>
    <t>comment_time</t>
  </si>
  <si>
    <t>回复操作具体发生时间</t>
    <phoneticPr fontId="20" type="noConversion"/>
  </si>
  <si>
    <t xml:space="preserve">数据来源于：ods_hispace_app_comment_reply_info_dm中的opertime                     </t>
  </si>
  <si>
    <t>华为帐号编号</t>
    <phoneticPr fontId="50" type="noConversion"/>
  </si>
  <si>
    <t>数据来源于：ods_hispace_app_comment_reply_info_dm中的accountid</t>
  </si>
  <si>
    <t>应用属性</t>
    <phoneticPr fontId="50" type="noConversion"/>
  </si>
  <si>
    <t>ods_hispace_app_prop_dm应用属性信息</t>
  </si>
  <si>
    <t>根据应用类别记录APP应用的存在时间</t>
    <phoneticPr fontId="20" type="noConversion"/>
  </si>
  <si>
    <t>ods_hispace_app_type_dm分类属性</t>
    <phoneticPr fontId="20" type="noConversion"/>
  </si>
  <si>
    <t>ods_hispace_app_label_info_dm应用icon标签信息</t>
    <phoneticPr fontId="20" type="noConversion"/>
  </si>
  <si>
    <t>ods_dev_cloud_folder_appid_name_ds云文件夹appid和name对应关系</t>
    <phoneticPr fontId="20" type="noConversion"/>
  </si>
  <si>
    <t>开发者应用</t>
    <phoneticPr fontId="50" type="noConversion"/>
  </si>
  <si>
    <t>ods_dev_app_up_dm_cypt APP信息表</t>
    <phoneticPr fontId="20" type="noConversion"/>
  </si>
  <si>
    <t>以前叫dwd_onl_dev_app_info_ds开发者应用信息</t>
    <phoneticPr fontId="20" type="noConversion"/>
  </si>
  <si>
    <t>说是改成视图，目前找不到</t>
    <phoneticPr fontId="20" type="noConversion"/>
  </si>
  <si>
    <t>ods_eui_forum_post_info_dm花粉发帖信息表</t>
    <phoneticPr fontId="20" type="noConversion"/>
  </si>
  <si>
    <t>记录版块的设置信息，例如标志类、功能类等。</t>
    <phoneticPr fontId="20" type="noConversion"/>
  </si>
  <si>
    <t>ods_eui_forum_forum_dm版块基本信息</t>
    <phoneticPr fontId="20" type="noConversion"/>
  </si>
  <si>
    <t>花粉论坛主题帖分类</t>
    <phoneticPr fontId="50" type="noConversion"/>
  </si>
  <si>
    <t>记录分类ID和所属版块ID的对应信息</t>
    <phoneticPr fontId="20" type="noConversion"/>
  </si>
  <si>
    <t>ods_eui_forum_thread_dm主题基本信息</t>
  </si>
  <si>
    <t>记录攻略、热点的静态信息，例如对应的APPID、包名等</t>
    <phoneticPr fontId="20" type="noConversion"/>
  </si>
  <si>
    <t>ods_hispace_tab_id_dm</t>
    <phoneticPr fontId="20" type="noConversion"/>
  </si>
  <si>
    <t>记录了不同的分类ID对应的分类信息</t>
    <phoneticPr fontId="20" type="noConversion"/>
  </si>
  <si>
    <t xml:space="preserve">记录应用的明细级分类，粒度到APP级别。标签内容例如：酒店住宿，MOBA，赛车，篮球等。hispace_app_id能够关联上应用APP信息表，
</t>
    <phoneticPr fontId="20" type="noConversion"/>
  </si>
  <si>
    <t>ods_hispace_app_third_core_tag_dm</t>
    <phoneticPr fontId="20" type="noConversion"/>
  </si>
  <si>
    <t>支付平台应用商户</t>
    <phoneticPr fontId="50" type="noConversion"/>
  </si>
  <si>
    <t>记录消费者用户的基本信息以及是否结算等</t>
    <phoneticPr fontId="20" type="noConversion"/>
  </si>
  <si>
    <t>ods_trade_settle_merchant_dm虚拟商务编码</t>
    <phoneticPr fontId="20" type="noConversion"/>
  </si>
  <si>
    <t>ods_trade_settle_app_dm应用产品编码</t>
    <phoneticPr fontId="20" type="noConversion"/>
  </si>
  <si>
    <t>记录app集成push sdk的情况，当push新接入一个应用产生一条数据</t>
    <phoneticPr fontId="20" type="noConversion"/>
  </si>
  <si>
    <t>如果该应用产品是由华为的开发者开发，该字段记录开发者开发该应用时的应用编号</t>
    <phoneticPr fontId="20" type="noConversion"/>
  </si>
  <si>
    <t>应用内支付,1,A,B</t>
    <phoneticPr fontId="20" type="noConversion"/>
  </si>
  <si>
    <t>记录该应用的附加描述信息</t>
    <phoneticPr fontId="20" type="noConversion"/>
  </si>
  <si>
    <t>2016-10-10 10:17:17.000</t>
    <phoneticPr fontId="20" type="noConversion"/>
  </si>
  <si>
    <t>2017-02-11 03:01:11</t>
    <phoneticPr fontId="20" type="noConversion"/>
  </si>
  <si>
    <t>dwd_onl_app_categ_ds_his</t>
    <phoneticPr fontId="20" type="noConversion"/>
  </si>
  <si>
    <t>C10809702,C10653453</t>
  </si>
  <si>
    <t>记录该应用所属的应用类别</t>
    <phoneticPr fontId="20" type="noConversion"/>
  </si>
  <si>
    <t>数据取自4部分：
001:网游应用
002:游戏推荐榜单候选集
003:有奖活动应用
004:新奇好玩应用</t>
    <phoneticPr fontId="20" type="noConversion"/>
  </si>
  <si>
    <t>001,002,003,004</t>
    <phoneticPr fontId="20" type="noConversion"/>
  </si>
  <si>
    <t>pt_d = '$date'</t>
    <phoneticPr fontId="20" type="noConversion"/>
  </si>
  <si>
    <t>2016-12-12 11:11:30</t>
    <phoneticPr fontId="20" type="noConversion"/>
  </si>
  <si>
    <t>记录该应用分类的分类名称</t>
    <phoneticPr fontId="20" type="noConversion"/>
  </si>
  <si>
    <t>数据取自ods_hispace_app_type_dm分类属性的kindname</t>
  </si>
  <si>
    <t>数据取自ods_hispace_app_type_dm分类属性的parentid</t>
    <phoneticPr fontId="20" type="noConversion"/>
  </si>
  <si>
    <t>0,2,13</t>
    <phoneticPr fontId="20" type="noConversion"/>
  </si>
  <si>
    <t>记录该应用分类所属的分类级别</t>
    <phoneticPr fontId="20" type="noConversion"/>
  </si>
  <si>
    <t>数据取自ods_hispace_app_type_dm分类属性的kindlevel</t>
  </si>
  <si>
    <t>数据取自ods_hispace_app_type_dm分类属性的enable</t>
  </si>
  <si>
    <t>记录对该应用分类的描述信息</t>
    <phoneticPr fontId="20" type="noConversion"/>
  </si>
  <si>
    <t>数据取自ods_hispace_app_type_dm分类属性的description</t>
  </si>
  <si>
    <t>游戏类型,软件类型</t>
    <phoneticPr fontId="20" type="noConversion"/>
  </si>
  <si>
    <t>20160210</t>
    <phoneticPr fontId="20" type="noConversion"/>
  </si>
  <si>
    <t>20170211、99991231</t>
    <phoneticPr fontId="20" type="noConversion"/>
  </si>
  <si>
    <t>dwd_onl_app_oper_channel_ds</t>
    <phoneticPr fontId="20" type="noConversion"/>
  </si>
  <si>
    <t>数据取自dim_biz_channel_ds的biz_channel_name</t>
  </si>
  <si>
    <t>百度移动应用</t>
    <phoneticPr fontId="20" type="noConversion"/>
  </si>
  <si>
    <t>数据取自dim_biz_channel_ds的biz_channel_eng_name</t>
  </si>
  <si>
    <t>数据取自dim_biz_channel_ds的biz_channel_type1</t>
  </si>
  <si>
    <t>数据取自dim_biz_channel_ds的biz_channel_type2</t>
  </si>
  <si>
    <t>数据取自dim_biz_channel_ds的biz_channel_desc</t>
  </si>
  <si>
    <t>数据取自dim_biz_channel_ds的service_id</t>
  </si>
  <si>
    <t>数据取自dim_biz_channel_ds的channel_propeties</t>
  </si>
  <si>
    <t>数据取自dim_biz_channel_ds的contact_person</t>
  </si>
  <si>
    <t>数据取自dim_biz_channel_ds的contact_phone</t>
  </si>
  <si>
    <t>数据取自dim_biz_channel_ds的cooperation_type</t>
  </si>
  <si>
    <t>数据取自dim_biz_channel_ds的remark</t>
  </si>
  <si>
    <t>数据取自dim_biz_channel_ds的start_time</t>
  </si>
  <si>
    <t>数据取自dim_biz_channel_ds的end_time</t>
  </si>
  <si>
    <t>数据取自dim_biz_channel_ds的active_flag</t>
  </si>
  <si>
    <t>数据取自dim_biz_channel_ds的created_by</t>
  </si>
  <si>
    <t>数据取自dim_biz_channel_ds的create_time</t>
  </si>
  <si>
    <t>数据取自dim_biz_channel_ds的last_update_by</t>
    <phoneticPr fontId="20" type="noConversion"/>
  </si>
  <si>
    <t>数据取自dim_biz_channel_ds的last_update_time</t>
  </si>
  <si>
    <t>数据取自dim_biz_channel_ds的name_rank</t>
  </si>
  <si>
    <t>0,1,10,2,20</t>
    <phoneticPr fontId="20" type="noConversion"/>
  </si>
  <si>
    <t>数据取自ods_hispace_app_scenewaplink_dm应用场景专题属性信息的scene_ch_name</t>
    <phoneticPr fontId="20" type="noConversion"/>
  </si>
  <si>
    <t>数据取自ods_hispace_app_scenewaplink_dm应用场景专题属性信息的spec_id</t>
  </si>
  <si>
    <t>数据取自ods_hispace_app_scenewaplink_dm应用场景专题属性信息的sort_no</t>
  </si>
  <si>
    <t>数据取自ods_hispace_app_scenewaplink_dm应用场景专题属性信息的spec_ch_name</t>
  </si>
  <si>
    <t>1730b7b57b554877a43b2523e4c36463</t>
  </si>
  <si>
    <t>数据取自ods_app_waplink_ds专题信息的ch_name</t>
    <phoneticPr fontId="20" type="noConversion"/>
  </si>
  <si>
    <t>商务专题</t>
  </si>
  <si>
    <t>数据取自ods_app_waplink_ds专题信息的eng_name</t>
  </si>
  <si>
    <t>Business</t>
  </si>
  <si>
    <t>数据取自ods_app_waplink_ds专题信息的upload_time</t>
  </si>
  <si>
    <t>2012-03-14 21:25:49</t>
  </si>
  <si>
    <t>数据取自ods_app_waplink_ds专题信息的tags</t>
  </si>
  <si>
    <t>2017-02-11 02:00:50</t>
  </si>
  <si>
    <t>20170210</t>
  </si>
  <si>
    <t>dwd_onl_app_status_ds_his</t>
    <phoneticPr fontId="20" type="noConversion"/>
  </si>
  <si>
    <t>数据取自ods_hispace_app_tag_dm应用标签信息的tags</t>
  </si>
  <si>
    <t>C34075</t>
  </si>
  <si>
    <t>数据取自ods_hispace_app_label_info_dm应用icon标签信息的chname</t>
  </si>
  <si>
    <t>数据取自ods_hispace_app_label_info_dm应用icon标签信息的starttime</t>
  </si>
  <si>
    <t>数据取自ods_hispace_app_label_info_dm应用icon标签信息的endtime</t>
  </si>
  <si>
    <t>数据取自ods_dev_cloud_folder_app_class_config_ds云文件夹分类的name</t>
  </si>
  <si>
    <t>数据取自ods_dev_cloud_folder_app_class_config_ds云文件夹分类的parentid</t>
  </si>
  <si>
    <t>2017-03-01 05:01:43</t>
  </si>
  <si>
    <t>20170228</t>
  </si>
  <si>
    <t>数据取自ods_dev_cloud_folder_folderid_name_ds云文件夹名称表的name</t>
  </si>
  <si>
    <t>数据取自ods_dev_cloud_folder_folderid_name_ds云文件夹名称表的foldertype</t>
  </si>
  <si>
    <t>数据取自ods_dev_cloud_folder_appid_name_ds云文件夹appid和name对应关系的username</t>
  </si>
  <si>
    <t>数据取自ods_dev_cloud_folder_appid_name_ds云文件夹appid和name对应关系的openappid</t>
  </si>
  <si>
    <t>数据取自ods_dev_cloud_folder_appid_name_ds云文件夹appid和name对应关系的apptype</t>
  </si>
  <si>
    <t>数据取自ods_dev_cloud_folder_appid_name_ds云文件夹appid和name对应关系的version</t>
  </si>
  <si>
    <t>数据取自ods_dev_cloud_folder_appid_name_ds云文件夹appid和name对应关系的recommendation</t>
  </si>
  <si>
    <t>数据取自ods_dev_cloud_folder_appid_name_ds云文件夹appid和name对应关系的onshelftime</t>
  </si>
  <si>
    <t>数据取自ods_dev_cloud_folder_appid_name_ds云文件夹appid和name对应关系的name</t>
  </si>
  <si>
    <t>数据取自ods_dev_cloud_folder_appid_name_ds云文件夹appid和name对应关系的pkgname</t>
  </si>
  <si>
    <t>数据取自ods_dev_app_up_dm_cypt APP信息表的ch_name(当rootid=0的情况下,跟应用市场的数据保持一致)</t>
  </si>
  <si>
    <t>W.TV手机电视,围堵小球</t>
  </si>
  <si>
    <t>数据取自ods_dev_app_up_dm_cypt APP信息表的en_name(当rootid=0的情况下,跟应用市场的数据保持一致)</t>
  </si>
  <si>
    <t>W.TV,Slice</t>
  </si>
  <si>
    <t>数据取自ods_dev_app_up_dm_cypt APP信息表的price(当rootid=0的情况下,跟应用市场的数据保持一致)</t>
  </si>
  <si>
    <t>数据取自ods_dev_app_up_dm_cypt APP信息表的author(当rootid=0的情况下,跟应用市场的数据保持一致)</t>
  </si>
  <si>
    <t>重庆融特,宋家宁</t>
  </si>
  <si>
    <t>数据取自ods_dev_app_up_dm_cypt APP信息表的crtid(当rootid=0的情况下,跟应用市场的数据保持一致)</t>
  </si>
  <si>
    <t>数据取自ods_dev_app_up_dm_cypt APP信息表的kind_id(当rootid=0的情况下,跟应用市场的数据保持一致)</t>
  </si>
  <si>
    <t>数据取自ods_dev_app_up_dm_cypt APP信息表的sus_screen(当rootid=0的情况下,跟应用市场的数据保持一致)</t>
  </si>
  <si>
    <t>数据取自ods_dev_app_up_dm_cypt APP信息表的uptime(当rootid=0的情况下,跟应用市场的数据保持一致)</t>
  </si>
  <si>
    <t>数据取自ods_dev_app_up_dm_cypt APP信息表的last_uptim(当rootid=0的情况下,跟应用市场的数据保持一致)e</t>
  </si>
  <si>
    <t>2010-07-07 15:18:47</t>
  </si>
  <si>
    <t>数据取自ods_dev_app_up_dm_cypt APP信息表的update_state(当rootid=0的情况下,跟应用市场的数据保持一致)</t>
  </si>
  <si>
    <t>数据取自ods_dev_app_up_dm_cypt APP信息表的en_author(当rootid=0的情况下,跟应用市场的数据保持一致)</t>
  </si>
  <si>
    <t>数据取自ods_dev_app_up_dm_cypt APP信息表的en_price(当rootid=0的情况下,跟应用市场的数据保持一致)</t>
  </si>
  <si>
    <t>数据取自ods_dev_app_up_dm_cypt APP信息表的is_batch(当rootid=0的情况下,跟应用市场的数据保持一致)</t>
  </si>
  <si>
    <t>数据取自ods_dev_app_up_dm_cypt APP信息表的root_ids(当rootid=0的情况下,跟应用市场的数据保持一致)</t>
  </si>
  <si>
    <t>数据取自ods_dev_app_up_dm_cypt APP信息表的child_id(当rootid=0的情况下,跟应用市场的数据保持一致)</t>
  </si>
  <si>
    <t>数据取自ods_dev_app_up_dm_cypt APP信息表的cp_names(当rootid=0的情况下,跟应用市场的数据保持一致)</t>
  </si>
  <si>
    <t>数据取自ods_dev_app_up_dm_cypt APP信息表的cp_pase(当rootid=0的情况下,跟应用市场的数据保持一致)</t>
  </si>
  <si>
    <t>数据取自ods_dev_app_up_dm_cypt APP信息表的special_id(当rootid=0的情况下,跟应用市场的数据保持一致)</t>
  </si>
  <si>
    <t>数据取自ods_dev_app_up_dm_cypt APP信息表的is_pad(当rootid=0的情况下,跟应用市场的数据保持一致)</t>
  </si>
  <si>
    <t>数据取自ods_dev_app_up_dm_cypt APP信息表的packagename(当rootid=0的情况下,跟应用市场的数据保持一致)</t>
  </si>
  <si>
    <t>org.tage.kgty</t>
  </si>
  <si>
    <t>数据取自ods_dev_app_up_dm_cypt APP信息表的versionnumber(当rootid=0的情况下,跟应用市场的数据保持一致)</t>
  </si>
  <si>
    <t>数据取自ods_dev_app_up_dm_cypt APP信息表的advfree(当rootid=0的情况下,跟应用市场的数据保持一致)</t>
  </si>
  <si>
    <t>数据取自ods_dev_app_up_dm_cypt APP信息表的appinnerfree(当rootid=0的情况下,跟应用市场的数据保持一致)</t>
  </si>
  <si>
    <t>数据取自ods_dev_app_up_dm_cypt APP信息表的ishorishutpic(当rootid=0的情况下,跟应用市场的数据保持一致)</t>
  </si>
  <si>
    <t>数据取自ods_dev_app_up_dm_cypt APP信息表的hispaceautodown(当rootid=0的情况下,跟应用市场的数据保持一致)</t>
  </si>
  <si>
    <t>数据取自ods_dev_app_up_dm_cypt APP信息表的multirightflag(当rootid=0的情况下,跟应用市场的数据保持一致)</t>
  </si>
  <si>
    <t>数据取自ods_eui_forum_post_info_dm花粉发帖信息表的tid</t>
  </si>
  <si>
    <t>数据取自ods_eui_forum_post_info_dm花粉发帖信息表的fid</t>
  </si>
  <si>
    <t>数据取自ods_eui_forum_post_info_dm花粉发帖信息表的first_flag</t>
  </si>
  <si>
    <t>数据取自ods_eui_forum_post_info_dm花粉发帖信息表的author</t>
  </si>
  <si>
    <t>数据取自ods_eui_forum_post_info_dm花粉发帖信息表的authorid</t>
  </si>
  <si>
    <t>数据取自ods_eui_forum_post_info_dm花粉发帖信息表的subject</t>
  </si>
  <si>
    <t>数据取自ods_eui_forum_post_info_dm花粉发帖信息表的dateline</t>
  </si>
  <si>
    <t>数据取自ods_eui_forum_post_info_dm花粉发帖信息表的message</t>
  </si>
  <si>
    <t>数据取自ods_eui_forum_post_info_dm花粉发帖信息表的useip</t>
  </si>
  <si>
    <t>数据取自ods_eui_forum_post_info_dm花粉发帖信息表的invisible</t>
  </si>
  <si>
    <t>数据取自ods_eui_forum_post_info_dm花粉发帖信息表的anonymous</t>
  </si>
  <si>
    <t>数据取自ods_eui_forum_post_info_dm花粉发帖信息表的usesig</t>
  </si>
  <si>
    <t>数据取自ods_eui_forum_post_info_dm花粉发帖信息表的htmlon</t>
  </si>
  <si>
    <t>数据取自ods_eui_forum_post_info_dm花粉发帖信息表的bbcodeoff</t>
  </si>
  <si>
    <t>数据取自ods_eui_forum_post_info_dm花粉发帖信息表的smileyoff</t>
  </si>
  <si>
    <t>数据取自ods_eui_forum_post_info_dm花粉发帖信息表的parseurloff</t>
  </si>
  <si>
    <t>数据取自ods_eui_forum_post_info_dm花粉发帖信息表的attachment</t>
  </si>
  <si>
    <t>数据取自ods_eui_forum_post_info_dm花粉发帖信息表的rate</t>
  </si>
  <si>
    <t>数据取自ods_eui_forum_post_info_dm花粉发帖信息表的ratetimes</t>
  </si>
  <si>
    <t>数据取自ods_eui_forum_post_info_dm花粉发帖信息表的status</t>
  </si>
  <si>
    <t>数据取自ods_eui_forum_post_info_dm花粉发帖信息表的tags</t>
  </si>
  <si>
    <t>数据取自ods_eui_forum_post_info_dm花粉发帖信息表的comments</t>
  </si>
  <si>
    <t>数据取自ods_eui_forum_post_info_dm花粉发帖信息表的replycredit</t>
  </si>
  <si>
    <t>数据取自ods_eui_forum_post_info_dm花粉发帖信息表的position</t>
  </si>
  <si>
    <t>275883138</t>
  </si>
  <si>
    <t>2017-02-28 00:02:47</t>
  </si>
  <si>
    <t>数据取自ods_eui_forum_emotion_machine_dm的mtype</t>
  </si>
  <si>
    <t>RIO-AL00</t>
  </si>
  <si>
    <t>2017-03-01 02:43:13</t>
  </si>
  <si>
    <t>36,38</t>
  </si>
  <si>
    <t>0,38</t>
  </si>
  <si>
    <t>华为手机,资源专区</t>
  </si>
  <si>
    <t>数据取自ods_eui_forum_forum_dm版块基本信息的displayorder</t>
  </si>
  <si>
    <t>3,7</t>
  </si>
  <si>
    <t>数据取自ods_eui_forum_forum_dm版块基本信息的styleid</t>
  </si>
  <si>
    <t>数据取自ods_eui_forum_forum_dm版块基本信息的threads</t>
  </si>
  <si>
    <t>0,3794</t>
  </si>
  <si>
    <t>数据取自ods_eui_forum_forum_dm版块基本信息的posts</t>
  </si>
  <si>
    <t>0,245028</t>
  </si>
  <si>
    <t>数据取自ods_eui_forum_forum_dm版块基本信息的todayposts</t>
  </si>
  <si>
    <t>0,7</t>
  </si>
  <si>
    <t>数据取自ods_eui_forum_forum_dm版块基本信息的yesterdayposts</t>
  </si>
  <si>
    <t>0,1,88</t>
  </si>
  <si>
    <t>数据取自ods_eui_forum_forum_dm版块基本信息的rank</t>
  </si>
  <si>
    <t>0,56,69</t>
  </si>
  <si>
    <t>数据取自ods_eui_forum_forum_dm版块基本信息的oldrank</t>
  </si>
  <si>
    <t>0,52,77</t>
  </si>
  <si>
    <t>数据取自ods_eui_forum_forum_dm版块基本信息的lastpost</t>
  </si>
  <si>
    <t>匿名</t>
  </si>
  <si>
    <t>数据取自ods_eui_forum_forum_dm版块基本信息的domain</t>
  </si>
  <si>
    <t>数据取自ods_eui_forum_forum_dm版块基本信息的level</t>
  </si>
  <si>
    <t>数据取自ods_eui_forum_forum_dm版块基本信息的commoncredits</t>
  </si>
  <si>
    <t>0,199,3126</t>
  </si>
  <si>
    <t>数据取自ods_eui_forum_forum_dm版块基本信息的archiver</t>
  </si>
  <si>
    <t>数据取自ods_eui_forum_forum_dm版块基本信息的recommend</t>
  </si>
  <si>
    <t>数据取自ods_eui_forum_forum_dm版块基本信息的favtimes</t>
  </si>
  <si>
    <t>20,603,20732</t>
  </si>
  <si>
    <t>数据取自ods_eui_forum_forum_dm版块基本信息的sharetimes</t>
  </si>
  <si>
    <t>2017-03-01 02:25:04</t>
  </si>
  <si>
    <t>标识花粉论坛下该版块的唯一编号</t>
  </si>
  <si>
    <t>36,100,1006</t>
  </si>
  <si>
    <t>数据取自ods_eui_forum_forum_dm版块基本信息的allowhtml</t>
  </si>
  <si>
    <t>数据取自ods_eui_forum_forum_dm版块基本信息的allowbbcode</t>
  </si>
  <si>
    <t>数据取自ods_eui_forum_forum_dm版块基本信息的allowimgcode</t>
  </si>
  <si>
    <t>数据取自ods_eui_forum_forum_dm版块基本信息的allowmediacode</t>
  </si>
  <si>
    <t>数据取自ods_eui_forum_forum_dm版块基本信息的allowanonymous</t>
  </si>
  <si>
    <t>数据取自ods_eui_forum_forum_dm版块基本信息的allowpostspecial</t>
  </si>
  <si>
    <t>数据取自ods_eui_forum_forum_dm版块基本信息的allowspecialonly</t>
  </si>
  <si>
    <t>数据取自ods_eui_forum_forum_dm版块基本信息的allowappend</t>
  </si>
  <si>
    <t>数据取自ods_eui_forum_forum_dm版块基本信息的alloweditrules</t>
  </si>
  <si>
    <t>数据取自ods_eui_forum_forum_dm版块基本信息的allowfeed</t>
  </si>
  <si>
    <t>数据取自ods_eui_forum_forum_dm版块基本信息的allowside</t>
  </si>
  <si>
    <t>数据取自ods_eui_forum_forum_dm版块基本信息的recyclebin</t>
  </si>
  <si>
    <t>数据取自ods_eui_forum_forum_dm版块基本信息的modnewposts</t>
  </si>
  <si>
    <t>数据取自ods_eui_forum_forum_dm版块基本信息的jammer</t>
  </si>
  <si>
    <t>数据取自ods_eui_forum_forum_dm版块基本信息的disablewatermark</t>
  </si>
  <si>
    <t>数据取自ods_eui_forum_forum_dm版块基本信息的inheritedmod</t>
  </si>
  <si>
    <t>数据取自ods_eui_forum_forum_dm版块基本信息的autoclose</t>
  </si>
  <si>
    <t>数据取自ods_eui_forum_forum_dm版块基本信息的forumcolumns</t>
  </si>
  <si>
    <t>数据取自ods_eui_forum_forum_dm版块基本信息的catforumcolumns</t>
  </si>
  <si>
    <t>数据取自ods_eui_forum_forum_dm版块基本信息的threadcaches</t>
  </si>
  <si>
    <t>数据取自ods_eui_forum_forum_dm版块基本信息的alloweditpost</t>
  </si>
  <si>
    <t>数据取自ods_eui_forum_forum_dm版块基本信息的simple</t>
  </si>
  <si>
    <t>数据取自ods_eui_forum_forum_dm版块基本信息的modworks</t>
  </si>
  <si>
    <t>数据取自ods_eui_forum_forum_dm版块基本信息的allowglobalstick</t>
  </si>
  <si>
    <t>数据取自ods_eui_forum_forum_dm版块基本信息的disablethumb</t>
  </si>
  <si>
    <t>数据取自ods_eui_forum_forum_dm版块基本信息的disablecollect</t>
  </si>
  <si>
    <t>2017-03-01 21:22:19</t>
  </si>
  <si>
    <t>267</t>
  </si>
  <si>
    <t>数据取自ods_eui_forum_groupuser_dmFID与UID关联的uid</t>
  </si>
  <si>
    <t>1,124</t>
  </si>
  <si>
    <t>数据取自ods_eui_forum_groupuser_dmFID与UID关联的username</t>
  </si>
  <si>
    <t>admin,降龙罗汉果</t>
  </si>
  <si>
    <t>数据取自ods_eui_forum_groupuser_dmFID与UID关联的threads</t>
  </si>
  <si>
    <t>0,1</t>
  </si>
  <si>
    <t>数据取自ods_eui_forum_groupuser_dmFID与UID关联的reward</t>
  </si>
  <si>
    <t>数据取自ods_eui_forum_groupuser_dmFID与UID关联的joindateline</t>
  </si>
  <si>
    <t>数据取自ods_eui_forum_groupuser_dmFID与UID关联的lastupdate</t>
  </si>
  <si>
    <t>数据取自ods_eui_forum_groupuser_dmFID与UID关联的privacy</t>
  </si>
  <si>
    <t>2017-03-01 02:03:09</t>
  </si>
  <si>
    <t>5,6,7,8</t>
  </si>
  <si>
    <t>数据取自ods_eui_forum_thread_class_dm主题分类信息的fid</t>
  </si>
  <si>
    <t>45,46</t>
  </si>
  <si>
    <t>数据取自ods_eui_forum_thread_class_dm主题分类信息的name</t>
  </si>
  <si>
    <t>系统工具,输入法,休闲益智</t>
  </si>
  <si>
    <t>2017-03-01 01:42:43</t>
  </si>
  <si>
    <t>53565</t>
  </si>
  <si>
    <t>数据取自ods_eui_forum_thread_dm主题基本信息的author</t>
  </si>
  <si>
    <t>荣耀潇九</t>
  </si>
  <si>
    <t>数据取自ods_eui_forum_thread_dm主题基本信息的authorid</t>
  </si>
  <si>
    <t>756278</t>
  </si>
  <si>
    <t>数据取自ods_eui_forum_thread_dm主题基本信息的dateline</t>
  </si>
  <si>
    <t>2013-02-07 23:15:57</t>
  </si>
  <si>
    <t>数据取自ods_eui_forum_thread_dm主题基本信息的views</t>
  </si>
  <si>
    <t>18296</t>
  </si>
  <si>
    <t>数据取自ods_eui_forum_thread_dm主题基本信息的typeid</t>
  </si>
  <si>
    <t>390</t>
  </si>
  <si>
    <t>数据取自ods_eui_forum_thread_dm主题基本信息的subject</t>
  </si>
  <si>
    <t>来电报----短信语音播放软件</t>
  </si>
  <si>
    <t>数据取自ods_eui_forum_thread_dm主题基本信息的fid</t>
  </si>
  <si>
    <t>129</t>
  </si>
  <si>
    <t>2017-03-01 17:53:37</t>
  </si>
  <si>
    <t>20161016</t>
  </si>
  <si>
    <t>数据取自ods_game_information_info_dm资讯信息表的thirdinfoid</t>
  </si>
  <si>
    <t>737763</t>
  </si>
  <si>
    <t>数据取自ods_game_information_info_dm资讯信息表的spid</t>
  </si>
  <si>
    <t>cp_00001</t>
  </si>
  <si>
    <t>数据取自ods_game_information_info_dm资讯信息表的title</t>
  </si>
  <si>
    <t>绝世神兵初露锋芒！MOBA手游《自由之战》全新武器曝光</t>
  </si>
  <si>
    <t>数据取自ods_game_information_info_dm资讯信息表的source</t>
  </si>
  <si>
    <t>搞趣网</t>
  </si>
  <si>
    <t>记录资讯信息的投稿者，可按作者维度统计</t>
    <phoneticPr fontId="20" type="noConversion"/>
  </si>
  <si>
    <t>数据取自ods_game_information_info_dm资讯信息表的author</t>
  </si>
  <si>
    <t>厂商投稿</t>
  </si>
  <si>
    <t>数据取自ods_game_information_info_dm资讯信息表的description</t>
  </si>
  <si>
    <t>众所周知，在MOBA手游《自由之战》的全新版本中，带来了无比良心的武器重铸玩法，让移动MOBA领域全民公平竞技的梦想称为了现实。</t>
  </si>
  <si>
    <t>数据取自ods_game_information_info_dm资讯信息表的type</t>
  </si>
  <si>
    <t>数据取自ods_game_information_info_dm资讯信息表的appid</t>
  </si>
  <si>
    <t>C10218486</t>
  </si>
  <si>
    <t>数据取自ods_game_information_info_dm资讯信息表的packagename</t>
  </si>
  <si>
    <t>com.dw.fs.huawei</t>
  </si>
  <si>
    <t>数据取自ods_game_information_info_dm资讯信息表的issuedate</t>
  </si>
  <si>
    <t>2016-10-10 23:28:06.000</t>
  </si>
  <si>
    <t>数据取自ods_game_information_info_dm资讯信息表的titleimages</t>
  </si>
  <si>
    <t>198829</t>
  </si>
  <si>
    <t>数据取自ods_game_information_info_dm资讯信息表的state</t>
  </si>
  <si>
    <t>数据取自ods_game_information_info_dm资讯信息表的searchkey</t>
  </si>
  <si>
    <t>自由之战,MOBA手游,重铸玩法</t>
  </si>
  <si>
    <t>数据取自ods_game_information_info_dm资讯信息表的sequence</t>
  </si>
  <si>
    <t>18316</t>
  </si>
  <si>
    <t>数据取自ods_game_information_info_dm资讯信息表的updateinfodate</t>
  </si>
  <si>
    <t>2016-10-11 00:13:33.000</t>
  </si>
  <si>
    <t>数据取自ods_game_information_info_dm资讯信息表的topsequence</t>
  </si>
  <si>
    <t>数据取自ods_game_information_info_dm资讯信息表的timesequence</t>
  </si>
  <si>
    <t>1476113286000</t>
  </si>
  <si>
    <t>2017-02-22 10:02:31</t>
  </si>
  <si>
    <t>数据取自ods_hispace_tab_id_dm的detaildesc</t>
  </si>
  <si>
    <t>2017-02-11 01:00:56</t>
  </si>
  <si>
    <t>休闲,益智,捕鱼,消除,音乐,解密,问答,儿童教育</t>
  </si>
  <si>
    <t>2017-02-11 00:50:40</t>
  </si>
  <si>
    <t>2017-02-11 00:51:20</t>
  </si>
  <si>
    <t>商户唯一编号</t>
    <phoneticPr fontId="50" type="noConversion"/>
  </si>
  <si>
    <t>2</t>
  </si>
  <si>
    <t>记录消费者所属的单位名称</t>
    <phoneticPr fontId="20" type="noConversion"/>
  </si>
  <si>
    <t>数据取自ods_trade_settle_merchant_dm虚拟商务编码的company_name</t>
  </si>
  <si>
    <t>XXX科技有限公司,10086000001114530</t>
  </si>
  <si>
    <t>数据取自ods_trade_settle_merchant_dm虚拟商务编码的email</t>
  </si>
  <si>
    <t>d733cd0d0b0ecbb1be8dae2c2774d50eb2d5a1b11e57b2bf151fa1fa298edd34</t>
  </si>
  <si>
    <t>数据取自ods_trade_settle_merchant_dm虚拟商务编码的bill_mail</t>
  </si>
  <si>
    <t>数据取自ods_trade_settle_merchant_dm虚拟商务编码的mobile</t>
  </si>
  <si>
    <t>733111745db09f6d6f41d2446445018</t>
  </si>
  <si>
    <t>数据取自ods_trade_settle_merchant_dm虚拟商务编码的contract_no</t>
  </si>
  <si>
    <t>9211132</t>
  </si>
  <si>
    <t>数据取自ods_trade_settle_merchant_dm虚拟商务编码的descinfo</t>
  </si>
  <si>
    <t>数据取自ods_trade_settle_merchant_dm虚拟商务编码的user_id</t>
  </si>
  <si>
    <t>52098e8adeec0a885d62ebe59fc4bc2fcfa1d146335344c091c78abcc0fb025f</t>
  </si>
  <si>
    <t>2017-02-21 19:34:34</t>
  </si>
  <si>
    <t>数据取自ods_trade_settle_app_dm应用产品编码的application_id</t>
  </si>
  <si>
    <t>10000000</t>
  </si>
  <si>
    <t>数据取自ods_trade_settle_app_dm应用产品编码的package_info</t>
  </si>
  <si>
    <t>cn.douwan.huaweisdk</t>
  </si>
  <si>
    <t>数据取自ods_trade_settle_app_dm应用产品编码的contract_no</t>
  </si>
  <si>
    <t>20000U16038828</t>
  </si>
  <si>
    <t>数据取自ods_trade_settle_app_dm应用产品编码的project_no</t>
  </si>
  <si>
    <t>数据取自ods_trade_settle_app_dm应用产品编码的user_id</t>
  </si>
  <si>
    <t>cdd7aefc0ccc54262ab8a99817f91e456642fab6cb77311ac410c166b5503b73</t>
  </si>
  <si>
    <t>2017-02-11 03:01:11</t>
  </si>
  <si>
    <t>数据取自ods_push_token_app_ds的provider_id</t>
  </si>
  <si>
    <t>65051</t>
  </si>
  <si>
    <t>数据取自ods_push_token_app_ds的package_name</t>
  </si>
  <si>
    <t>com.huawei.gamebox</t>
  </si>
  <si>
    <t>数据取自ods_push_token_app_ds的appname</t>
  </si>
  <si>
    <t>华为游戏中心</t>
  </si>
  <si>
    <t>数据取自ods_push_token_app_ds的polling_mode</t>
  </si>
  <si>
    <t>数据取自ods_push_token_app_ds的createdate</t>
  </si>
  <si>
    <t>2016-03-23</t>
  </si>
  <si>
    <t>数据取自ods_push_token_app_ds的isfree</t>
  </si>
  <si>
    <t>数据取自ods_push_token_app_ds的apptype</t>
  </si>
  <si>
    <t>数据取自ods_push_token_app_ds的user_id</t>
  </si>
  <si>
    <t>数据取自ods_push_token_app_ds的dev_app_id</t>
  </si>
  <si>
    <t>10059090</t>
  </si>
  <si>
    <t>2017-02-24 19:40:47</t>
  </si>
  <si>
    <t>事件</t>
    <phoneticPr fontId="20" type="noConversion"/>
  </si>
  <si>
    <t>记录了用户针对应用市场上的应用进行点赞的信息</t>
    <phoneticPr fontId="20" type="noConversion"/>
  </si>
  <si>
    <t>记录应用市场中第三方的应用信息，当应用市场的应用有新版本时，去第三方抓取应用更新版本的应用包信息</t>
    <phoneticPr fontId="20" type="noConversion"/>
  </si>
  <si>
    <t>记录了华为终端设备进行刷机时,上报ROM相关信息</t>
    <phoneticPr fontId="20" type="noConversion"/>
  </si>
  <si>
    <t>记录了系统级的数据采集信息，主要采集内容：采集全量的安装应用,应用安装,应用卸载,应用更新,每天用户使用的应用的次数和时长,RAM剩余容量,ROM总容量等。</t>
    <phoneticPr fontId="20" type="noConversion"/>
  </si>
  <si>
    <t xml:space="preserve">dw_emui_system_app_info_dm </t>
    <phoneticPr fontId="20" type="noConversion"/>
  </si>
  <si>
    <t>详细记录了打点应用的使用情况，例如：某打点业务的各个功能点的使用详情。</t>
    <phoneticPr fontId="20" type="noConversion"/>
  </si>
  <si>
    <t xml:space="preserve">dw_emui_app_action_dm </t>
    <phoneticPr fontId="20" type="noConversion"/>
  </si>
  <si>
    <t>BDREPORTER应用使用</t>
    <phoneticPr fontId="50" type="noConversion"/>
  </si>
  <si>
    <t>记录了每天用户在预置应用上的使用情况，包括使用的应用的次数和时长。对应应用的使用信息时，事件id='131077'</t>
    <phoneticPr fontId="20" type="noConversion"/>
  </si>
  <si>
    <t>BDREPORTER设备静态信息</t>
    <phoneticPr fontId="50" type="noConversion"/>
  </si>
  <si>
    <t>记录设备的静态信息，采集的是勾选了用户体验计划的用户设备</t>
    <phoneticPr fontId="20" type="noConversion"/>
  </si>
  <si>
    <t>dw_emui_rom_info_dm</t>
    <phoneticPr fontId="20" type="noConversion"/>
  </si>
  <si>
    <t>记录用户进入应用某个页面后的每一个操作行为</t>
    <phoneticPr fontId="20" type="noConversion"/>
  </si>
  <si>
    <t>记录了用户在运动健康和华为穿戴这两个app应用页面上的操作行为</t>
    <phoneticPr fontId="20" type="noConversion"/>
  </si>
  <si>
    <r>
      <t xml:space="preserve">dwd_evt_bisdk_customize_dm </t>
    </r>
    <r>
      <rPr>
        <sz val="10"/>
        <rFont val="宋体"/>
        <family val="3"/>
        <charset val="134"/>
      </rPr>
      <t>晒选条件：</t>
    </r>
    <r>
      <rPr>
        <sz val="10"/>
        <rFont val="Arial"/>
        <family val="2"/>
      </rPr>
      <t>pt_service in ('health','wear')</t>
    </r>
    <phoneticPr fontId="20" type="noConversion"/>
  </si>
  <si>
    <t>记录用户进入应用，进入应用的某个页面操作</t>
    <phoneticPr fontId="20" type="noConversion"/>
  </si>
  <si>
    <t>记录用户访问一个应用的操作</t>
    <phoneticPr fontId="20" type="noConversion"/>
  </si>
  <si>
    <t>记录云文件夹应用列表接口调用情况，即用户打开某一云文件夹的触发应用列表接口调用操作记录</t>
    <phoneticPr fontId="20" type="noConversion"/>
  </si>
  <si>
    <t>ods_dev_cloud_folder_service_active_user_dm</t>
    <phoneticPr fontId="20" type="noConversion"/>
  </si>
  <si>
    <t>事件</t>
    <phoneticPr fontId="20" type="noConversion"/>
  </si>
  <si>
    <t>记录用户打开云文件夹点击查看具体应用详情的操作日志</t>
    <phoneticPr fontId="20" type="noConversion"/>
  </si>
  <si>
    <t>ods_dev_cloud_folder_app_click_dm</t>
    <phoneticPr fontId="20" type="noConversion"/>
  </si>
  <si>
    <t>记录用户打开云文件夹下载具体应用的操作行为</t>
    <phoneticPr fontId="20" type="noConversion"/>
  </si>
  <si>
    <t>ods_dev_cloud_folder_app_download_dm</t>
  </si>
  <si>
    <t>事件</t>
    <phoneticPr fontId="20" type="noConversion"/>
  </si>
  <si>
    <t>记录用户打开云文件夹，华为桌面检测记录此操作行为上报应用曝光记录</t>
    <phoneticPr fontId="20" type="noConversion"/>
  </si>
  <si>
    <t xml:space="preserve">ods_dev_cloud_folder_app_view_dm    </t>
  </si>
  <si>
    <t>记录用户首次使用云文件夹时，会调用用户注册接口，记录用户注册日志（第一次打开云文件夹的时候，会弹出安全提示，同意后将本机的imei等手机信息收集到服务器，完成注册，和up没有关系，这个只绑定手机imei，和账号等没有关系）</t>
    <phoneticPr fontId="20" type="noConversion"/>
  </si>
  <si>
    <t>ods_dev_cloud_folder_user_register_dm</t>
  </si>
  <si>
    <t>事件</t>
    <phoneticPr fontId="20" type="noConversion"/>
  </si>
  <si>
    <t>记录云相册客户端调用云相册相关的接口操作日志</t>
    <phoneticPr fontId="20" type="noConversion"/>
  </si>
  <si>
    <t>ods_cloudphoto_log_dm</t>
  </si>
  <si>
    <t>记录用户进行基础云的操作时，基础云服务器记录的用户操作调用的各个接口信息日志</t>
    <phoneticPr fontId="20" type="noConversion"/>
  </si>
  <si>
    <t>ods_cloud_phone_oper_log_dm</t>
  </si>
  <si>
    <t>记录了用户对应用市场上的应用的评论回复信息，包括设备的IMEI号、账号，回复的时间及回复内容</t>
    <phoneticPr fontId="20" type="noConversion"/>
  </si>
  <si>
    <t>ods_hispace_app_comment_reply_info_dm</t>
  </si>
  <si>
    <t>记录了通过push crs部件发送的消息日志</t>
    <phoneticPr fontId="20" type="noConversion"/>
  </si>
  <si>
    <t>ods_push_crs_log_crypt_dm</t>
  </si>
  <si>
    <t>事件</t>
    <phoneticPr fontId="20" type="noConversion"/>
  </si>
  <si>
    <t>dwd_evt_health_data_usage_behv_log_dm</t>
  </si>
  <si>
    <t>dwd_evt_health_server_log_dm</t>
  </si>
  <si>
    <r>
      <rPr>
        <sz val="10"/>
        <rFont val="Arial"/>
        <family val="2"/>
      </rPr>
      <t>负一屏查询日志</t>
    </r>
  </si>
  <si>
    <t>dwd_evt_hiboard_qry_log_dm</t>
  </si>
  <si>
    <t>dwd_evt_hispace_down_install_log_hm</t>
  </si>
  <si>
    <t>dwd_evt_pay_server_interface_log_dm</t>
  </si>
  <si>
    <t>dwd_evt_quesnr_survey_user_answer_submit_log_dm</t>
  </si>
  <si>
    <t>终端应用程序事件</t>
    <phoneticPr fontId="50" type="noConversion"/>
  </si>
  <si>
    <t>主题评论</t>
    <phoneticPr fontId="50" type="noConversion"/>
  </si>
  <si>
    <t>用户WLAN自动更新状态</t>
    <phoneticPr fontId="50" type="noConversion"/>
  </si>
  <si>
    <t>废弃</t>
    <phoneticPr fontId="20" type="noConversion"/>
  </si>
  <si>
    <t>营销</t>
    <phoneticPr fontId="18" type="noConversion"/>
  </si>
  <si>
    <t>广告超出预算扣款日志</t>
    <phoneticPr fontId="48" type="noConversion"/>
  </si>
  <si>
    <t>来源于ods_hispace_hiad_deduct_warning_dm中字段id</t>
  </si>
  <si>
    <t>顺序号，流水号</t>
  </si>
  <si>
    <t>1,2,3,4，5</t>
  </si>
  <si>
    <t>编号类</t>
    <phoneticPr fontId="18" type="noConversion"/>
  </si>
  <si>
    <t>华为内部识别华为云服务用户的唯一编号，华为云服务消费者注册华为账号后，内部生成的识别用户唯一编号。</t>
    <phoneticPr fontId="9" type="noConversion"/>
  </si>
  <si>
    <t>数据主要来源于ODS_UP_USER_INFO_DM与ODS_UP_OPER_LOG中的注册用户</t>
    <phoneticPr fontId="9" type="noConversion"/>
  </si>
  <si>
    <t>来源于ods_hispace_hiad_deduct_warning_dm中字段task_id</t>
  </si>
  <si>
    <t>4401、4444</t>
  </si>
  <si>
    <t>来源于ods_hispace_hiad_deduct_warning_dm中字段type</t>
  </si>
  <si>
    <t>CD1186</t>
  </si>
  <si>
    <t>1 天预算
2 用户余额</t>
  </si>
  <si>
    <t>代码类</t>
    <phoneticPr fontId="18" type="noConversion"/>
  </si>
  <si>
    <t>来源于ods_hispace_hiad_deduct_warning_dm中字段actual_money</t>
  </si>
  <si>
    <t>金额类</t>
    <phoneticPr fontId="18" type="noConversion"/>
  </si>
  <si>
    <t>来源于ods_hispace_hiad_deduct_warning_dm中字段report_money</t>
  </si>
  <si>
    <t>来源于ods_hispace_hiad_deduct_warning_dm中字段createtime,调用日期时间标准化函数处理</t>
  </si>
  <si>
    <t>格式为：yyyy-MM-dd HH:mm:ss.SSS</t>
    <phoneticPr fontId="18" type="noConversion"/>
  </si>
  <si>
    <t>日期时间类</t>
    <phoneticPr fontId="18" type="noConversion"/>
  </si>
  <si>
    <t>来源于ods_hispace_hiad_deduct_warning_dm中字段description</t>
  </si>
  <si>
    <t>文本类</t>
    <phoneticPr fontId="18" type="noConversion"/>
  </si>
  <si>
    <t>来源于ods_hispace_hiad_deduct_warning_dm中字段media_channel</t>
  </si>
  <si>
    <t>CD1179</t>
  </si>
  <si>
    <t>ANDROID
ANDROID-ENCOURAGE</t>
  </si>
  <si>
    <t>来源于ods_hispace_hiad_deduct_warning_dm中字段loginname</t>
  </si>
  <si>
    <t>来源于ods_hispace_hiad_deduct_warning_dm中字段content_id</t>
  </si>
  <si>
    <t>10101、9847</t>
  </si>
  <si>
    <t>记录了广告内容的url</t>
  </si>
  <si>
    <t>来源于ods_hispace_hiad_deduct_warning_dm中字段content</t>
  </si>
  <si>
    <t>&lt;a href='${svp.addSig("${svp.actionReportServer}?d=10098551&amp;TID=4359&amp;t=${svp.t}&amp;a=${svp.adcallDP}&amp;op=action")}'&gt;&lt;/a&gt;</t>
  </si>
  <si>
    <t>来源于ods_hispace_hiad_deduct_warning_dm中字段content_name</t>
  </si>
  <si>
    <t>荔枝FM直播
网易彩票</t>
  </si>
  <si>
    <t>数据入仓操作时间</t>
    <phoneticPr fontId="18" type="noConversion"/>
  </si>
  <si>
    <t>FROM_UNIXTIME(UNIX_TIMESTAMP(),'yyyy-MM-dd HH:mm:ss')获取服务器当前日期时间</t>
  </si>
  <si>
    <t>格式为：yyyy-MM-dd HH:mm:ss</t>
    <phoneticPr fontId="18" type="noConversion"/>
  </si>
  <si>
    <t>天分区</t>
    <phoneticPr fontId="18" type="noConversion"/>
  </si>
  <si>
    <t>分区日期</t>
    <phoneticPr fontId="18" type="noConversion"/>
  </si>
  <si>
    <t>来源于ods_hispace_hiad_deduct_warning_dm中pt_d分区字段</t>
  </si>
  <si>
    <t>格式为：YYYYMMDD</t>
    <phoneticPr fontId="18" type="noConversion"/>
  </si>
  <si>
    <t>日期类</t>
    <phoneticPr fontId="18" type="noConversion"/>
  </si>
  <si>
    <t>日志ID，对同一次广告流程的所有相关话单，该ID相同且唯一</t>
  </si>
  <si>
    <t>来源于ods_hiad_oper_log_new_hm中字段logid</t>
  </si>
  <si>
    <t>日期开头的字符串，例如20160330202441100057</t>
  </si>
  <si>
    <t>来源于ods_hiad_oper_log_new_hm中字段optype</t>
  </si>
  <si>
    <t>CD1257</t>
  </si>
  <si>
    <t>11浏览
61下载</t>
  </si>
  <si>
    <t>来源于ods_hiad_oper_log_new_hm中字段taskid</t>
  </si>
  <si>
    <t>来源于ods_hiad_oper_log_new_hm中字段appid</t>
  </si>
  <si>
    <t>C10063484
C10289451</t>
  </si>
  <si>
    <t>来源于ods_hiad_oper_log_new_hm中字段listid</t>
  </si>
  <si>
    <t>来源于ods_hiad_oper_log_new_hm中字段position</t>
  </si>
  <si>
    <t>1、2、5、6、11、15。。</t>
  </si>
  <si>
    <t>来源于ods_hiad_oper_log_new_hm中字段adid</t>
  </si>
  <si>
    <t>来源于ods_hiad_oper_log_new_hm中字段siteid</t>
  </si>
  <si>
    <t>来源于ods_hiad_oper_log_new_hm中字段deviceid调用解密函数AesHiadDecrypt，如果解密结果不合法则调用addecryptnew，并对结果进行标准化处理</t>
  </si>
  <si>
    <t>来源于ods_hiad_oper_log_new_hm中字段policytype</t>
  </si>
  <si>
    <t>来源于ods_hiad_oper_log_new_hm中字段sceneinfo</t>
  </si>
  <si>
    <t>来源于ods_hiad_oper_log_new_hm中字段imptime</t>
  </si>
  <si>
    <t>来源于ods_hiad_oper_log_new_hm中字段adtype</t>
  </si>
  <si>
    <t>来源于ods_hiad_oper_log_new_hm中字段terminaltype，需做标准化处理</t>
  </si>
  <si>
    <t>来源于ods_hiad_oper_log_new_hm中字段apppredictctr</t>
  </si>
  <si>
    <t>来源于ods_hiad_oper_log_new_hm中字段isdefaultctr</t>
  </si>
  <si>
    <t>来源于ods_hiad_oper_log_new_hm中字段rtbprice</t>
  </si>
  <si>
    <t>来源于ods_hiad_oper_log_new_hm中字段oriprice</t>
  </si>
  <si>
    <t>来源于ods_hiad_oper_log_new_hm中字段secondprice</t>
  </si>
  <si>
    <t>来源于ods_hiad_oper_log_new_hm中字段pid</t>
  </si>
  <si>
    <t>编号类</t>
  </si>
  <si>
    <t>来源于ods_hiad_oper_log_new_hm中字段expand</t>
  </si>
  <si>
    <t>来源于ods_hiad_oper_log_new_hm中字段downloadtime</t>
  </si>
  <si>
    <t>来源于ods_hiad_oper_log_new_hm中字段isvalid</t>
  </si>
  <si>
    <t>来源于ods_hiad_oper_log_new_hm中字段aid</t>
  </si>
  <si>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</si>
  <si>
    <r>
      <t>2016-12-12</t>
    </r>
    <r>
      <rPr>
        <sz val="10"/>
        <color theme="1"/>
        <rFont val="微软雅黑"/>
        <family val="2"/>
        <charset val="134"/>
      </rPr>
      <t xml:space="preserve"> 11：11：30</t>
    </r>
  </si>
  <si>
    <t>00到23的2位字长的字符串</t>
  </si>
  <si>
    <t>00~23</t>
  </si>
  <si>
    <t>时间类</t>
  </si>
  <si>
    <t>ods_hispace_hiad_deduct_warning_dm</t>
  </si>
  <si>
    <t>ods_hiad_oper_log_new_hm</t>
  </si>
  <si>
    <t>ods_dev_adv_click_hm</t>
  </si>
  <si>
    <t>ods_dev_adv_other_hm</t>
  </si>
  <si>
    <t>online</t>
    <phoneticPr fontId="20" type="noConversion"/>
  </si>
  <si>
    <t>应用属性</t>
    <phoneticPr fontId="50" type="noConversion"/>
  </si>
  <si>
    <t>dwd_onl_app_attr_ds</t>
    <phoneticPr fontId="20" type="noConversion"/>
  </si>
  <si>
    <t>数据取自ods_hispace_app_prop_dm应用属性信息的dev_app_id</t>
    <phoneticPr fontId="20" type="noConversion"/>
  </si>
  <si>
    <t>C29587,C10521490</t>
    <phoneticPr fontId="20" type="noConversion"/>
  </si>
  <si>
    <t>online</t>
    <phoneticPr fontId="20" type="noConversion"/>
  </si>
  <si>
    <t>记录该应用的属性类型</t>
    <phoneticPr fontId="20" type="noConversion"/>
  </si>
  <si>
    <t>数据取自ods_hispace_app_prop_dm应用属性信息的type</t>
    <phoneticPr fontId="20" type="noConversion"/>
  </si>
  <si>
    <t>app.prop.operate.lockFrScrMdlZone</t>
    <phoneticPr fontId="20" type="noConversion"/>
  </si>
  <si>
    <t>应用属性</t>
    <phoneticPr fontId="50" type="noConversion"/>
  </si>
  <si>
    <t>记录该应用的属性取值</t>
    <phoneticPr fontId="20" type="noConversion"/>
  </si>
  <si>
    <t>数据取自ods_hispace_app_prop_dm应用属性信息的value</t>
    <phoneticPr fontId="20" type="noConversion"/>
  </si>
  <si>
    <t>应用属性</t>
    <phoneticPr fontId="50" type="noConversion"/>
  </si>
  <si>
    <t>数据取自ods_hispace_app_prop_dm应用属性信息的remark</t>
    <phoneticPr fontId="20" type="noConversion"/>
  </si>
  <si>
    <t>空值,1:18311921</t>
    <phoneticPr fontId="20" type="noConversion"/>
  </si>
  <si>
    <t>文本类</t>
    <phoneticPr fontId="20" type="noConversion"/>
  </si>
  <si>
    <t>记录修改该应用时的时间</t>
    <phoneticPr fontId="20" type="noConversion"/>
  </si>
  <si>
    <t>数据取自ods_hispace_app_prop_dm应用属性信息的modify_date</t>
    <phoneticPr fontId="20" type="noConversion"/>
  </si>
  <si>
    <t>格式为：yyyy-MM-dd HH:mm:ss.SSS</t>
    <phoneticPr fontId="20" type="noConversion"/>
  </si>
  <si>
    <t>日期时间类</t>
    <phoneticPr fontId="20" type="noConversion"/>
  </si>
  <si>
    <t>online</t>
    <phoneticPr fontId="20" type="noConversion"/>
  </si>
  <si>
    <t>数据入仓操作时间</t>
    <phoneticPr fontId="20" type="noConversion"/>
  </si>
  <si>
    <t>天分区</t>
    <phoneticPr fontId="20" type="noConversion"/>
  </si>
  <si>
    <t>/</t>
    <phoneticPr fontId="20" type="noConversion"/>
  </si>
  <si>
    <t>格式为：yyyyMMdd</t>
    <phoneticPr fontId="20" type="noConversion"/>
  </si>
  <si>
    <t>online</t>
    <phoneticPr fontId="20" type="noConversion"/>
  </si>
  <si>
    <t>如果该应用产品是由华为的开发者开发，该字段记录开发者开发该应用时的应用编号</t>
    <phoneticPr fontId="20" type="noConversion"/>
  </si>
  <si>
    <t>数据取自4部分：
ods_hispace_activity_app_remove_dm有奖活动应用信息的dev_app_id
ods_hispace_game_online_dm网游应用信息表的dev_app_id
ods_hispace_game_recom_list_dm游戏推荐榜单候选集列表信息的dev_app_id
ods_hispace_noveltyfun_app_list_dm新奇好玩应用列表信息的dev_app_id</t>
    <phoneticPr fontId="20" type="noConversion"/>
  </si>
  <si>
    <t>online</t>
    <phoneticPr fontId="20" type="noConversion"/>
  </si>
  <si>
    <t>拉链开始日期</t>
    <phoneticPr fontId="20" type="noConversion"/>
  </si>
  <si>
    <t>20161201</t>
    <phoneticPr fontId="20" type="noConversion"/>
  </si>
  <si>
    <t>日期类</t>
    <phoneticPr fontId="20" type="noConversion"/>
  </si>
  <si>
    <t>数据入仓操作时间</t>
    <phoneticPr fontId="20" type="noConversion"/>
  </si>
  <si>
    <t>/</t>
    <phoneticPr fontId="20" type="noConversion"/>
  </si>
  <si>
    <t>格式为：yyyy-MM-dd HH:mm:ss</t>
    <phoneticPr fontId="20" type="noConversion"/>
  </si>
  <si>
    <t>日期时间类</t>
    <phoneticPr fontId="20" type="noConversion"/>
  </si>
  <si>
    <t>拉链结束日期</t>
    <phoneticPr fontId="20" type="noConversion"/>
  </si>
  <si>
    <t>/</t>
    <phoneticPr fontId="20" type="noConversion"/>
  </si>
  <si>
    <t>格式为：yyyyMMdd</t>
    <phoneticPr fontId="20" type="noConversion"/>
  </si>
  <si>
    <t>应用分类</t>
    <phoneticPr fontId="20" type="noConversion"/>
  </si>
  <si>
    <t>dwd_onl_app_class_ds</t>
    <phoneticPr fontId="20" type="noConversion"/>
  </si>
  <si>
    <t>记录该应用分类的分类编号</t>
    <phoneticPr fontId="20" type="noConversion"/>
  </si>
  <si>
    <t>数据取自ods_hispace_app_type_dm分类属性的kindid</t>
    <phoneticPr fontId="20" type="noConversion"/>
  </si>
  <si>
    <t>15,16,18</t>
    <phoneticPr fontId="20" type="noConversion"/>
  </si>
  <si>
    <t>休闲益智,经营策略,动作射击</t>
    <phoneticPr fontId="20" type="noConversion"/>
  </si>
  <si>
    <t>文本类</t>
    <phoneticPr fontId="20" type="noConversion"/>
  </si>
  <si>
    <t>记录该应用分类所属的上一级分类编号</t>
    <phoneticPr fontId="20" type="noConversion"/>
  </si>
  <si>
    <t>0,1</t>
    <phoneticPr fontId="20" type="noConversion"/>
  </si>
  <si>
    <t>记录该应用分类当前是否有效</t>
    <phoneticPr fontId="20" type="noConversion"/>
  </si>
  <si>
    <t>0,1</t>
    <phoneticPr fontId="20" type="noConversion"/>
  </si>
  <si>
    <t>数据入仓操作时间</t>
    <phoneticPr fontId="20" type="noConversion"/>
  </si>
  <si>
    <t>格式为：yyyy-MM-dd HH:mm:ss</t>
    <phoneticPr fontId="20" type="noConversion"/>
  </si>
  <si>
    <t>天分区</t>
    <phoneticPr fontId="20" type="noConversion"/>
  </si>
  <si>
    <t>分区日期</t>
    <phoneticPr fontId="20" type="noConversion"/>
  </si>
  <si>
    <t>20161212</t>
    <phoneticPr fontId="20" type="noConversion"/>
  </si>
  <si>
    <t>dwd_onl_app_feature_ds_his</t>
    <phoneticPr fontId="20" type="noConversion"/>
  </si>
  <si>
    <t>C10797079,C10653453</t>
    <phoneticPr fontId="20" type="noConversion"/>
  </si>
  <si>
    <t>编号类</t>
    <phoneticPr fontId="20" type="noConversion"/>
  </si>
  <si>
    <t>001:是否调用过支付接口标志
002:是否调用过推送接口标志
003:是否调用过帐号接口标志</t>
    <phoneticPr fontId="20" type="noConversion"/>
  </si>
  <si>
    <t>由3位数字组成</t>
    <phoneticPr fontId="20" type="noConversion"/>
  </si>
  <si>
    <t>001,002,003</t>
    <phoneticPr fontId="20" type="noConversion"/>
  </si>
  <si>
    <t>online</t>
    <phoneticPr fontId="20" type="noConversion"/>
  </si>
  <si>
    <t>格式为：yyyyMMdd</t>
    <phoneticPr fontId="20" type="noConversion"/>
  </si>
  <si>
    <t>日期类</t>
    <phoneticPr fontId="20" type="noConversion"/>
  </si>
  <si>
    <t>0,1</t>
    <phoneticPr fontId="20" type="noConversion"/>
  </si>
  <si>
    <t>/</t>
    <phoneticPr fontId="20" type="noConversion"/>
  </si>
  <si>
    <t>2017-03-01 03:23:42</t>
    <phoneticPr fontId="20" type="noConversion"/>
  </si>
  <si>
    <t>日期时间类</t>
    <phoneticPr fontId="20" type="noConversion"/>
  </si>
  <si>
    <t>/</t>
    <phoneticPr fontId="20" type="noConversion"/>
  </si>
  <si>
    <t>数据取自dim_biz_channel_ds的biz_channel_id</t>
    <phoneticPr fontId="20" type="noConversion"/>
  </si>
  <si>
    <t>4021001</t>
    <phoneticPr fontId="20" type="noConversion"/>
  </si>
  <si>
    <t>文本类</t>
    <phoneticPr fontId="20" type="noConversion"/>
  </si>
  <si>
    <t>空值</t>
    <phoneticPr fontId="20" type="noConversion"/>
  </si>
  <si>
    <t>dwd_onl_app_oper_channel_ds</t>
    <phoneticPr fontId="20" type="noConversion"/>
  </si>
  <si>
    <t>渠道类型2</t>
    <phoneticPr fontId="20" type="noConversion"/>
  </si>
  <si>
    <t>channel_desc</t>
    <phoneticPr fontId="20" type="noConversion"/>
  </si>
  <si>
    <t>应用操作渠道</t>
    <phoneticPr fontId="50" type="noConversion"/>
  </si>
  <si>
    <t>空值</t>
    <phoneticPr fontId="20" type="noConversion"/>
  </si>
  <si>
    <t>空值</t>
    <phoneticPr fontId="20" type="noConversion"/>
  </si>
  <si>
    <t>文本类</t>
    <phoneticPr fontId="20" type="noConversion"/>
  </si>
  <si>
    <t>文本类</t>
    <phoneticPr fontId="20" type="noConversion"/>
  </si>
  <si>
    <t>空值</t>
    <phoneticPr fontId="20" type="noConversion"/>
  </si>
  <si>
    <t>代码类</t>
    <phoneticPr fontId="20" type="noConversion"/>
  </si>
  <si>
    <t>空值</t>
    <phoneticPr fontId="20" type="noConversion"/>
  </si>
  <si>
    <t>指示器类</t>
    <phoneticPr fontId="20" type="noConversion"/>
  </si>
  <si>
    <t>空值</t>
    <phoneticPr fontId="20" type="noConversion"/>
  </si>
  <si>
    <t>日期时间类</t>
    <phoneticPr fontId="20" type="noConversion"/>
  </si>
  <si>
    <t>修改人</t>
    <phoneticPr fontId="50" type="noConversion"/>
  </si>
  <si>
    <t>数据入仓操作时间</t>
    <phoneticPr fontId="20" type="noConversion"/>
  </si>
  <si>
    <t>2016-12-12 11：11：30</t>
    <phoneticPr fontId="20" type="noConversion"/>
  </si>
  <si>
    <t>分区日期</t>
    <phoneticPr fontId="20" type="noConversion"/>
  </si>
  <si>
    <t>20161212</t>
    <phoneticPr fontId="20" type="noConversion"/>
  </si>
  <si>
    <t>日期类</t>
    <phoneticPr fontId="20" type="noConversion"/>
  </si>
  <si>
    <t>dwd_onl_app_scenes_spec_attr_ds</t>
    <phoneticPr fontId="20" type="noConversion"/>
  </si>
  <si>
    <t>记录应用场景对应的场景编号，与操作日志中SUBSTR(expand,14,32)关联，可以得到该场景的用户行为信息</t>
    <phoneticPr fontId="20" type="noConversion"/>
  </si>
  <si>
    <t>数据取自ods_hispace_app_scenewaplink_dm应用场景专题属性信息的scene_id</t>
    <phoneticPr fontId="20" type="noConversion"/>
  </si>
  <si>
    <t>99009267e08e4f14a2052addc6cad76b</t>
    <phoneticPr fontId="20" type="noConversion"/>
  </si>
  <si>
    <t>编号类</t>
    <phoneticPr fontId="20" type="noConversion"/>
  </si>
  <si>
    <t>online</t>
    <phoneticPr fontId="20" type="noConversion"/>
  </si>
  <si>
    <t>记录应用场景对应的场景名称，便于根据场景名称获取场景信息</t>
    <phoneticPr fontId="20" type="noConversion"/>
  </si>
  <si>
    <t>出游去哪</t>
    <phoneticPr fontId="20" type="noConversion"/>
  </si>
  <si>
    <t>文本类</t>
    <phoneticPr fontId="20" type="noConversion"/>
  </si>
  <si>
    <t>记录应用场景对应的专题编号</t>
    <phoneticPr fontId="20" type="noConversion"/>
  </si>
  <si>
    <t>d58128b2dd4d43e396a320f80d2fff8d</t>
    <phoneticPr fontId="20" type="noConversion"/>
  </si>
  <si>
    <t>编号类</t>
    <phoneticPr fontId="20" type="noConversion"/>
  </si>
  <si>
    <t>记录应用场景的场景排序</t>
    <phoneticPr fontId="20" type="noConversion"/>
  </si>
  <si>
    <t>1,2</t>
    <phoneticPr fontId="20" type="noConversion"/>
  </si>
  <si>
    <t>编号类</t>
    <phoneticPr fontId="20" type="noConversion"/>
  </si>
  <si>
    <t>记录应用场景对应的专题名称，便于根据专题名称获取场景信息</t>
    <phoneticPr fontId="20" type="noConversion"/>
  </si>
  <si>
    <t>旅行的一天</t>
    <phoneticPr fontId="20" type="noConversion"/>
  </si>
  <si>
    <t>2017-02-11 01:01:44</t>
    <phoneticPr fontId="20" type="noConversion"/>
  </si>
  <si>
    <t>20170210</t>
    <phoneticPr fontId="20" type="noConversion"/>
  </si>
  <si>
    <t>日期类</t>
    <phoneticPr fontId="20" type="noConversion"/>
  </si>
  <si>
    <t>dwd_onl_app_spec_ds</t>
    <phoneticPr fontId="20" type="noConversion"/>
  </si>
  <si>
    <t>记录应用专题的专题编号</t>
    <phoneticPr fontId="20" type="noConversion"/>
  </si>
  <si>
    <t>数据取自ods_app_waplink_ds专题信息的spec_id</t>
    <phoneticPr fontId="20" type="noConversion"/>
  </si>
  <si>
    <t>记录应用专题的中文名称</t>
    <phoneticPr fontId="20" type="noConversion"/>
  </si>
  <si>
    <t>记录应用专题的英文名称</t>
    <phoneticPr fontId="20" type="noConversion"/>
  </si>
  <si>
    <t>记录应用专题的上传时间</t>
    <phoneticPr fontId="20" type="noConversion"/>
  </si>
  <si>
    <t>应用专题</t>
    <phoneticPr fontId="50" type="noConversion"/>
  </si>
  <si>
    <t>记录应用专题的标签信息</t>
    <phoneticPr fontId="20" type="noConversion"/>
  </si>
  <si>
    <t>幽默，新闻</t>
    <phoneticPr fontId="20" type="noConversion"/>
  </si>
  <si>
    <t>应用专题</t>
    <phoneticPr fontId="50" type="noConversion"/>
  </si>
  <si>
    <t>格式为：yyyy-MM-dd HH:mm:ss</t>
    <phoneticPr fontId="20" type="noConversion"/>
  </si>
  <si>
    <t>天分区</t>
    <phoneticPr fontId="20" type="noConversion"/>
  </si>
  <si>
    <t>日期类</t>
    <phoneticPr fontId="20" type="noConversion"/>
  </si>
  <si>
    <t>dwd_onl_app_status_ds_his</t>
    <phoneticPr fontId="20" type="noConversion"/>
  </si>
  <si>
    <t>10057424</t>
    <phoneticPr fontId="20" type="noConversion"/>
  </si>
  <si>
    <t>001,002,003</t>
    <phoneticPr fontId="20" type="noConversion"/>
  </si>
  <si>
    <t>拉链开始日期</t>
    <phoneticPr fontId="20" type="noConversion"/>
  </si>
  <si>
    <t>格式为：yyyyMMdd</t>
    <phoneticPr fontId="20" type="noConversion"/>
  </si>
  <si>
    <t>20170210</t>
    <phoneticPr fontId="20" type="noConversion"/>
  </si>
  <si>
    <t>日期类</t>
    <phoneticPr fontId="20" type="noConversion"/>
  </si>
  <si>
    <t>-2,-995,-999,0,1,101,105,2,3,5,62,999,9998,99999</t>
    <phoneticPr fontId="20" type="noConversion"/>
  </si>
  <si>
    <t>代码类</t>
    <phoneticPr fontId="20" type="noConversion"/>
  </si>
  <si>
    <t>格式为：yyyy-MM-dd HH:mm:ss</t>
    <phoneticPr fontId="20" type="noConversion"/>
  </si>
  <si>
    <t xml:space="preserve">2017-02-22 19:35:55 </t>
    <phoneticPr fontId="20" type="noConversion"/>
  </si>
  <si>
    <t>拉链结束日期</t>
    <phoneticPr fontId="20" type="noConversion"/>
  </si>
  <si>
    <t>格式为：yyyyMMdd</t>
    <phoneticPr fontId="20" type="noConversion"/>
  </si>
  <si>
    <t>20170211、99991231</t>
    <phoneticPr fontId="20" type="noConversion"/>
  </si>
  <si>
    <t>dwd_onl_app_tags_ds</t>
    <phoneticPr fontId="20" type="noConversion"/>
  </si>
  <si>
    <t xml:space="preserve">标识应用市场APP应用的唯一编号，即应用APP信息表中HISPACE_APP_ID </t>
    <phoneticPr fontId="20" type="noConversion"/>
  </si>
  <si>
    <t>数据取自ods_hispace_app_tag_dm应用标签信息的appid</t>
    <phoneticPr fontId="20" type="noConversion"/>
  </si>
  <si>
    <t>00000201392547259165400efe9ac5b0</t>
    <phoneticPr fontId="20" type="noConversion"/>
  </si>
  <si>
    <t>应用标签</t>
    <phoneticPr fontId="50" type="noConversion"/>
  </si>
  <si>
    <t>记录浏览上架APP时，页面中显示的标签信息</t>
    <phoneticPr fontId="20" type="noConversion"/>
  </si>
  <si>
    <t>标签，以逗号分隔</t>
    <phoneticPr fontId="20" type="noConversion"/>
  </si>
  <si>
    <t>理财</t>
    <phoneticPr fontId="20" type="noConversion"/>
  </si>
  <si>
    <t>应用标签</t>
    <phoneticPr fontId="50" type="noConversion"/>
  </si>
  <si>
    <t>/</t>
    <phoneticPr fontId="20" type="noConversion"/>
  </si>
  <si>
    <t>2017-02-11 01:01:58</t>
    <phoneticPr fontId="20" type="noConversion"/>
  </si>
  <si>
    <t>online</t>
    <phoneticPr fontId="20" type="noConversion"/>
  </si>
  <si>
    <t>应用标签</t>
    <phoneticPr fontId="50" type="noConversion"/>
  </si>
  <si>
    <t>天分区</t>
    <phoneticPr fontId="20" type="noConversion"/>
  </si>
  <si>
    <t>20170210</t>
    <phoneticPr fontId="20" type="noConversion"/>
  </si>
  <si>
    <t>日期类</t>
    <phoneticPr fontId="20" type="noConversion"/>
  </si>
  <si>
    <t>dwd_onl_appicon_tags_ds</t>
    <phoneticPr fontId="20" type="noConversion"/>
  </si>
  <si>
    <t>标识应用市场APP应用的开发者编号</t>
    <phoneticPr fontId="20" type="noConversion"/>
  </si>
  <si>
    <t>数据取自ods_hispace_app_label_info_dm应用icon标签信息的app_id</t>
    <phoneticPr fontId="20" type="noConversion"/>
  </si>
  <si>
    <t>应用ICON标签</t>
    <phoneticPr fontId="50" type="noConversion"/>
  </si>
  <si>
    <t>标签</t>
    <phoneticPr fontId="50" type="noConversion"/>
  </si>
  <si>
    <t>记录应用市场APP左上角的标签显示内容</t>
    <phoneticPr fontId="20" type="noConversion"/>
  </si>
  <si>
    <t>有奖</t>
    <phoneticPr fontId="20" type="noConversion"/>
  </si>
  <si>
    <t>记录应用市场APP左上角标识的有效开始时间</t>
    <phoneticPr fontId="20" type="noConversion"/>
  </si>
  <si>
    <t>格式为：yyyy-MM-dd HH:mm:ss.SSS</t>
    <phoneticPr fontId="20" type="noConversion"/>
  </si>
  <si>
    <t>2012-12-06 09:00:00.000</t>
    <phoneticPr fontId="20" type="noConversion"/>
  </si>
  <si>
    <t>online</t>
    <phoneticPr fontId="20" type="noConversion"/>
  </si>
  <si>
    <t>记录应用市场APP左上角标识的有效结束时间</t>
    <phoneticPr fontId="20" type="noConversion"/>
  </si>
  <si>
    <t>格式为：yyyy-MM-dd HH:mm:ss.SSS</t>
    <phoneticPr fontId="20" type="noConversion"/>
  </si>
  <si>
    <t>2012-12-13 09:00:00.000</t>
    <phoneticPr fontId="20" type="noConversion"/>
  </si>
  <si>
    <t>格式为：yyyy-MM-dd HH:mm:ss</t>
    <phoneticPr fontId="20" type="noConversion"/>
  </si>
  <si>
    <t>2017-02-11 01:01:47</t>
    <phoneticPr fontId="20" type="noConversion"/>
  </si>
  <si>
    <t>天分区</t>
    <phoneticPr fontId="20" type="noConversion"/>
  </si>
  <si>
    <t>分区日期</t>
    <phoneticPr fontId="20" type="noConversion"/>
  </si>
  <si>
    <t>20170210</t>
    <phoneticPr fontId="20" type="noConversion"/>
  </si>
  <si>
    <t>dwd_onl_cloud_folder_class_ds</t>
    <phoneticPr fontId="20" type="noConversion"/>
  </si>
  <si>
    <t>云文件夹分类代码</t>
    <phoneticPr fontId="20" type="noConversion"/>
  </si>
  <si>
    <t>记录云文件夹分类的分类代码</t>
    <phoneticPr fontId="20" type="noConversion"/>
  </si>
  <si>
    <t>数据取自ods_dev_cloud_folder_app_class_config_ds云文件夹分类的id</t>
    <phoneticPr fontId="20" type="noConversion"/>
  </si>
  <si>
    <t>字面意义的数字代号，分2层标识
第1层: 1/2/3，代表父类, 与3.2 t_folder_type保持一致
第2层: 00/01/02/…/99，代表子类</t>
    <phoneticPr fontId="20" type="noConversion"/>
  </si>
  <si>
    <t>04,08,09</t>
    <phoneticPr fontId="20" type="noConversion"/>
  </si>
  <si>
    <t>代码类</t>
    <phoneticPr fontId="20" type="noConversion"/>
  </si>
  <si>
    <t>记录云文件夹分类的分类名称</t>
    <phoneticPr fontId="20" type="noConversion"/>
  </si>
  <si>
    <t xml:space="preserve">第一层：
轻松工作、休闲娱乐、社交生活
第二层：轻松工作下有天气类，休闲娱乐下有视频类，社交生活下有名片等
</t>
    <phoneticPr fontId="20" type="noConversion"/>
  </si>
  <si>
    <t>浏览器类,支付,音乐,视频</t>
    <phoneticPr fontId="20" type="noConversion"/>
  </si>
  <si>
    <t>文本类</t>
    <phoneticPr fontId="20" type="noConversion"/>
  </si>
  <si>
    <t>记录云文件夹分类的分类级别</t>
    <phoneticPr fontId="20" type="noConversion"/>
  </si>
  <si>
    <t>数据取自ods_dev_cloud_folder_app_class_config_ds云文件夹分类的level</t>
    <phoneticPr fontId="20" type="noConversion"/>
  </si>
  <si>
    <t xml:space="preserve">分了2层，0/1
0: 一级分类
1: 二级分类
</t>
    <phoneticPr fontId="20" type="noConversion"/>
  </si>
  <si>
    <t>0,1</t>
    <phoneticPr fontId="20" type="noConversion"/>
  </si>
  <si>
    <t>代码类</t>
    <phoneticPr fontId="20" type="noConversion"/>
  </si>
  <si>
    <t>记录云文件夹分类的上级分类代码</t>
    <phoneticPr fontId="20" type="noConversion"/>
  </si>
  <si>
    <t>分层为1时，parentId必填</t>
    <phoneticPr fontId="20" type="noConversion"/>
  </si>
  <si>
    <t>空值,1,2,3</t>
    <phoneticPr fontId="20" type="noConversion"/>
  </si>
  <si>
    <t>天分区</t>
    <phoneticPr fontId="20" type="noConversion"/>
  </si>
  <si>
    <t>分区日期</t>
    <phoneticPr fontId="20" type="noConversion"/>
  </si>
  <si>
    <t>dwd_onl_cloud_folder_name_ds</t>
    <phoneticPr fontId="20" type="noConversion"/>
  </si>
  <si>
    <t>记录云文件夹对应的云文件夹编号，可与每天的行为日志关联，获取文件夹信息</t>
    <phoneticPr fontId="20" type="noConversion"/>
  </si>
  <si>
    <t>数据取自ods_dev_cloud_folder_folderid_name_ds云文件夹名称表的folderid</t>
    <phoneticPr fontId="20" type="noConversion"/>
  </si>
  <si>
    <t>HITOP00000001</t>
    <phoneticPr fontId="20" type="noConversion"/>
  </si>
  <si>
    <t>编号类</t>
    <phoneticPr fontId="20" type="noConversion"/>
  </si>
  <si>
    <t>记录云文件夹对应的云文件名称</t>
    <phoneticPr fontId="20" type="noConversion"/>
  </si>
  <si>
    <t>P7：休闲娱乐,游戏专区</t>
    <phoneticPr fontId="20" type="noConversion"/>
  </si>
  <si>
    <t>记录云文件夹对应的云文件夹分类代码</t>
    <phoneticPr fontId="20" type="noConversion"/>
  </si>
  <si>
    <t>0,1,2,3</t>
    <phoneticPr fontId="20" type="noConversion"/>
  </si>
  <si>
    <t>代码类</t>
    <phoneticPr fontId="20" type="noConversion"/>
  </si>
  <si>
    <t>数据入仓操作时间</t>
    <phoneticPr fontId="20" type="noConversion"/>
  </si>
  <si>
    <t>/</t>
    <phoneticPr fontId="20" type="noConversion"/>
  </si>
  <si>
    <t>2017-02-11 05:00:56</t>
    <phoneticPr fontId="20" type="noConversion"/>
  </si>
  <si>
    <t>日期时间类</t>
    <phoneticPr fontId="20" type="noConversion"/>
  </si>
  <si>
    <t>/</t>
    <phoneticPr fontId="20" type="noConversion"/>
  </si>
  <si>
    <t>日期类</t>
    <phoneticPr fontId="20" type="noConversion"/>
  </si>
  <si>
    <t>dwd_onl_cloud_folder_recommend_app_ds</t>
    <phoneticPr fontId="20" type="noConversion"/>
  </si>
  <si>
    <t xml:space="preserve">标识云文件夹下所推荐APP应用的应用编号。可与每天的行为日志的appId关联，求得应用信息。
</t>
    <phoneticPr fontId="20" type="noConversion"/>
  </si>
  <si>
    <t>数据取自ods_dev_cloud_folder_appid_name_ds云文件夹appid和name对应关系的appid</t>
    <phoneticPr fontId="20" type="noConversion"/>
  </si>
  <si>
    <t>10467862,C10010188</t>
    <phoneticPr fontId="20" type="noConversion"/>
  </si>
  <si>
    <t>编号类</t>
    <phoneticPr fontId="20" type="noConversion"/>
  </si>
  <si>
    <t>开发者名称</t>
    <phoneticPr fontId="50" type="noConversion"/>
  </si>
  <si>
    <t>记录云文件夹下所推荐APP应用的开发者名称</t>
    <phoneticPr fontId="20" type="noConversion"/>
  </si>
  <si>
    <t>CMS</t>
    <phoneticPr fontId="20" type="noConversion"/>
  </si>
  <si>
    <t>云文件夹推荐应用</t>
    <phoneticPr fontId="50" type="noConversion"/>
  </si>
  <si>
    <t>开发者应用编号</t>
    <phoneticPr fontId="50" type="noConversion"/>
  </si>
  <si>
    <t>记录云文件夹下所推荐APP应用的开发者应用编号</t>
    <phoneticPr fontId="20" type="noConversion"/>
  </si>
  <si>
    <t>提供给联盟的接口中用到的appid</t>
    <phoneticPr fontId="20" type="noConversion"/>
  </si>
  <si>
    <t>10733724,10776137</t>
    <phoneticPr fontId="20" type="noConversion"/>
  </si>
  <si>
    <t>记录推荐APP应用对应的云文件夹分类代码</t>
    <phoneticPr fontId="20" type="noConversion"/>
  </si>
  <si>
    <t>1,2,3,13</t>
    <phoneticPr fontId="20" type="noConversion"/>
  </si>
  <si>
    <t>云文件夹推荐应用</t>
    <phoneticPr fontId="50" type="noConversion"/>
  </si>
  <si>
    <t>应用版本</t>
    <phoneticPr fontId="50" type="noConversion"/>
  </si>
  <si>
    <t>记录云文件夹下所推荐APP应用的版本号</t>
    <phoneticPr fontId="20" type="noConversion"/>
  </si>
  <si>
    <t>9.1.0,5.4.21.3</t>
    <phoneticPr fontId="20" type="noConversion"/>
  </si>
  <si>
    <t>文本类</t>
    <phoneticPr fontId="20" type="noConversion"/>
  </si>
  <si>
    <t>记录云文件夹下推荐APP应用的描述信息</t>
    <phoneticPr fontId="20" type="noConversion"/>
  </si>
  <si>
    <t>鹿晗代言百度地图！与你一“鹿”相伴。</t>
    <phoneticPr fontId="20" type="noConversion"/>
  </si>
  <si>
    <t>文本类</t>
    <phoneticPr fontId="20" type="noConversion"/>
  </si>
  <si>
    <t>云文件夹推荐应用</t>
    <phoneticPr fontId="50" type="noConversion"/>
  </si>
  <si>
    <t>上架时间</t>
    <phoneticPr fontId="50" type="noConversion"/>
  </si>
  <si>
    <t>记录云文件夹下推荐APP应用的开始时间</t>
    <phoneticPr fontId="20" type="noConversion"/>
  </si>
  <si>
    <t>格式为：yyyy-MM-dd HH:mm:ss.SSS</t>
    <phoneticPr fontId="20" type="noConversion"/>
  </si>
  <si>
    <t>2016-08-29 16:26:56.000</t>
    <phoneticPr fontId="20" type="noConversion"/>
  </si>
  <si>
    <t>应用名称</t>
    <phoneticPr fontId="50" type="noConversion"/>
  </si>
  <si>
    <t>记录云文件夹下所推荐APP应用的应用名称</t>
    <phoneticPr fontId="20" type="noConversion"/>
  </si>
  <si>
    <t>百度地图</t>
    <phoneticPr fontId="20" type="noConversion"/>
  </si>
  <si>
    <t>包名</t>
    <phoneticPr fontId="50" type="noConversion"/>
  </si>
  <si>
    <t>记录云文件夹下所推荐APP应用对应的包名</t>
    <phoneticPr fontId="20" type="noConversion"/>
  </si>
  <si>
    <t>com.baidu.BaiduMap</t>
    <phoneticPr fontId="20" type="noConversion"/>
  </si>
  <si>
    <t>数据入仓操作时间</t>
    <phoneticPr fontId="20" type="noConversion"/>
  </si>
  <si>
    <t>2017-02-21 18:02:05</t>
    <phoneticPr fontId="20" type="noConversion"/>
  </si>
  <si>
    <t>格式为：yyyyMMdd</t>
    <phoneticPr fontId="20" type="noConversion"/>
  </si>
  <si>
    <t>开发者应用</t>
    <phoneticPr fontId="50" type="noConversion"/>
  </si>
  <si>
    <t>dwd_onl_dev_app_ds</t>
    <phoneticPr fontId="20" type="noConversion"/>
  </si>
  <si>
    <t>开发者应用编号</t>
    <phoneticPr fontId="50" type="noConversion"/>
  </si>
  <si>
    <t>dev_app_id</t>
    <phoneticPr fontId="20" type="noConversion"/>
  </si>
  <si>
    <t>标识一个开发应用的唯一编号。联盟的app_id在100W到200W之间，减去100W前面加上C；其他直接前面加C与应用市场的相关联，应用市场有SC的去掉S。</t>
    <phoneticPr fontId="20" type="noConversion"/>
  </si>
  <si>
    <t>数据取自ods_dev_app_up_dm_cypt APP信息表的app_id(当rootid=0的情况下,跟应用市场的数据保持一致)</t>
    <phoneticPr fontId="20" type="noConversion"/>
  </si>
  <si>
    <t>数字组成</t>
    <phoneticPr fontId="20" type="noConversion"/>
  </si>
  <si>
    <t>空值,0,1000120,10000009</t>
    <phoneticPr fontId="20" type="noConversion"/>
  </si>
  <si>
    <t>开发者应用</t>
    <phoneticPr fontId="50" type="noConversion"/>
  </si>
  <si>
    <t>根编号</t>
    <phoneticPr fontId="50" type="noConversion"/>
  </si>
  <si>
    <t>标识开发者应用的根应用编号，用于判断跟应用市场的数据是否一致</t>
    <phoneticPr fontId="20" type="noConversion"/>
  </si>
  <si>
    <t>数据取自ods_dev_app_up_dm_cypt APP信息表的rootid(当rootid=0的情况下,跟应用市场的数据保持一致)</t>
    <phoneticPr fontId="20" type="noConversion"/>
  </si>
  <si>
    <t>数字组成，0表示CMS系统，(跟应用市场的数据是一致的)表示最新数据。其它的表示历史数据</t>
    <phoneticPr fontId="20" type="noConversion"/>
  </si>
  <si>
    <t>0</t>
    <phoneticPr fontId="20" type="noConversion"/>
  </si>
  <si>
    <t>开发者应用</t>
    <phoneticPr fontId="50" type="noConversion"/>
  </si>
  <si>
    <t>记录该应用产品在开放平台上的中文名称</t>
    <phoneticPr fontId="20" type="noConversion"/>
  </si>
  <si>
    <t>汉字、字母、数字、点组成</t>
    <phoneticPr fontId="20" type="noConversion"/>
  </si>
  <si>
    <t>记录该应用产品在开放平台上的英文名称</t>
    <phoneticPr fontId="20" type="noConversion"/>
  </si>
  <si>
    <t>字母、数字、点组成</t>
    <phoneticPr fontId="20" type="noConversion"/>
  </si>
  <si>
    <t>开发者应用</t>
    <phoneticPr fontId="50" type="noConversion"/>
  </si>
  <si>
    <t>如果是付费的产品的话，该字段记录产品的价格</t>
    <phoneticPr fontId="20" type="noConversion"/>
  </si>
  <si>
    <t>以人民币（元）为单位；数字组成，可以有小数位</t>
    <phoneticPr fontId="20" type="noConversion"/>
  </si>
  <si>
    <t>1,2,3,0.99</t>
    <phoneticPr fontId="20" type="noConversion"/>
  </si>
  <si>
    <t>金额类</t>
    <phoneticPr fontId="20" type="noConversion"/>
  </si>
  <si>
    <t>记录该应用的开发者</t>
    <phoneticPr fontId="20" type="noConversion"/>
  </si>
  <si>
    <t>汉字、字母、数字组成</t>
    <phoneticPr fontId="20" type="noConversion"/>
  </si>
  <si>
    <t>联盟应用来源代码</t>
    <phoneticPr fontId="50" type="noConversion"/>
  </si>
  <si>
    <t>allian_app_src_cd</t>
    <phoneticPr fontId="20" type="noConversion"/>
  </si>
  <si>
    <t>记录该应用的来源代码</t>
    <phoneticPr fontId="20" type="noConversion"/>
  </si>
  <si>
    <t>0、1、或NULL</t>
    <phoneticPr fontId="20" type="noConversion"/>
  </si>
  <si>
    <t>NULL,0,1</t>
    <phoneticPr fontId="20" type="noConversion"/>
  </si>
  <si>
    <t>记录该应用的父分类编号</t>
    <phoneticPr fontId="20" type="noConversion"/>
  </si>
  <si>
    <t>0~9、NULL</t>
    <phoneticPr fontId="20" type="noConversion"/>
  </si>
  <si>
    <t>0,2,3,4,5,6,7,9</t>
    <phoneticPr fontId="20" type="noConversion"/>
  </si>
  <si>
    <t>支持屏幕标志</t>
    <phoneticPr fontId="20" type="noConversion"/>
  </si>
  <si>
    <t>记录该应用是否支持屏幕</t>
    <phoneticPr fontId="20" type="noConversion"/>
  </si>
  <si>
    <t>0、1、NULL</t>
    <phoneticPr fontId="20" type="noConversion"/>
  </si>
  <si>
    <t>记录该应用的第一次上传时间</t>
    <phoneticPr fontId="20" type="noConversion"/>
  </si>
  <si>
    <t>2010-06-18 13:35:38</t>
    <phoneticPr fontId="20" type="noConversion"/>
  </si>
  <si>
    <t>记录该应用的最近上传时间</t>
    <phoneticPr fontId="20" type="noConversion"/>
  </si>
  <si>
    <t>日期时间类</t>
    <phoneticPr fontId="20" type="noConversion"/>
  </si>
  <si>
    <t>记录该应用的升级情况</t>
    <phoneticPr fontId="20" type="noConversion"/>
  </si>
  <si>
    <t>1 没；3升级中；5 升级失败</t>
    <phoneticPr fontId="20" type="noConversion"/>
  </si>
  <si>
    <t>1</t>
    <phoneticPr fontId="20" type="noConversion"/>
  </si>
  <si>
    <t>代码类</t>
    <phoneticPr fontId="20" type="noConversion"/>
  </si>
  <si>
    <t>开发者应用</t>
    <phoneticPr fontId="50" type="noConversion"/>
  </si>
  <si>
    <t>记录该开发应用当前的状态</t>
    <phoneticPr fontId="20" type="noConversion"/>
  </si>
  <si>
    <t>数据取自ods_dev_app_up_dm_cypt APP信息表的state(当rootid=0的情况下,跟应用市场的数据保持一致)</t>
    <phoneticPr fontId="20" type="noConversion"/>
  </si>
  <si>
    <t>-1,-2,0,1,2,5,101,105,62,999,9997,9998,99999,-995,-9998,-999</t>
    <phoneticPr fontId="20" type="noConversion"/>
  </si>
  <si>
    <t>英文作者名称</t>
    <phoneticPr fontId="50" type="noConversion"/>
  </si>
  <si>
    <t>记录该应用的英文作者姓名</t>
    <phoneticPr fontId="20" type="noConversion"/>
  </si>
  <si>
    <t>字母和点组成</t>
    <phoneticPr fontId="20" type="noConversion"/>
  </si>
  <si>
    <t>vcboy</t>
    <phoneticPr fontId="20" type="noConversion"/>
  </si>
  <si>
    <t>记录该应用的海外版售价</t>
    <phoneticPr fontId="20" type="noConversion"/>
  </si>
  <si>
    <t>数字组成，可以有小数位</t>
    <phoneticPr fontId="20" type="noConversion"/>
  </si>
  <si>
    <t>0</t>
    <phoneticPr fontId="20" type="noConversion"/>
  </si>
  <si>
    <t>金额类</t>
    <phoneticPr fontId="20" type="noConversion"/>
  </si>
  <si>
    <t>记录该应用是否批量上传</t>
    <phoneticPr fontId="20" type="noConversion"/>
  </si>
  <si>
    <t>1是；0否，默认0</t>
    <phoneticPr fontId="20" type="noConversion"/>
  </si>
  <si>
    <t>NULL,0,1</t>
    <phoneticPr fontId="20" type="noConversion"/>
  </si>
  <si>
    <t>指示器类</t>
    <phoneticPr fontId="20" type="noConversion"/>
  </si>
  <si>
    <t>记录该应用属于哪种类型，例如游戏、软件等。</t>
    <phoneticPr fontId="20" type="noConversion"/>
  </si>
  <si>
    <t>2为游戏，13软件，用逗号隔开</t>
    <phoneticPr fontId="20" type="noConversion"/>
  </si>
  <si>
    <t>空值
0
1
1003
13
13,2
2
2,
2,13
Please select th</t>
    <phoneticPr fontId="20" type="noConversion"/>
  </si>
  <si>
    <t>记录该应用的子类型编号</t>
    <phoneticPr fontId="20" type="noConversion"/>
  </si>
  <si>
    <t>数字组成</t>
    <phoneticPr fontId="20" type="noConversion"/>
  </si>
  <si>
    <t>4,7,8
4,7,9
4,8
4,8,10</t>
    <phoneticPr fontId="20" type="noConversion"/>
  </si>
  <si>
    <t>CP帐号</t>
    <phoneticPr fontId="50" type="noConversion"/>
  </si>
  <si>
    <t>记录该应用的CP账号名</t>
    <phoneticPr fontId="20" type="noConversion"/>
  </si>
  <si>
    <t>2818，sina</t>
    <phoneticPr fontId="20" type="noConversion"/>
  </si>
  <si>
    <t>记录该应用的CP审核状态是否通过</t>
    <phoneticPr fontId="20" type="noConversion"/>
  </si>
  <si>
    <t>指示器类</t>
    <phoneticPr fontId="20" type="noConversion"/>
  </si>
  <si>
    <t>开发者应用</t>
    <phoneticPr fontId="50" type="noConversion"/>
  </si>
  <si>
    <t>记录该应用是否为开发者大赛的作品</t>
    <phoneticPr fontId="20" type="noConversion"/>
  </si>
  <si>
    <t>1是开发者大赛应用，0否</t>
    <phoneticPr fontId="20" type="noConversion"/>
  </si>
  <si>
    <t>开发者应用</t>
    <phoneticPr fontId="50" type="noConversion"/>
  </si>
  <si>
    <t>dwd_onl_dev_app_ds</t>
    <phoneticPr fontId="20" type="noConversion"/>
  </si>
  <si>
    <t xml:space="preserve">获取该应用是否是上架应用转开发者应用，如果是，则记录转换的时间。是标记同时也是时间，如果大于0，则为上架应用转开发者大赛应用，数值表示转换的时间。
</t>
    <phoneticPr fontId="20" type="noConversion"/>
  </si>
  <si>
    <t>数据取自ods_dev_app_up_dm_cypt APP信息表的his_specialid(当rootid=0的情况下,跟应用市场的数据保持一致)</t>
    <phoneticPr fontId="20" type="noConversion"/>
  </si>
  <si>
    <t>NULL、0、或者是13位数字（时间毫秒数）</t>
    <phoneticPr fontId="20" type="noConversion"/>
  </si>
  <si>
    <t>０,1310188163000</t>
    <phoneticPr fontId="20" type="noConversion"/>
  </si>
  <si>
    <t>日期时间类/指示器类</t>
    <phoneticPr fontId="20" type="noConversion"/>
  </si>
  <si>
    <t>记录该应用是否是pad应用</t>
    <phoneticPr fontId="20" type="noConversion"/>
  </si>
  <si>
    <t>NULL、0、1</t>
    <phoneticPr fontId="20" type="noConversion"/>
  </si>
  <si>
    <t>0,1</t>
    <phoneticPr fontId="20" type="noConversion"/>
  </si>
  <si>
    <t>包名</t>
    <phoneticPr fontId="50" type="noConversion"/>
  </si>
  <si>
    <t>记录该应用产品安装包的包名称</t>
    <phoneticPr fontId="20" type="noConversion"/>
  </si>
  <si>
    <t>字母、点组成</t>
    <phoneticPr fontId="20" type="noConversion"/>
  </si>
  <si>
    <t>应用版本</t>
    <phoneticPr fontId="50" type="noConversion"/>
  </si>
  <si>
    <t>记录该应用产品当前最新版本的版本号</t>
    <phoneticPr fontId="20" type="noConversion"/>
  </si>
  <si>
    <t>数字、点组成</t>
    <phoneticPr fontId="20" type="noConversion"/>
  </si>
  <si>
    <t>2.8.3</t>
    <phoneticPr fontId="20" type="noConversion"/>
  </si>
  <si>
    <t>记录广告是否收费</t>
    <phoneticPr fontId="20" type="noConversion"/>
  </si>
  <si>
    <t>1 ：收费 ；0：不收费 默认为：0</t>
    <phoneticPr fontId="20" type="noConversion"/>
  </si>
  <si>
    <t>记录应用内是否收费</t>
    <phoneticPr fontId="20" type="noConversion"/>
  </si>
  <si>
    <t>记录该应用是否有广告</t>
    <phoneticPr fontId="20" type="noConversion"/>
  </si>
  <si>
    <t>数据取自ods_dev_app_up_dm_cypt APP信息表的withad(当rootid=0的情况下,跟应用市场的数据保持一致)</t>
    <phoneticPr fontId="20" type="noConversion"/>
  </si>
  <si>
    <t>NULL,0,1</t>
    <phoneticPr fontId="20" type="noConversion"/>
  </si>
  <si>
    <t>记录该应用是横屏还是竖屏</t>
    <phoneticPr fontId="20" type="noConversion"/>
  </si>
  <si>
    <t>0竖屏，1横屏</t>
    <phoneticPr fontId="20" type="noConversion"/>
  </si>
  <si>
    <t>NULL,0,1</t>
    <phoneticPr fontId="20" type="noConversion"/>
  </si>
  <si>
    <t>记录该应用的三级子类型</t>
    <phoneticPr fontId="20" type="noConversion"/>
  </si>
  <si>
    <t>数据取自ods_dev_app_up_dm_cypt APP信息表的first_apply_id(当rootid=0的情况下,跟应用市场的数据保持一致)</t>
    <phoneticPr fontId="20" type="noConversion"/>
  </si>
  <si>
    <t>99983,9984</t>
    <phoneticPr fontId="20" type="noConversion"/>
  </si>
  <si>
    <t>记录该应用的三级子类型名称</t>
    <phoneticPr fontId="20" type="noConversion"/>
  </si>
  <si>
    <t>数据取自ods_dev_app_up_dm_cypt APP信息表的grandchild_type(当rootid=0的情况下,跟应用市场的数据保持一致)</t>
    <phoneticPr fontId="20" type="noConversion"/>
  </si>
  <si>
    <t>数字组成，默认为0</t>
    <phoneticPr fontId="20" type="noConversion"/>
  </si>
  <si>
    <t>电子书</t>
    <phoneticPr fontId="20" type="noConversion"/>
  </si>
  <si>
    <t>记录该应用的工单编号（工单表生成，用于联盟做统一大工单管理）注1：1个应用的各修改版本分别分配一个内部工单ID；注2：同一个appID的最大appRecID为联盟当前正在编辑的版本。注3：割接时，将id字段割接为workOrderID</t>
    <phoneticPr fontId="20" type="noConversion"/>
  </si>
  <si>
    <t>数据取自ods_dev_app_up_dm_cypt APP信息表的workorder_id(当rootid=0的情况下,跟应用市场的数据保持一致)</t>
    <phoneticPr fontId="20" type="noConversion"/>
  </si>
  <si>
    <t>数字组成，默认为0</t>
    <phoneticPr fontId="20" type="noConversion"/>
  </si>
  <si>
    <t>NULL,0,193083,10066034</t>
    <phoneticPr fontId="20" type="noConversion"/>
  </si>
  <si>
    <t xml:space="preserve">标记该应用是否发布到智汇云，勾选后，会在华为应用市场上架。 </t>
    <phoneticPr fontId="20" type="noConversion"/>
  </si>
  <si>
    <t>数据取自ods_dev_app_up_dm_cypt APP信息表的publish2hispace(当rootid=0的情况下,跟应用市场的数据保持一致)</t>
    <phoneticPr fontId="20" type="noConversion"/>
  </si>
  <si>
    <t>0：否；1：是</t>
    <phoneticPr fontId="20" type="noConversion"/>
  </si>
  <si>
    <t>0,1</t>
    <phoneticPr fontId="20" type="noConversion"/>
  </si>
  <si>
    <t>指示器类</t>
    <phoneticPr fontId="20" type="noConversion"/>
  </si>
  <si>
    <t>记录该应用在联盟的审核状态（与大工单状态一致）</t>
    <phoneticPr fontId="20" type="noConversion"/>
  </si>
  <si>
    <t>数据取自ods_dev_app_up_dm_cypt APP信息表的appaudit_state(当rootid=0的情况下,跟应用市场的数据保持一致)</t>
    <phoneticPr fontId="20" type="noConversion"/>
  </si>
  <si>
    <t>数字组成</t>
    <phoneticPr fontId="20" type="noConversion"/>
  </si>
  <si>
    <t>0,1,2,3,4</t>
    <phoneticPr fontId="20" type="noConversion"/>
  </si>
  <si>
    <t>应用注册来源代码</t>
    <phoneticPr fontId="50" type="noConversion"/>
  </si>
  <si>
    <t>记录该应用是否来自开发者社区</t>
    <phoneticPr fontId="20" type="noConversion"/>
  </si>
  <si>
    <t>数据取自ods_dev_app_up_dm_cypt APP信息表的from_dev(当rootid=0的情况下,跟应用市场的数据保持一致)</t>
    <phoneticPr fontId="20" type="noConversion"/>
  </si>
  <si>
    <t>0 来自开放联盟；1 来自开发者社区</t>
    <phoneticPr fontId="20" type="noConversion"/>
  </si>
  <si>
    <t>NULL,0,1,2</t>
    <phoneticPr fontId="20" type="noConversion"/>
  </si>
  <si>
    <t>代码类</t>
    <phoneticPr fontId="20" type="noConversion"/>
  </si>
  <si>
    <t>判断是否允许智汇云抓取最新版本(华为应用市场将会根据下载地址抓取最新版本)</t>
    <phoneticPr fontId="20" type="noConversion"/>
  </si>
  <si>
    <t>0否 1是</t>
    <phoneticPr fontId="20" type="noConversion"/>
  </si>
  <si>
    <t>记录权益开通情况，每位代表一种权益，表示服务的开通情况。例如0无此权益（无权益记录或关闭状态的权益）、1有此权益（含未开通、待审核、已开通、待开通状态的权益）等。</t>
    <phoneticPr fontId="20" type="noConversion"/>
  </si>
  <si>
    <t>NULL、0、或者最多27位0,1组成的数字</t>
    <phoneticPr fontId="20" type="noConversion"/>
  </si>
  <si>
    <t>0,000111100000000000000</t>
    <phoneticPr fontId="20" type="noConversion"/>
  </si>
  <si>
    <t>开发者编号</t>
    <phoneticPr fontId="50" type="noConversion"/>
  </si>
  <si>
    <t>记录该应用对应的开发者唯一编号，也就是开发者信息表的USER_ID</t>
    <phoneticPr fontId="20" type="noConversion"/>
  </si>
  <si>
    <t>数据取自ods_dev_app_up_dm_cypt APP信息表的uid(当rootid=0的情况下,跟应用市场的数据保持一致)</t>
    <phoneticPr fontId="20" type="noConversion"/>
  </si>
  <si>
    <t>加密前有数字组成，加密后由一串字符组成：长度为64位的数字、字母组成</t>
    <phoneticPr fontId="20" type="noConversion"/>
  </si>
  <si>
    <t>0655d168ecd454122b0ff27f249d463c37a0faec39654f394c0beaddd8ff0eab</t>
    <phoneticPr fontId="20" type="noConversion"/>
  </si>
  <si>
    <t>格式为：yyyy-MM-dd HH:mm:ss</t>
    <phoneticPr fontId="20" type="noConversion"/>
  </si>
  <si>
    <t>2016-12-12 11：11：30</t>
    <phoneticPr fontId="20" type="noConversion"/>
  </si>
  <si>
    <t>天分区</t>
    <phoneticPr fontId="20" type="noConversion"/>
  </si>
  <si>
    <t>开发者上传应用信息</t>
    <phoneticPr fontId="50" type="noConversion"/>
  </si>
  <si>
    <t>dwd_onl_dev_upload_app_info_ds</t>
    <phoneticPr fontId="20" type="noConversion"/>
  </si>
  <si>
    <t>唯一编号</t>
    <phoneticPr fontId="50" type="noConversion"/>
  </si>
  <si>
    <t>开发者上传应用信息</t>
    <phoneticPr fontId="50" type="noConversion"/>
  </si>
  <si>
    <t>开发者应用编号</t>
    <phoneticPr fontId="50" type="noConversion"/>
  </si>
  <si>
    <t>开发者上传应用信息</t>
    <phoneticPr fontId="50" type="noConversion"/>
  </si>
  <si>
    <t>开发者编号</t>
    <phoneticPr fontId="50" type="noConversion"/>
  </si>
  <si>
    <t>开发者上传应用信息</t>
    <phoneticPr fontId="50" type="noConversion"/>
  </si>
  <si>
    <t>上传时间</t>
    <phoneticPr fontId="50" type="noConversion"/>
  </si>
  <si>
    <t>最后上传时间</t>
    <phoneticPr fontId="50" type="noConversion"/>
  </si>
  <si>
    <t>2016-12-12 11：11：30</t>
    <phoneticPr fontId="20" type="noConversion"/>
  </si>
  <si>
    <t>格式为：yyyyMMdd</t>
    <phoneticPr fontId="20" type="noConversion"/>
  </si>
  <si>
    <t>dwd_onl_device_app_install_statis_dm</t>
    <phoneticPr fontId="20" type="noConversion"/>
  </si>
  <si>
    <t>004401721513808,004401721515035</t>
    <phoneticPr fontId="20" type="noConversion"/>
  </si>
  <si>
    <t>编号类</t>
    <phoneticPr fontId="20" type="noConversion"/>
  </si>
  <si>
    <t>com.eg.android.AlipayGphone</t>
    <phoneticPr fontId="20" type="noConversion"/>
  </si>
  <si>
    <t>应用版本</t>
    <phoneticPr fontId="50" type="noConversion"/>
  </si>
  <si>
    <t>10.0.2.012305,5.5.1,5.7.0</t>
    <phoneticPr fontId="20" type="noConversion"/>
  </si>
  <si>
    <t>2017-01-31 20:15:10</t>
    <phoneticPr fontId="20" type="noConversion"/>
  </si>
  <si>
    <t>9999-99-99 99:99:99</t>
    <phoneticPr fontId="20" type="noConversion"/>
  </si>
  <si>
    <t>9426770,573522,726206767359</t>
    <phoneticPr fontId="20" type="noConversion"/>
  </si>
  <si>
    <t>1</t>
    <phoneticPr fontId="20" type="noConversion"/>
  </si>
  <si>
    <t>2017-03-06 02:36:56</t>
    <phoneticPr fontId="20" type="noConversion"/>
  </si>
  <si>
    <t>分区日期</t>
    <phoneticPr fontId="20" type="noConversion"/>
  </si>
  <si>
    <t>20170131</t>
    <phoneticPr fontId="20" type="noConversion"/>
  </si>
  <si>
    <t>dwd_onl_disting_ver_app_ds</t>
    <phoneticPr fontId="20" type="noConversion"/>
  </si>
  <si>
    <t>64,65,011d874d165c4817,C10000291</t>
    <phoneticPr fontId="20" type="noConversion"/>
  </si>
  <si>
    <t>区分版本应用</t>
    <phoneticPr fontId="50" type="noConversion"/>
  </si>
  <si>
    <t>NULL,主题个性,休闲益智,体育竞技</t>
    <phoneticPr fontId="20" type="noConversion"/>
  </si>
  <si>
    <t>dwd_onl_disting_ver_app_ds</t>
    <phoneticPr fontId="20" type="noConversion"/>
  </si>
  <si>
    <t>数值类</t>
    <phoneticPr fontId="20" type="noConversion"/>
  </si>
  <si>
    <t>用户评分</t>
    <phoneticPr fontId="50" type="noConversion"/>
  </si>
  <si>
    <t>服务器地址</t>
    <phoneticPr fontId="50" type="noConversion"/>
  </si>
  <si>
    <t>归一化机型</t>
    <phoneticPr fontId="20" type="noConversion"/>
  </si>
  <si>
    <t>dwd_onl_disting_ver_app_ds</t>
    <phoneticPr fontId="20" type="noConversion"/>
  </si>
  <si>
    <t>金额类</t>
    <phoneticPr fontId="20" type="noConversion"/>
  </si>
  <si>
    <t>区分版本应用</t>
    <phoneticPr fontId="50" type="noConversion"/>
  </si>
  <si>
    <t>授权区域</t>
    <phoneticPr fontId="50" type="noConversion"/>
  </si>
  <si>
    <t>NULL,0</t>
    <phoneticPr fontId="20" type="noConversion"/>
  </si>
  <si>
    <t>最新版本</t>
    <phoneticPr fontId="20" type="noConversion"/>
  </si>
  <si>
    <t>状态说明</t>
    <phoneticPr fontId="50" type="noConversion"/>
  </si>
  <si>
    <t>NULL,0,1,2,3,4,5</t>
    <phoneticPr fontId="20" type="noConversion"/>
  </si>
  <si>
    <t>NULL,-2,-3,0,1,101,103,105,42,52,53,62</t>
    <phoneticPr fontId="20" type="noConversion"/>
  </si>
  <si>
    <t>NULL,0,1,2,4</t>
    <phoneticPr fontId="20" type="noConversion"/>
  </si>
  <si>
    <t>数值类</t>
    <phoneticPr fontId="20" type="noConversion"/>
  </si>
  <si>
    <t>指示器类</t>
    <phoneticPr fontId="20" type="noConversion"/>
  </si>
  <si>
    <t>指示器类</t>
    <phoneticPr fontId="20" type="noConversion"/>
  </si>
  <si>
    <t>2016-12-12 11：11：30</t>
    <phoneticPr fontId="20" type="noConversion"/>
  </si>
  <si>
    <t>20161212</t>
    <phoneticPr fontId="20" type="noConversion"/>
  </si>
  <si>
    <t>dwd_onl_fans_forum_post_ds</t>
    <phoneticPr fontId="20" type="noConversion"/>
  </si>
  <si>
    <t>数据取自ods_eui_forum_post_info_dm花粉发帖信息表的pid</t>
    <phoneticPr fontId="20" type="noConversion"/>
  </si>
  <si>
    <t>主题帖编号</t>
    <phoneticPr fontId="50" type="noConversion"/>
  </si>
  <si>
    <t>指示器类</t>
    <phoneticPr fontId="20" type="noConversion"/>
  </si>
  <si>
    <t>用户IP地址</t>
    <phoneticPr fontId="50" type="noConversion"/>
  </si>
  <si>
    <t>关闭BBCODE标志</t>
    <phoneticPr fontId="50" type="noConversion"/>
  </si>
  <si>
    <t>允许粘贴URL标志</t>
    <phoneticPr fontId="50" type="noConversion"/>
  </si>
  <si>
    <t>花粉论坛帖子</t>
    <phoneticPr fontId="50" type="noConversion"/>
  </si>
  <si>
    <t>评分</t>
    <phoneticPr fontId="50" type="noConversion"/>
  </si>
  <si>
    <t>数值类</t>
    <phoneticPr fontId="20" type="noConversion"/>
  </si>
  <si>
    <t>数值类</t>
    <phoneticPr fontId="20" type="noConversion"/>
  </si>
  <si>
    <t>2016-12-12 11：11：30</t>
    <phoneticPr fontId="20" type="noConversion"/>
  </si>
  <si>
    <t>花粉论坛发帖信息</t>
    <phoneticPr fontId="50" type="noConversion"/>
  </si>
  <si>
    <t>dwd_onl_fans_forum_post_info_dm</t>
    <phoneticPr fontId="20" type="noConversion"/>
  </si>
  <si>
    <t>数据取自ods_eui_forum_emotion_machine_dm的pid</t>
    <phoneticPr fontId="20" type="noConversion"/>
  </si>
  <si>
    <t>发帖时间</t>
    <phoneticPr fontId="50" type="noConversion"/>
  </si>
  <si>
    <t>数据取自ods_eui_forum_emotion_machine_dm的dateline</t>
    <phoneticPr fontId="20" type="noConversion"/>
  </si>
  <si>
    <t>花粉论坛发帖信息</t>
    <phoneticPr fontId="50" type="noConversion"/>
  </si>
  <si>
    <t>dwd_onl_fans_forum_sect_ds</t>
    <phoneticPr fontId="20" type="noConversion"/>
  </si>
  <si>
    <t>数据取自ods_eui_forum_forum_dm版块基本信息的fid</t>
    <phoneticPr fontId="20" type="noConversion"/>
  </si>
  <si>
    <t>数据取自ods_eui_forum_forum_dm版块基本信息的fup</t>
    <phoneticPr fontId="20" type="noConversion"/>
  </si>
  <si>
    <t>数据取自ods_eui_forum_forum_dm版块基本信息的type</t>
    <phoneticPr fontId="20" type="noConversion"/>
  </si>
  <si>
    <t>NULL,0,1,forum,group,sub</t>
    <phoneticPr fontId="20" type="noConversion"/>
  </si>
  <si>
    <t>数据取自ods_eui_forum_forum_dm版块基本信息的name</t>
    <phoneticPr fontId="20" type="noConversion"/>
  </si>
  <si>
    <t>数据取自ods_eui_forum_forum_dm版块基本信息的status</t>
    <phoneticPr fontId="20" type="noConversion"/>
  </si>
  <si>
    <t>NULL,0,1,3</t>
    <phoneticPr fontId="20" type="noConversion"/>
  </si>
  <si>
    <t>主题帖数量</t>
    <phoneticPr fontId="50" type="noConversion"/>
  </si>
  <si>
    <t>帖子数量</t>
    <phoneticPr fontId="50" type="noConversion"/>
  </si>
  <si>
    <t>数值类</t>
    <phoneticPr fontId="20" type="noConversion"/>
  </si>
  <si>
    <t>second_domain</t>
    <phoneticPr fontId="20" type="noConversion"/>
  </si>
  <si>
    <t>NULL,-1,0,1,2,3</t>
    <phoneticPr fontId="20" type="noConversion"/>
  </si>
  <si>
    <t>group_pub_point</t>
    <phoneticPr fontId="20" type="noConversion"/>
  </si>
  <si>
    <t>0</t>
    <phoneticPr fontId="20" type="noConversion"/>
  </si>
  <si>
    <t>20170228</t>
    <phoneticPr fontId="20" type="noConversion"/>
  </si>
  <si>
    <t>花粉论坛版块设置</t>
    <phoneticPr fontId="50" type="noConversion"/>
  </si>
  <si>
    <t>dwd_onl_fans_forum_sect_set_ds</t>
    <phoneticPr fontId="20" type="noConversion"/>
  </si>
  <si>
    <t>记录花粉论坛版块是否允许使用表情</t>
    <phoneticPr fontId="20" type="noConversion"/>
  </si>
  <si>
    <t>数据取自ods_eui_forum_forum_dm版块基本信息的allowsmilies</t>
    <phoneticPr fontId="20" type="noConversion"/>
  </si>
  <si>
    <t>NULL,0,1</t>
    <phoneticPr fontId="20" type="noConversion"/>
  </si>
  <si>
    <t>允许使用html标志</t>
    <phoneticPr fontId="20" type="noConversion"/>
  </si>
  <si>
    <t>记录花粉论坛版块是否允许使用html</t>
    <phoneticPr fontId="20" type="noConversion"/>
  </si>
  <si>
    <t>允许bbcode标志</t>
    <phoneticPr fontId="20" type="noConversion"/>
  </si>
  <si>
    <t>记录花粉论坛版块是否允许使用bbcode</t>
    <phoneticPr fontId="20" type="noConversion"/>
  </si>
  <si>
    <t>允许img标志</t>
    <phoneticPr fontId="50" type="noConversion"/>
  </si>
  <si>
    <t>记录花粉论坛版块是否允许使用img</t>
    <phoneticPr fontId="20" type="noConversion"/>
  </si>
  <si>
    <t>允许使用多媒体标志</t>
    <phoneticPr fontId="20" type="noConversion"/>
  </si>
  <si>
    <t>记录花粉论坛版块是否允许使用多媒体</t>
    <phoneticPr fontId="20" type="noConversion"/>
  </si>
  <si>
    <t>允许匿名标志</t>
    <phoneticPr fontId="20" type="noConversion"/>
  </si>
  <si>
    <t>记录花粉论坛版块是否允许使用匿名</t>
    <phoneticPr fontId="20" type="noConversion"/>
  </si>
  <si>
    <t>允许发表特殊主题帖标志</t>
    <phoneticPr fontId="50" type="noConversion"/>
  </si>
  <si>
    <t>记录花粉论坛版块是否允许发表特殊主题帖</t>
    <phoneticPr fontId="20" type="noConversion"/>
  </si>
  <si>
    <t>NULL,0,1,5,9,13,29,127</t>
    <phoneticPr fontId="20" type="noConversion"/>
  </si>
  <si>
    <t>只允许发表特殊主题帖标志</t>
    <phoneticPr fontId="50" type="noConversion"/>
  </si>
  <si>
    <t>记录花粉论坛版块是否只允许发表特殊主题帖</t>
    <phoneticPr fontId="20" type="noConversion"/>
  </si>
  <si>
    <t>花粉论坛版块设置</t>
    <phoneticPr fontId="50" type="noConversion"/>
  </si>
  <si>
    <t>开启帖子补充标志标志</t>
    <phoneticPr fontId="20" type="noConversion"/>
  </si>
  <si>
    <t>记录花粉论坛版块是否开启帖子补充</t>
    <phoneticPr fontId="20" type="noConversion"/>
  </si>
  <si>
    <t>允许版主修改论坛规则标志</t>
    <phoneticPr fontId="20" type="noConversion"/>
  </si>
  <si>
    <t>记录花粉论坛版块是否允许版主修改论坛规则</t>
    <phoneticPr fontId="20" type="noConversion"/>
  </si>
  <si>
    <t>记录花粉论坛版块是否允许推送动态</t>
    <phoneticPr fontId="20" type="noConversion"/>
  </si>
  <si>
    <t>花粉论坛版块设置</t>
    <phoneticPr fontId="50" type="noConversion"/>
  </si>
  <si>
    <t>显示边栏标志</t>
    <phoneticPr fontId="20" type="noConversion"/>
  </si>
  <si>
    <t>记录花粉论坛版块是否显示边栏</t>
    <phoneticPr fontId="20" type="noConversion"/>
  </si>
  <si>
    <t>NULL,0</t>
    <phoneticPr fontId="20" type="noConversion"/>
  </si>
  <si>
    <t>启用回收站标志</t>
    <phoneticPr fontId="20" type="noConversion"/>
  </si>
  <si>
    <t>记录花粉论坛版块是否启用回收站</t>
    <phoneticPr fontId="20" type="noConversion"/>
  </si>
  <si>
    <t>NULL,0,1</t>
    <phoneticPr fontId="20" type="noConversion"/>
  </si>
  <si>
    <t>关闭主题帖标志</t>
    <phoneticPr fontId="50" type="noConversion"/>
  </si>
  <si>
    <t>NULL,0,2,3,6</t>
    <phoneticPr fontId="20" type="noConversion"/>
  </si>
  <si>
    <t>NULL,0,3,6</t>
    <phoneticPr fontId="20" type="noConversion"/>
  </si>
  <si>
    <t>主题帖缓存功能设置</t>
    <phoneticPr fontId="50" type="noConversion"/>
  </si>
  <si>
    <t>NULL,0,20,40</t>
    <phoneticPr fontId="20" type="noConversion"/>
  </si>
  <si>
    <t>NULL,0,9,16,64</t>
  </si>
  <si>
    <t>花粉论坛版块设置</t>
    <phoneticPr fontId="50" type="noConversion"/>
  </si>
  <si>
    <t>数据入仓操作时间</t>
    <phoneticPr fontId="20" type="noConversion"/>
  </si>
  <si>
    <t>20170228</t>
    <phoneticPr fontId="20" type="noConversion"/>
  </si>
  <si>
    <t>dwd_onl_fans_forum_sect_user_rela_ds</t>
    <phoneticPr fontId="20" type="noConversion"/>
  </si>
  <si>
    <t>标识花粉论坛下该版块的唯一编号</t>
    <phoneticPr fontId="20" type="noConversion"/>
  </si>
  <si>
    <t>数据取自ods_eui_forum_groupuser_dmFID与UID关联的fid</t>
    <phoneticPr fontId="20" type="noConversion"/>
  </si>
  <si>
    <t>标识花粉论坛下该版块的用户编号</t>
    <phoneticPr fontId="20" type="noConversion"/>
  </si>
  <si>
    <t>记录花粉论坛下该版块拥有的成员名称</t>
    <phoneticPr fontId="20" type="noConversion"/>
  </si>
  <si>
    <t>记录花粉论坛下该版块拥有成员名称所属的成员等级级别代码</t>
    <phoneticPr fontId="20" type="noConversion"/>
  </si>
  <si>
    <t>数据取自ods_eui_forum_groupuser_dmFID与UID关联的level</t>
    <phoneticPr fontId="20" type="noConversion"/>
  </si>
  <si>
    <t>0,1,2,3,4</t>
    <phoneticPr fontId="20" type="noConversion"/>
  </si>
  <si>
    <t>成员主题帖数量</t>
    <phoneticPr fontId="50" type="noConversion"/>
  </si>
  <si>
    <t>记录花粉论坛下该版块拥有成员所发的主题帖数量</t>
    <phoneticPr fontId="20" type="noConversion"/>
  </si>
  <si>
    <t>记录花粉论坛下该版块拥有成员的奖励信息</t>
    <phoneticPr fontId="20" type="noConversion"/>
  </si>
  <si>
    <t>0,1,2,3</t>
    <phoneticPr fontId="20" type="noConversion"/>
  </si>
  <si>
    <t>记录花粉论坛下该版块拥有成员的帖子回复数量</t>
    <phoneticPr fontId="20" type="noConversion"/>
  </si>
  <si>
    <t>数据取自ods_eui_forum_groupuser_dmFID与UID关联的replies</t>
    <phoneticPr fontId="20" type="noConversion"/>
  </si>
  <si>
    <t>记录花粉论坛下花粉用户成员加入该版块的时间</t>
    <phoneticPr fontId="20" type="noConversion"/>
  </si>
  <si>
    <t>目前存储内容为NULL</t>
    <phoneticPr fontId="20" type="noConversion"/>
  </si>
  <si>
    <t>成员最后活动时间</t>
    <phoneticPr fontId="20" type="noConversion"/>
  </si>
  <si>
    <t>记录花粉论坛下该版块拥有成员的最后活跃时间</t>
    <phoneticPr fontId="20" type="noConversion"/>
  </si>
  <si>
    <t>记录花粉论坛下该版块拥有成员的隐私设置信息，不对其它成员公开</t>
    <phoneticPr fontId="20" type="noConversion"/>
  </si>
  <si>
    <t>花粉论坛主题帖分类</t>
    <phoneticPr fontId="50" type="noConversion"/>
  </si>
  <si>
    <t>dwd_onl_fans_forum_thread_class_ds</t>
    <phoneticPr fontId="20" type="noConversion"/>
  </si>
  <si>
    <t>主题帖分类编号</t>
    <phoneticPr fontId="50" type="noConversion"/>
  </si>
  <si>
    <t>标识主题帖所属的分类编号</t>
    <phoneticPr fontId="20" type="noConversion"/>
  </si>
  <si>
    <t>数据取自ods_eui_forum_thread_class_dm主题分类信息的typeid</t>
    <phoneticPr fontId="20" type="noConversion"/>
  </si>
  <si>
    <t>标识主题帖所属的版块编号</t>
    <phoneticPr fontId="20" type="noConversion"/>
  </si>
  <si>
    <t>记录主题帖对应的分类名称</t>
    <phoneticPr fontId="20" type="noConversion"/>
  </si>
  <si>
    <t>花粉论坛主题帖分类</t>
    <phoneticPr fontId="50" type="noConversion"/>
  </si>
  <si>
    <t>花粉论坛主题帖</t>
    <phoneticPr fontId="50" type="noConversion"/>
  </si>
  <si>
    <t>dwd_onl_fans_forum_thread_ds</t>
    <phoneticPr fontId="20" type="noConversion"/>
  </si>
  <si>
    <t>标识该主题帖下第一个用户发帖子生成的帖子编号</t>
    <phoneticPr fontId="20" type="noConversion"/>
  </si>
  <si>
    <t>数据取自ods_eui_forum_thread_dm主题基本信息的tid</t>
    <phoneticPr fontId="20" type="noConversion"/>
  </si>
  <si>
    <t>花粉用户名称</t>
    <phoneticPr fontId="20" type="noConversion"/>
  </si>
  <si>
    <t>记录该主题帖下第一个发帖用户对应的用户名称</t>
    <phoneticPr fontId="20" type="noConversion"/>
  </si>
  <si>
    <t>花粉论坛主题帖</t>
    <phoneticPr fontId="50" type="noConversion"/>
  </si>
  <si>
    <t>记录该主题帖下第一个发帖用户对应的用户编号</t>
    <phoneticPr fontId="20" type="noConversion"/>
  </si>
  <si>
    <t>记录该主题帖下第一个发帖的发布时间</t>
    <phoneticPr fontId="20" type="noConversion"/>
  </si>
  <si>
    <t>日期时间类</t>
    <phoneticPr fontId="20" type="noConversion"/>
  </si>
  <si>
    <t>记录该主题帖截止当前日期的浏览数量</t>
    <phoneticPr fontId="20" type="noConversion"/>
  </si>
  <si>
    <t>记录该主题帖所属的分类编号</t>
    <phoneticPr fontId="20" type="noConversion"/>
  </si>
  <si>
    <t>花粉论坛主题帖</t>
    <phoneticPr fontId="50" type="noConversion"/>
  </si>
  <si>
    <t>记录该主题帖下第一个用户发帖子的标题名称</t>
    <phoneticPr fontId="20" type="noConversion"/>
  </si>
  <si>
    <t>记录该主题帖所属的版块编号</t>
    <phoneticPr fontId="20" type="noConversion"/>
  </si>
  <si>
    <t>dwd_onl_game_info_ds</t>
    <phoneticPr fontId="20" type="noConversion"/>
  </si>
  <si>
    <t>根据咨询信息生成的编号，自增序列</t>
    <phoneticPr fontId="20" type="noConversion"/>
  </si>
  <si>
    <t>数据取自ods_game_information_info_dm资讯信息表的infoid</t>
    <phoneticPr fontId="20" type="noConversion"/>
  </si>
  <si>
    <t>取值范围：&gt;0</t>
    <phoneticPr fontId="20" type="noConversion"/>
  </si>
  <si>
    <t>14539</t>
    <phoneticPr fontId="20" type="noConversion"/>
  </si>
  <si>
    <t>记录第三方上传的编号，可用来统计第三方的id数量</t>
    <phoneticPr fontId="20" type="noConversion"/>
  </si>
  <si>
    <t>记录第三方的编号</t>
    <phoneticPr fontId="20" type="noConversion"/>
  </si>
  <si>
    <t>记录资讯信息的标题名称</t>
    <phoneticPr fontId="20" type="noConversion"/>
  </si>
  <si>
    <t>记录资讯信息的来源描述</t>
    <phoneticPr fontId="20" type="noConversion"/>
  </si>
  <si>
    <t>游戏资讯</t>
    <phoneticPr fontId="50" type="noConversion"/>
  </si>
  <si>
    <t>记录资讯的描述信息</t>
    <phoneticPr fontId="20" type="noConversion"/>
  </si>
  <si>
    <t>资讯类型代码</t>
    <phoneticPr fontId="20" type="noConversion"/>
  </si>
  <si>
    <t>记录资讯所属的类型，例如是热点还是攻略</t>
    <phoneticPr fontId="20" type="noConversion"/>
  </si>
  <si>
    <t>0：热点；1：攻略</t>
    <phoneticPr fontId="20" type="noConversion"/>
  </si>
  <si>
    <t>应用编号</t>
    <phoneticPr fontId="50" type="noConversion"/>
  </si>
  <si>
    <t>记录资讯对应的应用编号</t>
    <phoneticPr fontId="20" type="noConversion"/>
  </si>
  <si>
    <t>记录资讯对应的包名称，一般用于关联字段</t>
    <phoneticPr fontId="20" type="noConversion"/>
  </si>
  <si>
    <t>记录发布时间,可扩展功能</t>
    <phoneticPr fontId="20" type="noConversion"/>
  </si>
  <si>
    <t>记录资讯对应的文件编号</t>
    <phoneticPr fontId="20" type="noConversion"/>
  </si>
  <si>
    <t>以逗号分隔</t>
    <phoneticPr fontId="20" type="noConversion"/>
  </si>
  <si>
    <t>资讯状态代码</t>
    <phoneticPr fontId="20" type="noConversion"/>
  </si>
  <si>
    <t>记录资讯的状态</t>
    <phoneticPr fontId="20" type="noConversion"/>
  </si>
  <si>
    <t>CD1206；0：上架；1：下架；2：删除；3：待审核</t>
    <phoneticPr fontId="20" type="noConversion"/>
  </si>
  <si>
    <t>0,1,2,3</t>
    <phoneticPr fontId="20" type="noConversion"/>
  </si>
  <si>
    <t>搜索关键字</t>
    <phoneticPr fontId="50" type="noConversion"/>
  </si>
  <si>
    <t>记录资讯搜索的关键字信息，可拆分</t>
    <phoneticPr fontId="20" type="noConversion"/>
  </si>
  <si>
    <t>多个以逗号分隔</t>
    <phoneticPr fontId="20" type="noConversion"/>
  </si>
  <si>
    <t>记录资讯的排序，倒叙显示</t>
    <phoneticPr fontId="20" type="noConversion"/>
  </si>
  <si>
    <t>递增，最大值表示首位</t>
    <phoneticPr fontId="20" type="noConversion"/>
  </si>
  <si>
    <t>记录资讯状态变更时间</t>
    <phoneticPr fontId="20" type="noConversion"/>
  </si>
  <si>
    <t>创建记录时间</t>
    <phoneticPr fontId="20" type="noConversion"/>
  </si>
  <si>
    <t>记录资讯创建记录时间</t>
    <phoneticPr fontId="20" type="noConversion"/>
  </si>
  <si>
    <t>记录资讯所处的置顶序列</t>
    <phoneticPr fontId="20" type="noConversion"/>
  </si>
  <si>
    <t>等于0: 未置顶 default 
大于0: 置顶序列，倒叙显示，递增，最大值表示首位</t>
    <phoneticPr fontId="20" type="noConversion"/>
  </si>
  <si>
    <t>根据发布时间生成的时间戳系列</t>
    <phoneticPr fontId="20" type="noConversion"/>
  </si>
  <si>
    <t>初始值为：
“发布时间”（issueDate）对应的毫秒数</t>
    <phoneticPr fontId="20" type="noConversion"/>
  </si>
  <si>
    <t>dwd_onl_hispace_app_tags_ds</t>
    <phoneticPr fontId="20" type="noConversion"/>
  </si>
  <si>
    <t>根据应用市场/游戏中心前台页面的标签信息生成的编号</t>
    <phoneticPr fontId="20" type="noConversion"/>
  </si>
  <si>
    <t>数据取自ods_hispace_tab_id_dm的tab_id</t>
    <phoneticPr fontId="20" type="noConversion"/>
  </si>
  <si>
    <t>一串字符</t>
    <phoneticPr fontId="20" type="noConversion"/>
  </si>
  <si>
    <t>001a188afcdd43b2b3040dcd0181b6ac</t>
    <phoneticPr fontId="20" type="noConversion"/>
  </si>
  <si>
    <t>应用市场应用标签</t>
    <phoneticPr fontId="50" type="noConversion"/>
  </si>
  <si>
    <t>记录应用市场/游戏中心前台页面的标签信息名称</t>
    <phoneticPr fontId="20" type="noConversion"/>
  </si>
  <si>
    <t>数据取自ods_hispace_tab_id_dm的name</t>
    <phoneticPr fontId="20" type="noConversion"/>
  </si>
  <si>
    <t>华为专辑</t>
    <phoneticPr fontId="20" type="noConversion"/>
  </si>
  <si>
    <t>应用市场应用标签</t>
    <phoneticPr fontId="20" type="noConversion"/>
  </si>
  <si>
    <t>应用市场/游戏中心前台页面的标签信息描述</t>
    <phoneticPr fontId="20" type="noConversion"/>
  </si>
  <si>
    <t>华为专辑专题-手机助手-5.0.2</t>
    <phoneticPr fontId="20" type="noConversion"/>
  </si>
  <si>
    <t>记录标签根据什么来统计</t>
    <phoneticPr fontId="20" type="noConversion"/>
  </si>
  <si>
    <t>数据取自ods_hispace_tab_id_dm的statkey</t>
    <phoneticPr fontId="20" type="noConversion"/>
  </si>
  <si>
    <t>huawei</t>
    <phoneticPr fontId="20" type="noConversion"/>
  </si>
  <si>
    <t>dwd_onl_hispace_second_tags_ds</t>
    <phoneticPr fontId="20" type="noConversion"/>
  </si>
  <si>
    <t>根据二级标签信息生成的编号</t>
    <phoneticPr fontId="20" type="noConversion"/>
  </si>
  <si>
    <t>数据取自ods_hispace_app_second_to_core_tag_dm应用市场2级核心标签的kind_id</t>
    <phoneticPr fontId="20" type="noConversion"/>
  </si>
  <si>
    <t>15  休闲,益智,捕鱼,消除,音乐,解密,问答,儿童教育
16  塔防,古代战争,现代军事,商业经营,养成,MOBA</t>
    <phoneticPr fontId="20" type="noConversion"/>
  </si>
  <si>
    <t>分类下的核心标签名称，以逗号分隔</t>
    <phoneticPr fontId="20" type="noConversion"/>
  </si>
  <si>
    <t>数据取自ods_hispace_app_second_to_core_tag_dm应用市场2级核心标签的tags</t>
    <phoneticPr fontId="20" type="noConversion"/>
  </si>
  <si>
    <t>dwd_onl_hispace_third_tags_ds</t>
    <phoneticPr fontId="20" type="noConversion"/>
  </si>
  <si>
    <t>根据三级标签信息生成的标签编号</t>
    <phoneticPr fontId="20" type="noConversion"/>
  </si>
  <si>
    <t>数据取自ods_hispace_app_third_core_tag_dm应用市场3级核心标签的hispace_app_id</t>
    <phoneticPr fontId="20" type="noConversion"/>
  </si>
  <si>
    <t>5fe484eb62814fbf92e04c543f7a4d59</t>
    <phoneticPr fontId="20" type="noConversion"/>
  </si>
  <si>
    <t>标签</t>
    <phoneticPr fontId="50" type="noConversion"/>
  </si>
  <si>
    <t>分类下的标签名称</t>
    <phoneticPr fontId="20" type="noConversion"/>
  </si>
  <si>
    <t>数据取自ods_hispace_app_third_core_tag_dm应用市场3级核心标签的tags</t>
    <phoneticPr fontId="20" type="noConversion"/>
  </si>
  <si>
    <t>酒店住宿</t>
    <phoneticPr fontId="20" type="noConversion"/>
  </si>
  <si>
    <t>支付平台应用商户</t>
    <phoneticPr fontId="50" type="noConversion"/>
  </si>
  <si>
    <t>dwd_onl_pay_plat_app_merch_ds</t>
    <phoneticPr fontId="20" type="noConversion"/>
  </si>
  <si>
    <t>标识消费者消费后产生的唯一标识</t>
    <phoneticPr fontId="20" type="noConversion"/>
  </si>
  <si>
    <t>数据取自ods_trade_settle_merchant_dm虚拟商务编码的id</t>
    <phoneticPr fontId="20" type="noConversion"/>
  </si>
  <si>
    <t>10086000000000293,10086000001114530,12509660</t>
    <phoneticPr fontId="20" type="noConversion"/>
  </si>
  <si>
    <t>记录消费者所属类型是个人、企业或者其它等</t>
    <phoneticPr fontId="20" type="noConversion"/>
  </si>
  <si>
    <t>数据取自ods_trade_settle_merchant_dm虚拟商务编码的type</t>
    <phoneticPr fontId="20" type="noConversion"/>
  </si>
  <si>
    <t>支付平台应用商户</t>
    <phoneticPr fontId="50" type="noConversion"/>
  </si>
  <si>
    <t>记录消费者填写的邮箱名称</t>
    <phoneticPr fontId="20" type="noConversion"/>
  </si>
  <si>
    <t>一串字符（加密后的）</t>
    <phoneticPr fontId="20" type="noConversion"/>
  </si>
  <si>
    <t>记录消费者对应的帐单邮箱名称</t>
    <phoneticPr fontId="20" type="noConversion"/>
  </si>
  <si>
    <t>记录消费者的手机号码</t>
    <phoneticPr fontId="20" type="noConversion"/>
  </si>
  <si>
    <t>记录应用对应的合同编号</t>
    <phoneticPr fontId="20" type="noConversion"/>
  </si>
  <si>
    <t>10000U15110929</t>
    <phoneticPr fontId="20" type="noConversion"/>
  </si>
  <si>
    <t>记录应用对应的项目编码,不同的应用有不同的项目编码,例如游戏中心，支付平台(网游)、电信基地、移动游戏基地、游戏独代等对应的项目编码为：9211132</t>
    <phoneticPr fontId="20" type="noConversion"/>
  </si>
  <si>
    <t>数据取自ods_trade_settle_merchant_dm虚拟商务编码的project_no</t>
    <phoneticPr fontId="20" type="noConversion"/>
  </si>
  <si>
    <t>结算标志</t>
    <phoneticPr fontId="50" type="noConversion"/>
  </si>
  <si>
    <t>记录消费者是否结算</t>
    <phoneticPr fontId="20" type="noConversion"/>
  </si>
  <si>
    <t>数据取自ods_trade_settle_merchant_dm虚拟商务编码的allowsettle</t>
    <phoneticPr fontId="20" type="noConversion"/>
  </si>
  <si>
    <t>记录消费者消费信息的相关描述</t>
    <phoneticPr fontId="20" type="noConversion"/>
  </si>
  <si>
    <t>钱包惠生活的话费充值业务</t>
    <phoneticPr fontId="20" type="noConversion"/>
  </si>
  <si>
    <t>华为帐号编号</t>
    <phoneticPr fontId="20" type="noConversion"/>
  </si>
  <si>
    <t>up_id</t>
    <phoneticPr fontId="20" type="noConversion"/>
  </si>
  <si>
    <t>华为内部识别华为云服务用户的唯一编号，华为云服务消费者注册华为账号后，内部生成的识别用户唯一编号。</t>
    <phoneticPr fontId="20" type="noConversion"/>
  </si>
  <si>
    <t>支付平台应用商户</t>
    <phoneticPr fontId="50" type="noConversion"/>
  </si>
  <si>
    <t>dwd_onl_pay_plat_app_prod_ds</t>
    <phoneticPr fontId="20" type="noConversion"/>
  </si>
  <si>
    <t>唯一标识，华为绑定ID</t>
    <phoneticPr fontId="20" type="noConversion"/>
  </si>
  <si>
    <t>数据取自ods_trade_settle_app_dm应用产品编码的id</t>
    <phoneticPr fontId="20" type="noConversion"/>
  </si>
  <si>
    <t>10000000</t>
    <phoneticPr fontId="20" type="noConversion"/>
  </si>
  <si>
    <t>支付平台应用产品</t>
    <phoneticPr fontId="50" type="noConversion"/>
  </si>
  <si>
    <t>开发者应用编号</t>
    <phoneticPr fontId="50" type="noConversion"/>
  </si>
  <si>
    <t>每个id对应的应用编号</t>
    <phoneticPr fontId="20" type="noConversion"/>
  </si>
  <si>
    <t>app安装包的名称</t>
    <phoneticPr fontId="20" type="noConversion"/>
  </si>
  <si>
    <t>合同编号</t>
    <phoneticPr fontId="20" type="noConversion"/>
  </si>
  <si>
    <t>9211132</t>
    <phoneticPr fontId="20" type="noConversion"/>
  </si>
  <si>
    <t>华为内部识别华为云服务用户的唯一编号，华为云服务消费者注册华为账号后，内部生成的识别用户唯一编号。</t>
    <phoneticPr fontId="20" type="noConversion"/>
  </si>
  <si>
    <t>加密字段</t>
    <phoneticPr fontId="20" type="noConversion"/>
  </si>
  <si>
    <t>PUSH_TOKEN应用</t>
    <phoneticPr fontId="20" type="noConversion"/>
  </si>
  <si>
    <t>dwd_onl_push_token_app_ds</t>
    <phoneticPr fontId="20" type="noConversion"/>
  </si>
  <si>
    <t>PUSH应用编号</t>
    <phoneticPr fontId="20" type="noConversion"/>
  </si>
  <si>
    <t>内部分配识别PUSH应用的编号</t>
    <phoneticPr fontId="20" type="noConversion"/>
  </si>
  <si>
    <t>数据取自ods_push_token_app_ds的app_id</t>
    <phoneticPr fontId="20" type="noConversion"/>
  </si>
  <si>
    <t>由16位十进制数字组成，每位数字仅使用0~9的数字</t>
    <phoneticPr fontId="20" type="noConversion"/>
  </si>
  <si>
    <t>0000001060000001</t>
    <phoneticPr fontId="20" type="noConversion"/>
  </si>
  <si>
    <t>dwd_onl_push_token_app_ds</t>
    <phoneticPr fontId="20" type="noConversion"/>
  </si>
  <si>
    <t>业务id, 一个业务id可能对应多个app_id</t>
    <phoneticPr fontId="20" type="noConversion"/>
  </si>
  <si>
    <t>应用对应的包名称</t>
    <phoneticPr fontId="20" type="noConversion"/>
  </si>
  <si>
    <t>唯一标识</t>
    <phoneticPr fontId="20" type="noConversion"/>
  </si>
  <si>
    <t>app名称，一个app名称可能有多个包名，比如浏览器有3个包名</t>
    <phoneticPr fontId="20" type="noConversion"/>
  </si>
  <si>
    <t>Polling模式，一种进程工具</t>
    <phoneticPr fontId="20" type="noConversion"/>
  </si>
  <si>
    <t>开通权益后的时间</t>
    <phoneticPr fontId="20" type="noConversion"/>
  </si>
  <si>
    <t>格式：yyyy-MM-dd</t>
    <phoneticPr fontId="20" type="noConversion"/>
  </si>
  <si>
    <t>接入华为push免费为1，不免费为2</t>
    <phoneticPr fontId="20" type="noConversion"/>
  </si>
  <si>
    <t>PUSH应用类型代码</t>
    <phoneticPr fontId="20" type="noConversion"/>
  </si>
  <si>
    <t>PUSH应用所属的账号类型</t>
    <phoneticPr fontId="20" type="noConversion"/>
  </si>
  <si>
    <t>当user_id为空时，app类型为2，否则为1</t>
    <phoneticPr fontId="20" type="noConversion"/>
  </si>
  <si>
    <t>开发者的编号(可与联盟的user_id做关联
)</t>
    <phoneticPr fontId="20" type="noConversion"/>
  </si>
  <si>
    <t>加密字段，解密后由16位数字组成</t>
    <phoneticPr fontId="20" type="noConversion"/>
  </si>
  <si>
    <t>7267bc8259fbbde51806bd4c97fefa7939868de047392cb88c1fb56070ab6ee5</t>
    <phoneticPr fontId="20" type="noConversion"/>
  </si>
  <si>
    <t>开发者在联盟界面注册应用后的应用id(可与联盟应用id关联)</t>
    <phoneticPr fontId="20" type="noConversion"/>
  </si>
  <si>
    <t>由8位数字组成</t>
    <phoneticPr fontId="20" type="noConversion"/>
  </si>
  <si>
    <t>online</t>
    <phoneticPr fontId="20" type="noConversion"/>
  </si>
  <si>
    <t>应用属性</t>
    <phoneticPr fontId="50" type="noConversion"/>
  </si>
  <si>
    <t>dwd_onl_app_attr_ds</t>
    <phoneticPr fontId="20" type="noConversion"/>
  </si>
  <si>
    <t>记录APP应用的属性类型和属性取值等信息</t>
    <phoneticPr fontId="20" type="noConversion"/>
  </si>
  <si>
    <t>ods_hispace_activity_app_remove_dm有奖活动应用信息
ods_hispace_game_online_dm网游应用信息表
ods_hispace_game_recom_list_dm游戏推荐榜单候选集列表信息
ods_hispace_noveltyfun_app_list_dm新奇好玩应用列表信息</t>
    <phoneticPr fontId="20" type="noConversion"/>
  </si>
  <si>
    <t>应用市场APP的分类参数表，该表记录的是一级、二级分类，一级分类只有游戏和软件，二级分类为一级分类下的细分类</t>
    <phoneticPr fontId="20" type="noConversion"/>
  </si>
  <si>
    <t>online</t>
    <phoneticPr fontId="20" type="noConversion"/>
  </si>
  <si>
    <t>该表为手工导入表，存放业务渠道的详细信息</t>
    <phoneticPr fontId="20" type="noConversion"/>
  </si>
  <si>
    <t>dim_biz_channel_ds</t>
    <phoneticPr fontId="20" type="noConversion"/>
  </si>
  <si>
    <t>记录场景和专题的关联关系，通过专题ID关联ODS_APP_WAPLINK_DS专题信息表记录应用市场专题与场景的关系，可与操作日志中的场景ID关联</t>
    <phoneticPr fontId="20" type="noConversion"/>
  </si>
  <si>
    <t>ods_hispace_app_scenewaplink_dm应用场景专题属性信息</t>
    <phoneticPr fontId="20" type="noConversion"/>
  </si>
  <si>
    <t>online</t>
    <phoneticPr fontId="20" type="noConversion"/>
  </si>
  <si>
    <t>记录专题的参数表，只能通过关联ODS_HISPACE_APP_SCENEWAPLINK_DM找到专题与场景的对应关系，与应用市场中产品的静态信息以及使用的操作日志没有关联</t>
    <phoneticPr fontId="20" type="noConversion"/>
  </si>
  <si>
    <t>ods_app_waplink_ds专题信息</t>
    <phoneticPr fontId="20" type="noConversion"/>
  </si>
  <si>
    <t>应用状态历史</t>
    <phoneticPr fontId="20" type="noConversion"/>
  </si>
  <si>
    <t>1.记录了应用市场标签信息，浏览上架APP时，页面中显示的标签信息，取值为：理财、交友、通讯聊天等。文本类标签信息，用逗号隔开
2.该表与ODS_HISPACE_APP_THIRD_CORE_TAG_DM《应用市场3级核心标签》的区别为，对于同一个应用，该表中取值为“社交,聊天,群聊,语音,通话,星座”，在三级标签表中取值为“聊天”，该表是对应用打上不同的标签，方便定位应用，而三级标签表为应用的细项分类。</t>
    <phoneticPr fontId="20" type="noConversion"/>
  </si>
  <si>
    <t>ods_hispace_app_tag_dm应用标签信息</t>
    <phoneticPr fontId="20" type="noConversion"/>
  </si>
  <si>
    <t>该表记录内容为应用市场APP左上角的标识,记录了APP_ID、标签内容、开始结束时间等信息。
标签内容为：有奖，首发，礼包，官方，公测，内测，推荐，热门，特权等。 
开始时间结束时间的作用为标签的有效时间。</t>
    <phoneticPr fontId="20" type="noConversion"/>
  </si>
  <si>
    <t>标示应用一级二级分类父子对应关系，用于推荐系统标示应用分类。
该表为云文件夹分类的参数表，有两级分类，一级只有三种取值：1轻松工作  2休闲娱乐  3社交生活，如果是一级分类的话能够关联上ODS_DEV_CLOUD_FOLDER_FOLDERID_NAME_DS表中的FOLDERTYPE，但是二级分类没有找到在哪里有被引用</t>
    <phoneticPr fontId="20" type="noConversion"/>
  </si>
  <si>
    <t>ods_dev_cloud_folder_app_class_config_ds云文件夹分类</t>
    <phoneticPr fontId="20" type="noConversion"/>
  </si>
  <si>
    <t>该表为云文件夹的参数表,表中记录了云文件夹的编号、名称以及该云文件夹所属的分类（1轻松工作  2休闲娱乐  3社交生活）。
日志中只有云文件夹的编号,报表中需要展示文件夹名称</t>
    <phoneticPr fontId="20" type="noConversion"/>
  </si>
  <si>
    <t>ods_dev_cloud_folder_folderid_name_ds云文件夹名称表</t>
    <phoneticPr fontId="20" type="noConversion"/>
  </si>
  <si>
    <t>该表记录了云文件夹下APP应用的推荐信息。数据产生场景为：应用数据由管理平台录入，并将要推荐的应用（60个左右）进行排期，用于定期推广。上传日志中只有appid，报表中需要展示应用名称。</t>
    <phoneticPr fontId="20" type="noConversion"/>
  </si>
  <si>
    <t>记录华为开发者开发的所有应用产品信息</t>
    <phoneticPr fontId="20" type="noConversion"/>
  </si>
  <si>
    <t>取数逻辑待确认，感觉有问题</t>
    <phoneticPr fontId="20" type="noConversion"/>
  </si>
  <si>
    <t>dwd_onl_dev_upload_app_info_ds</t>
    <phoneticPr fontId="20" type="noConversion"/>
  </si>
  <si>
    <t>用户的发帖和回帖信息，第一个用户发帖子会生成一个主题帖</t>
    <phoneticPr fontId="20" type="noConversion"/>
  </si>
  <si>
    <t>花粉论坛发帖信息</t>
    <phoneticPr fontId="50" type="noConversion"/>
  </si>
  <si>
    <t>ods_eui_forum_emotion_machine_dm</t>
    <phoneticPr fontId="20" type="noConversion"/>
  </si>
  <si>
    <t>ods_eui_forum_forum_dm</t>
    <phoneticPr fontId="20" type="noConversion"/>
  </si>
  <si>
    <t>花粉论坛版块设置</t>
    <phoneticPr fontId="50" type="noConversion"/>
  </si>
  <si>
    <t>记录花粉论坛版块编号和拥有成员编号的关联，包含成员的基本信息</t>
    <phoneticPr fontId="20" type="noConversion"/>
  </si>
  <si>
    <t>ods_eui_forum_groupuser_dmFID与UID关联</t>
    <phoneticPr fontId="20" type="noConversion"/>
  </si>
  <si>
    <t>已入仓</t>
    <phoneticPr fontId="20" type="noConversion"/>
  </si>
  <si>
    <t>ods_eui_forum_thread_class_dm主题分类信息</t>
    <phoneticPr fontId="20" type="noConversion"/>
  </si>
  <si>
    <t>已入仓</t>
    <phoneticPr fontId="20" type="noConversion"/>
  </si>
  <si>
    <t>记录花粉论坛主题的基本信息，第一个用户发帖子会生成一个主题帖的信息，用户发表的帖子标题是一个主题。包含所属论坛、主题分类、发表时间、浏览次数等</t>
    <phoneticPr fontId="20" type="noConversion"/>
  </si>
  <si>
    <t>ods_game_information_info_dm</t>
    <phoneticPr fontId="20" type="noConversion"/>
  </si>
  <si>
    <t>已入仓</t>
    <phoneticPr fontId="20" type="noConversion"/>
  </si>
  <si>
    <t>记录了应用市场/游戏中心前台页面的标签信息，例如：周单机金榜/周应用金榜/排行等维度信息,表中榜单信息与操作日志中不一致</t>
    <phoneticPr fontId="20" type="noConversion"/>
  </si>
  <si>
    <t>已入仓</t>
    <phoneticPr fontId="20" type="noConversion"/>
  </si>
  <si>
    <t>ods_hispace_app_second_to_core_tag_dm</t>
    <phoneticPr fontId="20" type="noConversion"/>
  </si>
  <si>
    <t>online</t>
    <phoneticPr fontId="20" type="noConversion"/>
  </si>
  <si>
    <t>记录消费者交易对应的app应用产品信息表,可以通过包名来区分是华为终端还是第三方设备。</t>
    <phoneticPr fontId="20" type="noConversion"/>
  </si>
  <si>
    <t>ods_push_token_app_ds</t>
    <phoneticPr fontId="20" type="noConversion"/>
  </si>
  <si>
    <t>营销</t>
    <phoneticPr fontId="17" type="noConversion"/>
  </si>
  <si>
    <t>编号类</t>
    <phoneticPr fontId="6" type="noConversion"/>
  </si>
  <si>
    <t>广告的操作类型</t>
  </si>
  <si>
    <t>合同ID，即任务ID</t>
  </si>
  <si>
    <t>广告话单日志</t>
    <phoneticPr fontId="47" type="noConversion"/>
  </si>
  <si>
    <t>广告位对应的实际物理位置，如第一位，第二位</t>
  </si>
  <si>
    <t>32位长度的字符串</t>
  </si>
  <si>
    <t>6cf73b82dc9b11e292cf101b543e3aa5</t>
  </si>
  <si>
    <t>17263</t>
  </si>
  <si>
    <t>设备编号</t>
    <phoneticPr fontId="47" type="noConversion"/>
  </si>
  <si>
    <t>识别终端设备消费者的唯一编号，如果imei为空则以androidId 代替处理。</t>
  </si>
  <si>
    <t>put_strat</t>
  </si>
  <si>
    <t>空为算法投放，random为随机投放</t>
  </si>
  <si>
    <t>空值
random</t>
  </si>
  <si>
    <t>不定长加密字符串信息</t>
  </si>
  <si>
    <t>adv_bill_put_type_cd</t>
  </si>
  <si>
    <t>CD1299</t>
  </si>
  <si>
    <t>1 普通榜单
2 模糊搜索
3 专题
4 快捷搜索
5 排行榜 
6 关联推荐</t>
  </si>
  <si>
    <t>预测的点击到达率，CTR（Click-Through-Rate）互联网广告常用的术语，指网络广告（图片广告/文字广告/关键词广告/排名广告/视频广告等）的点击到达率，即该广告的点击量（严格的来说，可以是到达目标页面的数量）除以广告的展现量（Show content）。
CTR是衡量互联网广告效果的一项重要指标。</t>
  </si>
  <si>
    <t>0.000027
0.000077
0.000091</t>
  </si>
  <si>
    <t>是否是默认CTR</t>
  </si>
  <si>
    <t>NULL
0
1</t>
  </si>
  <si>
    <t>一般情况下竞价价格和实际成交价格一致，高于次高价</t>
  </si>
  <si>
    <t>媒体商ID</t>
  </si>
  <si>
    <t>详情页下载标志</t>
    <phoneticPr fontId="47" type="noConversion"/>
  </si>
  <si>
    <t>是否从详情页下载的标志</t>
  </si>
  <si>
    <t>0
1
NULL</t>
  </si>
  <si>
    <t>是否是有效下载话单。1：是；0：不是</t>
  </si>
  <si>
    <t>CP(广告主)在系统中的唯一id</t>
  </si>
  <si>
    <t>数据入仓操作时间</t>
    <phoneticPr fontId="17" type="noConversion"/>
  </si>
  <si>
    <t>/</t>
    <phoneticPr fontId="17" type="noConversion"/>
  </si>
  <si>
    <t>2016-12-12 11:11:30</t>
  </si>
  <si>
    <t>日期时间类</t>
    <phoneticPr fontId="17" type="noConversion"/>
  </si>
  <si>
    <t>天分区</t>
    <phoneticPr fontId="17" type="noConversion"/>
  </si>
  <si>
    <t>pt_d</t>
    <phoneticPr fontId="17" type="noConversion"/>
  </si>
  <si>
    <t>分区日期</t>
    <phoneticPr fontId="17" type="noConversion"/>
  </si>
  <si>
    <t>格式为：yyyyMMdd</t>
    <phoneticPr fontId="17" type="noConversion"/>
  </si>
  <si>
    <t>20161212</t>
    <phoneticPr fontId="17" type="noConversion"/>
  </si>
  <si>
    <t>日期类</t>
    <phoneticPr fontId="17" type="noConversion"/>
  </si>
  <si>
    <t>小时分区</t>
    <phoneticPr fontId="17" type="noConversion"/>
  </si>
  <si>
    <t>pt_h</t>
    <phoneticPr fontId="17" type="noConversion"/>
  </si>
  <si>
    <t>分区小时</t>
    <phoneticPr fontId="17" type="noConversion"/>
  </si>
  <si>
    <t>结果类型</t>
  </si>
  <si>
    <t xml:space="preserve">2:CPT广告结果类型
3:RTB广告结果类型
11:表示请求不到广告的结果类型
</t>
  </si>
  <si>
    <t>CD1036</t>
  </si>
  <si>
    <t>3</t>
  </si>
  <si>
    <r>
      <t>素材</t>
    </r>
    <r>
      <rPr>
        <sz val="10.5"/>
        <color rgb="FF000000"/>
        <rFont val="Times New Roman"/>
        <family val="1"/>
      </rPr>
      <t>ID</t>
    </r>
  </si>
  <si>
    <t>来源于ods_dev_adv_click_hm中字段contendid</t>
  </si>
  <si>
    <t>2310、2313、2314</t>
  </si>
  <si>
    <t>当媒体商和广告主同联盟时，该值有效</t>
  </si>
  <si>
    <t>当媒体商和广告主不同联盟时，该值有效</t>
  </si>
  <si>
    <t>来源于ods_dev_adv_click_hm中字段advertisernetworkid</t>
  </si>
  <si>
    <t>1</t>
  </si>
  <si>
    <t>来源于ods_dev_adv_click_hm中字段advertiserid</t>
  </si>
  <si>
    <t>901361、901368、</t>
  </si>
  <si>
    <t>订单编号</t>
    <phoneticPr fontId="47" type="noConversion"/>
  </si>
  <si>
    <t>来源于ods_dev_adv_click_hm中字段orderid</t>
  </si>
  <si>
    <t>20170223143728000005</t>
  </si>
  <si>
    <t>来源于ods_dev_adv_click_hm中字段taskid</t>
  </si>
  <si>
    <t>10000980、10000985</t>
  </si>
  <si>
    <t>广告计费方式代码</t>
  </si>
  <si>
    <t>adv_bill_mode_cd</t>
  </si>
  <si>
    <t>计费方式，CPT,CPM,CPC,CPI,CPR,CPA</t>
  </si>
  <si>
    <t>来源于ods_dev_adv_click_hm中字段pricetype</t>
  </si>
  <si>
    <t>CD1041</t>
  </si>
  <si>
    <t>CPM</t>
  </si>
  <si>
    <t>对账系数，即媒体商收入折算比例</t>
  </si>
  <si>
    <t>比例类</t>
  </si>
  <si>
    <r>
      <t>素材的有效期，ods字段指从</t>
    </r>
    <r>
      <rPr>
        <sz val="10.5"/>
        <color rgb="FF000000"/>
        <rFont val="Times New Roman"/>
        <family val="1"/>
      </rPr>
      <t>1970</t>
    </r>
    <r>
      <rPr>
        <sz val="10.5"/>
        <color rgb="FF000000"/>
        <rFont val="宋体"/>
        <charset val="134"/>
      </rPr>
      <t>年</t>
    </r>
    <r>
      <rPr>
        <sz val="10.5"/>
        <color rgb="FF000000"/>
        <rFont val="Times New Roman"/>
        <family val="1"/>
      </rPr>
      <t>1</t>
    </r>
    <r>
      <rPr>
        <sz val="10.5"/>
        <color rgb="FF000000"/>
        <rFont val="宋体"/>
        <charset val="134"/>
      </rPr>
      <t>月</t>
    </r>
    <r>
      <rPr>
        <sz val="10.5"/>
        <color rgb="FF000000"/>
        <rFont val="Times New Roman"/>
        <family val="1"/>
      </rPr>
      <t>1</t>
    </r>
    <r>
      <rPr>
        <sz val="10.5"/>
        <color rgb="FF000000"/>
        <rFont val="宋体"/>
        <charset val="134"/>
      </rPr>
      <t>日</t>
    </r>
    <r>
      <rPr>
        <sz val="10.5"/>
        <color rgb="FF000000"/>
        <rFont val="Times New Roman"/>
        <family val="1"/>
      </rPr>
      <t>0</t>
    </r>
    <r>
      <rPr>
        <sz val="10.5"/>
        <color rgb="FF000000"/>
        <rFont val="宋体"/>
        <charset val="134"/>
      </rPr>
      <t>时以来的毫秒数,已处理成日期时间格式</t>
    </r>
  </si>
  <si>
    <t>从数据上看精度到天，数据存放格式为:yyyy-MM-dd HH:mm:ss.SSS</t>
  </si>
  <si>
    <t>该设备上的同一个应用，该广告形式的该计费事件的最大次数。</t>
  </si>
  <si>
    <t>1、2</t>
  </si>
  <si>
    <t>交互类型</t>
  </si>
  <si>
    <r>
      <t>0</t>
    </r>
    <r>
      <rPr>
        <sz val="10.5"/>
        <color rgb="FF000000"/>
        <rFont val="宋体"/>
        <charset val="134"/>
      </rPr>
      <t>：点击后无反应，</t>
    </r>
    <r>
      <rPr>
        <sz val="10.5"/>
        <color rgb="FF000000"/>
        <rFont val="Times New Roman"/>
        <family val="1"/>
      </rPr>
      <t>1</t>
    </r>
    <r>
      <rPr>
        <sz val="10.5"/>
        <color rgb="FF000000"/>
        <rFont val="宋体"/>
        <charset val="134"/>
      </rPr>
      <t>：点击打开网页，</t>
    </r>
    <r>
      <rPr>
        <sz val="10.5"/>
        <color rgb="FF000000"/>
        <rFont val="Times New Roman"/>
        <family val="1"/>
      </rPr>
      <t>2</t>
    </r>
    <r>
      <rPr>
        <sz val="10.5"/>
        <color rgb="FF000000"/>
        <rFont val="宋体"/>
        <charset val="134"/>
      </rPr>
      <t>：点击下载应用</t>
    </r>
    <r>
      <rPr>
        <sz val="10.5"/>
        <color rgb="FF000000"/>
        <rFont val="Times New Roman"/>
        <family val="1"/>
      </rPr>
      <t xml:space="preserve"> 3</t>
    </r>
    <r>
      <rPr>
        <sz val="10.5"/>
        <color rgb="FF000000"/>
        <rFont val="宋体"/>
        <charset val="134"/>
      </rPr>
      <t>：点击进入应用内</t>
    </r>
  </si>
  <si>
    <t>CD1037</t>
  </si>
  <si>
    <t>1、3</t>
  </si>
  <si>
    <t>创意类型，即广告展示的类型</t>
  </si>
  <si>
    <r>
      <t>1</t>
    </r>
    <r>
      <rPr>
        <sz val="10.5"/>
        <color rgb="FF000000"/>
        <rFont val="宋体"/>
        <charset val="134"/>
      </rPr>
      <t>：文字广告，</t>
    </r>
    <r>
      <rPr>
        <sz val="10.5"/>
        <color rgb="FF000000"/>
        <rFont val="Times New Roman"/>
        <family val="1"/>
      </rPr>
      <t>2</t>
    </r>
    <r>
      <rPr>
        <sz val="10.5"/>
        <color rgb="FF000000"/>
        <rFont val="宋体"/>
        <charset val="134"/>
      </rPr>
      <t>：图片广告，</t>
    </r>
    <r>
      <rPr>
        <sz val="10.5"/>
        <color rgb="FF000000"/>
        <rFont val="Times New Roman"/>
        <family val="1"/>
      </rPr>
      <t>3</t>
    </r>
    <r>
      <rPr>
        <sz val="10.5"/>
        <color rgb="FF000000"/>
        <rFont val="宋体"/>
        <charset val="134"/>
      </rPr>
      <t>：图文广告，</t>
    </r>
    <r>
      <rPr>
        <sz val="10.5"/>
        <color rgb="FF000000"/>
        <rFont val="Times New Roman"/>
        <family val="1"/>
      </rPr>
      <t>4</t>
    </r>
    <r>
      <rPr>
        <sz val="10.5"/>
        <color rgb="FF000000"/>
        <rFont val="宋体"/>
        <charset val="134"/>
      </rPr>
      <t>：</t>
    </r>
    <r>
      <rPr>
        <sz val="10.5"/>
        <color rgb="FF000000"/>
        <rFont val="Times New Roman"/>
        <family val="1"/>
      </rPr>
      <t>GIF</t>
    </r>
  </si>
  <si>
    <t>CD1038</t>
  </si>
  <si>
    <t>请求的广告类型</t>
  </si>
  <si>
    <r>
      <t>banner</t>
    </r>
    <r>
      <rPr>
        <sz val="10.5"/>
        <color rgb="FF000000"/>
        <rFont val="宋体"/>
        <charset val="134"/>
      </rPr>
      <t>（横幅广告），</t>
    </r>
    <r>
      <rPr>
        <sz val="10.5"/>
        <color rgb="FF000000"/>
        <rFont val="Times New Roman"/>
        <family val="1"/>
      </rPr>
      <t>splash</t>
    </r>
    <r>
      <rPr>
        <sz val="10.5"/>
        <color rgb="FF000000"/>
        <rFont val="宋体"/>
        <charset val="134"/>
      </rPr>
      <t>（开屏广告），</t>
    </r>
    <r>
      <rPr>
        <sz val="10.5"/>
        <color rgb="FF000000"/>
        <rFont val="Times New Roman"/>
        <family val="1"/>
      </rPr>
      <t>magazinelock</t>
    </r>
    <r>
      <rPr>
        <sz val="10.5"/>
        <color rgb="FF000000"/>
        <rFont val="宋体"/>
        <charset val="134"/>
      </rPr>
      <t>（杂志锁屏广告），</t>
    </r>
    <r>
      <rPr>
        <sz val="10.5"/>
        <color rgb="FF000000"/>
        <rFont val="Times New Roman"/>
        <family val="1"/>
      </rPr>
      <t>native</t>
    </r>
    <r>
      <rPr>
        <sz val="10.5"/>
        <color rgb="FF000000"/>
        <rFont val="宋体"/>
        <charset val="134"/>
      </rPr>
      <t>（普通原生广告）</t>
    </r>
  </si>
  <si>
    <t>CD1039</t>
  </si>
  <si>
    <t>splash</t>
  </si>
  <si>
    <t>标明请求的是测试广告还是正式广告</t>
  </si>
  <si>
    <r>
      <t>0</t>
    </r>
    <r>
      <rPr>
        <sz val="10.5"/>
        <color rgb="FF000000"/>
        <rFont val="宋体"/>
        <charset val="134"/>
      </rPr>
      <t>表示请求的是正式广告，</t>
    </r>
    <r>
      <rPr>
        <sz val="10.5"/>
        <color rgb="FF000000"/>
        <rFont val="Times New Roman"/>
        <family val="1"/>
      </rPr>
      <t>1</t>
    </r>
    <r>
      <rPr>
        <sz val="10.5"/>
        <color rgb="FF000000"/>
        <rFont val="宋体"/>
        <charset val="134"/>
      </rPr>
      <t>表示请求的是测试广告</t>
    </r>
  </si>
  <si>
    <t>0、1</t>
  </si>
  <si>
    <t>720*1080
1080*1620
1080*1512</t>
  </si>
  <si>
    <t>6.16.1.302
5.0.2.305
2.0.1.308</t>
  </si>
  <si>
    <t xml:space="preserve">音乐
视屏
华为阅读
</t>
  </si>
  <si>
    <t>包名</t>
    <phoneticPr fontId="47" type="noConversion"/>
  </si>
  <si>
    <t>应用包名</t>
  </si>
  <si>
    <t>com.android.mediacenter
com.huawei.hwireader
com.huawei.hwvplayer.youku</t>
  </si>
  <si>
    <t>adv_device_type_cd</t>
  </si>
  <si>
    <r>
      <t>4</t>
    </r>
    <r>
      <rPr>
        <sz val="10.5"/>
        <color rgb="FF000000"/>
        <rFont val="宋体"/>
        <charset val="134"/>
      </rPr>
      <t>：表示手机，</t>
    </r>
    <r>
      <rPr>
        <sz val="10.5"/>
        <color rgb="FF000000"/>
        <rFont val="Times New Roman"/>
        <family val="1"/>
      </rPr>
      <t>5</t>
    </r>
    <r>
      <rPr>
        <sz val="10.5"/>
        <color rgb="FF000000"/>
        <rFont val="宋体"/>
        <charset val="134"/>
      </rPr>
      <t>：表示平板，</t>
    </r>
    <r>
      <rPr>
        <sz val="10.5"/>
        <color rgb="FF000000"/>
        <rFont val="Times New Roman"/>
        <family val="1"/>
      </rPr>
      <t>7</t>
    </r>
    <r>
      <rPr>
        <sz val="10.5"/>
        <color rgb="FF000000"/>
        <rFont val="宋体"/>
        <charset val="134"/>
      </rPr>
      <t>：表示机顶盒</t>
    </r>
  </si>
  <si>
    <t>4</t>
  </si>
  <si>
    <t>操作系统版本</t>
    <phoneticPr fontId="47" type="noConversion"/>
  </si>
  <si>
    <t>4.2
4.4
5.0
7.0</t>
  </si>
  <si>
    <t>H30-U10
GRA-TL00
NXT-DL00
CHE2-UL00</t>
  </si>
  <si>
    <t>HUAWEI
IPHONE
IPHONE 7
4G
4G+</t>
  </si>
  <si>
    <t>ar
az
bo
ca</t>
  </si>
  <si>
    <t>android</t>
  </si>
  <si>
    <t>请求日期</t>
    <phoneticPr fontId="47" type="noConversion"/>
  </si>
  <si>
    <t>格式：yyyy-MM-dd</t>
  </si>
  <si>
    <t>日期类</t>
  </si>
  <si>
    <t>901363、901391</t>
  </si>
  <si>
    <t>基本为空值</t>
  </si>
  <si>
    <t>62、65、105。。。</t>
  </si>
  <si>
    <t>720*1280
1080*1920</t>
  </si>
  <si>
    <t>IF(OpenAesDecrypt(imei, 'a55e6886491df77f06f8379fd0a012bb0dc3cba84d1b5c74444c91af83c36778') is null,AesCBCOpenAlliance(imei,'pUvA7q/8jzzK+E8Ez/ZGRQ=='),OpenAesDecrypt(imei, 'a55e6886491df77f06f8379fd0a012bb0dc3cba84d1b5c74444c91af83c36778'))</t>
  </si>
  <si>
    <t>866938027089840、031fe451b38325、000000001485785</t>
  </si>
  <si>
    <t>69464bbc7a695d0e
324a0031794c8cec</t>
  </si>
  <si>
    <t>广告点击日志</t>
    <phoneticPr fontId="47" type="noConversion"/>
  </si>
  <si>
    <t>用户IP地址</t>
    <phoneticPr fontId="47" type="noConversion"/>
  </si>
  <si>
    <t>广告位状态:00/管理员和开发者都关闭01/管理员关闭开发者打开10/管理员打开开发者关闭</t>
  </si>
  <si>
    <t>CD1280</t>
  </si>
  <si>
    <t>11</t>
  </si>
  <si>
    <t>44640
6531</t>
  </si>
  <si>
    <t>Sdk版本</t>
  </si>
  <si>
    <t>sdk版本号</t>
  </si>
  <si>
    <t>3.4.7.300
3.4.5.302
3.4.0.305
3.4.7.303</t>
  </si>
  <si>
    <t>终端设备屏幕的分辨率</t>
  </si>
  <si>
    <t>联网方式</t>
  </si>
  <si>
    <t>CD1077，当前转码未包含，存在内容和码表不一致</t>
  </si>
  <si>
    <t>WIFI
3G
4G</t>
  </si>
  <si>
    <r>
      <t>设备连接的基站</t>
    </r>
    <r>
      <rPr>
        <sz val="10.5"/>
        <color rgb="FF000000"/>
        <rFont val="Times New Roman"/>
        <family val="1"/>
      </rPr>
      <t>ID</t>
    </r>
  </si>
  <si>
    <t>30258029
70269187
184307842</t>
  </si>
  <si>
    <t>1、2、3、99</t>
  </si>
  <si>
    <t>格式：yyyy-MM-dd HH:mm:ss</t>
  </si>
  <si>
    <t>话单返回状态码</t>
  </si>
  <si>
    <t>200表示正常请求到广告
111：除了定向限制外的其它原因请求不到广告，112：测试话单（报表内部使用，正式报表中不会出现），113：由于用户频次控制请求不到广告、114：由于其它定向限制请求不到广告</t>
  </si>
  <si>
    <t>实际存储为返回时间</t>
  </si>
  <si>
    <t>2017-03-01 01:02:03</t>
  </si>
  <si>
    <t>展示编号</t>
    <phoneticPr fontId="47" type="noConversion"/>
  </si>
  <si>
    <t>由客户端产生，核心意义：标识/汇总 一组素材开始、结束之间所有的上报事件</t>
  </si>
  <si>
    <t>1488319211386
1499310232669</t>
  </si>
  <si>
    <t>click</t>
  </si>
  <si>
    <t>表示用设备类型区分的广告形式子类型。目前杂志锁屏会用到。</t>
  </si>
  <si>
    <t>4：手机
7：盒子</t>
  </si>
  <si>
    <t>CD1281</t>
  </si>
  <si>
    <t>空值</t>
  </si>
  <si>
    <r>
      <t>杂志锁屏的内部频道</t>
    </r>
    <r>
      <rPr>
        <sz val="10.5"/>
        <rFont val="Times New Roman"/>
        <family val="1"/>
      </rPr>
      <t>ID</t>
    </r>
  </si>
  <si>
    <t>平台版本</t>
  </si>
  <si>
    <r>
      <t>用来显示给最终用户的</t>
    </r>
    <r>
      <rPr>
        <sz val="10.5"/>
        <rFont val="Times New Roman"/>
        <family val="1"/>
      </rPr>
      <t>build ID</t>
    </r>
  </si>
  <si>
    <t>GRA-TL00C01B366
MLA-AL10C00B150
Che2-UL00 V100R001CHNC00B396
VNS-AL00C00B211</t>
  </si>
  <si>
    <t>华为内部识别华为云服务用户的唯一编号，华为云服务消费者注册华为账号后，内部生成的识别用户唯一编号。</t>
    <phoneticPr fontId="8" type="noConversion"/>
  </si>
  <si>
    <t>数据主要来源于ODS_UP_USER_INFO_DM与ODS_UP_OPER_LOG中的注册用户</t>
    <phoneticPr fontId="8" type="noConversion"/>
  </si>
  <si>
    <t>编号类</t>
    <phoneticPr fontId="17" type="noConversion"/>
  </si>
  <si>
    <t>产生本条话单的环境，当前值为A或者B。每个环境的具体含义由业务的AB测试场景进行定义。</t>
  </si>
  <si>
    <t>B
A</t>
  </si>
  <si>
    <t>表示同一用户同一任务总展示最大次数</t>
  </si>
  <si>
    <t>0 普通任务（商业广告） 
1 媒体自运营任务
2 华为集团广告</t>
  </si>
  <si>
    <t>CD1260</t>
  </si>
  <si>
    <t>X坐标</t>
    <phoneticPr fontId="47" type="noConversion"/>
  </si>
  <si>
    <t>Y坐标</t>
    <phoneticPr fontId="47" type="noConversion"/>
  </si>
  <si>
    <t>操作次数</t>
    <phoneticPr fontId="47" type="noConversion"/>
  </si>
  <si>
    <t>NULL、0</t>
  </si>
  <si>
    <t>2301、2313、2297</t>
  </si>
  <si>
    <t>10000972、10000968</t>
  </si>
  <si>
    <t>4、5</t>
  </si>
  <si>
    <t>ar
az
bo
ca
zh</t>
  </si>
  <si>
    <t>操作系统</t>
    <phoneticPr fontId="47" type="noConversion"/>
  </si>
  <si>
    <t>广告其他日志</t>
    <phoneticPr fontId="47" type="noConversion"/>
  </si>
  <si>
    <t>返回时间</t>
    <phoneticPr fontId="47" type="noConversion"/>
  </si>
  <si>
    <t>话单返回时间</t>
  </si>
  <si>
    <t>格式：yyyy-MM-dd HH:mm</t>
  </si>
  <si>
    <t>2017-03-01 03:00</t>
  </si>
  <si>
    <t>其它事件类型</t>
  </si>
  <si>
    <t xml:space="preserve">“request”：sdk发起请求事件（注意与请求话单的区别，仅当SDK请求到了广告时，SDK才会上报该事件）
“response”：sdk收到广告返回事件
“showstart”：广告开始展现事件
“showstop”：广告展示自然结束事件
“userclose”：用户主动关闭广告事件
“webopen”： 跳转网页模式广告，网页打开事件。指网页开始加载的时刻，此时没有加载完成。
“webclose”： 跳转网页模式广告，网页关闭事件
“swipeup”： 用户上滑查看图片文字描述事件，为杂志锁屏增加
“favorite”： 户收藏成功事件，为杂志锁屏增加
“share”： 用户点击分享事件，为杂志锁屏增加
“remove”： 用户移除成功事件，为杂志锁屏增加
“imp”:展示成功事件
“click”:点击事件“webloadfinish”： 跳转网页模式广告，网页加载完成事件。指web页面加载完成的时刻。通过webloadfinish和webopen事件的时间差，可以计算出web页面加载消耗的时间。如果web页面加载过程中用户放弃，那么就没有该事件上报
</t>
  </si>
  <si>
    <t>userclose
webclose
webopen
showstart
request</t>
  </si>
  <si>
    <t>当前为NULL</t>
  </si>
  <si>
    <t>2261、2219、2222、2242</t>
  </si>
  <si>
    <t>原content_id字段</t>
  </si>
  <si>
    <t>6834、6910、6942、6956</t>
  </si>
  <si>
    <t>16号投放、预约投放、爱理财</t>
  </si>
  <si>
    <t>广告位编号</t>
    <phoneticPr fontId="47" type="noConversion"/>
  </si>
  <si>
    <t>任务对应广告位ID</t>
  </si>
  <si>
    <t>原adid字段</t>
  </si>
  <si>
    <t>应用市场广告任务状态代码</t>
  </si>
  <si>
    <t>Hispace_Adv_Task_Status_Cd</t>
  </si>
  <si>
    <t>CD1187</t>
  </si>
  <si>
    <t>DONE
RUN
SUSPENDED
1</t>
  </si>
  <si>
    <t>格式：yyyy-MM-dd HH:mm:ss.SSS</t>
  </si>
  <si>
    <t>广告投放任务</t>
    <phoneticPr fontId="47" type="noConversion"/>
  </si>
  <si>
    <t>广告预算</t>
  </si>
  <si>
    <t>Adv_Budget</t>
  </si>
  <si>
    <t>0表示不限制</t>
  </si>
  <si>
    <t>广告投放类型;GD，RTB，CPT</t>
  </si>
  <si>
    <t>CPT、RPT、0、NULL</t>
  </si>
  <si>
    <t>CPT,CPM,CPC,CPI,CPR,CPA</t>
  </si>
  <si>
    <t>CD1261</t>
  </si>
  <si>
    <t>CPA、CPT</t>
  </si>
  <si>
    <t>是一个序列化的json串，保存任务详细信息</t>
  </si>
  <si>
    <t>{'conditions':{'SD':['2013.07.31'],'Sz':[],'SID':['17263'],'ADID':['02ab2aa4dc9c11e292cf101b543e3aa5'],'FC':[],'IPFC':[],'DC':['ANDROID'],'DU':[],'Ori':[],'Lc':[],'Bw':[].'ADF':[],'DM':['CPT'],'PT':['CPT'],'IPATH':[],'C':[],'S':[]}}</t>
  </si>
  <si>
    <t>APP</t>
  </si>
  <si>
    <t>互联网&lt;SITE&gt;、iPhone应用&lt;IPHONE&gt;、iPad应用&lt;IPAD&gt;、
Android应用&lt;ANDROID&gt;、VAST视频&lt;VAST&gt;、SCTE视频&lt;SCTE&gt;、PC软件&lt;PC?APP&gt;、&lt;ANDROID_ENCOURAGE&gt;等</t>
  </si>
  <si>
    <r>
      <t>ANDROID、</t>
    </r>
    <r>
      <rPr>
        <sz val="10"/>
        <color rgb="FFFF0000"/>
        <rFont val="微软雅黑"/>
        <family val="2"/>
        <charset val="134"/>
      </rPr>
      <t>ANDROID-ENCOURAG</t>
    </r>
  </si>
  <si>
    <t>修改人</t>
    <phoneticPr fontId="47" type="noConversion"/>
  </si>
  <si>
    <t>站点编号</t>
    <phoneticPr fontId="47" type="noConversion"/>
  </si>
  <si>
    <t xml:space="preserve">最后审批时间 </t>
    <phoneticPr fontId="17" type="noConversion"/>
  </si>
  <si>
    <t>最后审批状态</t>
    <phoneticPr fontId="17" type="noConversion"/>
  </si>
  <si>
    <t>开发者应用编号</t>
    <phoneticPr fontId="47" type="noConversion"/>
  </si>
  <si>
    <t>应用编号</t>
    <phoneticPr fontId="47" type="noConversion"/>
  </si>
  <si>
    <t>广告请求日志</t>
    <phoneticPr fontId="47" type="noConversion"/>
  </si>
  <si>
    <t>应用版本</t>
    <phoneticPr fontId="47" type="noConversion"/>
  </si>
  <si>
    <t>直客请求结果代码</t>
    <phoneticPr fontId="47" type="noConversion"/>
  </si>
  <si>
    <t>万流客请求结果代码</t>
    <phoneticPr fontId="47" type="noConversion"/>
  </si>
  <si>
    <t>删除广告素材编号</t>
    <phoneticPr fontId="47" type="noConversion"/>
  </si>
  <si>
    <t>广告结果</t>
    <phoneticPr fontId="47" type="noConversion"/>
  </si>
  <si>
    <t>汇总时间</t>
    <phoneticPr fontId="47" type="noConversion"/>
  </si>
  <si>
    <t>收益金额</t>
    <phoneticPr fontId="47" type="noConversion"/>
  </si>
  <si>
    <t>设备MAC地址</t>
    <phoneticPr fontId="47" type="noConversion"/>
  </si>
  <si>
    <t>广告展示日志</t>
    <phoneticPr fontId="47" type="noConversion"/>
  </si>
  <si>
    <t>联盟广告</t>
    <phoneticPr fontId="47" type="noConversion"/>
  </si>
  <si>
    <t>话单环境</t>
    <phoneticPr fontId="47" type="noConversion"/>
  </si>
  <si>
    <t>手机服务问卷表</t>
    <phoneticPr fontId="47" type="noConversion"/>
  </si>
  <si>
    <t>修改时间</t>
    <phoneticPr fontId="47" type="noConversion"/>
  </si>
  <si>
    <t>问卷图片URL</t>
    <phoneticPr fontId="47" type="noConversion"/>
  </si>
  <si>
    <t>投放任务</t>
    <phoneticPr fontId="47" type="noConversion"/>
  </si>
  <si>
    <t>市场渠道</t>
    <phoneticPr fontId="47" type="noConversion"/>
  </si>
  <si>
    <t>支持rtb投放标志</t>
    <phoneticPr fontId="47" type="noConversion"/>
  </si>
  <si>
    <t>站点</t>
    <phoneticPr fontId="47" type="noConversion"/>
  </si>
  <si>
    <t>资源类型</t>
    <phoneticPr fontId="47" type="noConversion"/>
  </si>
  <si>
    <t>主题广告</t>
    <phoneticPr fontId="47" type="noConversion"/>
  </si>
  <si>
    <t>ods_hispace_hiad_task_info_dm</t>
  </si>
  <si>
    <t>记录广告投放任务的全量表</t>
  </si>
  <si>
    <t>ods_dev_adv_request_hm</t>
  </si>
</sst>
</file>

<file path=xl/styles.xml><?xml version="1.0" encoding="utf-8"?>
<styleSheet xmlns="http://schemas.openxmlformats.org/spreadsheetml/2006/main" xmlns:mc="http://schemas.openxmlformats.org/markup-compatibility/2006" xmlns:x14ac="http://schemas.microsoft.com/office/spreadsheetml/2009/9/ac" mc:Ignorable="x14ac">
  <fonts count="92">
    <font>
      <sz val="10"/>
      <name val="Arial"/>
      <family val="2"/>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Calibri"/>
      <family val="2"/>
      <charset val="134"/>
      <scheme val="minor"/>
    </font>
    <font>
      <sz val="11"/>
      <color theme="1"/>
      <name val="Calibri"/>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Calibri"/>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Calibri"/>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Calibri"/>
      <family val="3"/>
      <charset val="134"/>
      <scheme val="minor"/>
    </font>
    <font>
      <sz val="9"/>
      <name val="宋体"/>
      <family val="3"/>
      <charset val="134"/>
    </font>
    <font>
      <sz val="11"/>
      <color indexed="8"/>
      <name val="宋体"/>
      <family val="3"/>
      <charset val="134"/>
    </font>
    <font>
      <sz val="12"/>
      <name val="宋体"/>
      <family val="3"/>
      <charset val="134"/>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9"/>
      <color indexed="81"/>
      <name val="宋体"/>
      <family val="3"/>
      <charset val="134"/>
    </font>
    <font>
      <sz val="9"/>
      <name val="Calibri"/>
      <family val="2"/>
      <charset val="134"/>
      <scheme val="minor"/>
    </font>
    <font>
      <sz val="10"/>
      <color rgb="FF000000"/>
      <name val="宋体"/>
      <family val="3"/>
      <charset val="134"/>
    </font>
    <font>
      <sz val="10"/>
      <color rgb="FF000000"/>
      <name val="Calibri"/>
      <family val="2"/>
    </font>
    <font>
      <sz val="10"/>
      <color rgb="FF000000"/>
      <name val="微软雅黑"/>
      <family val="2"/>
      <charset val="134"/>
    </font>
    <font>
      <b/>
      <sz val="10"/>
      <name val="微软雅黑"/>
      <family val="2"/>
      <charset val="134"/>
    </font>
    <font>
      <u/>
      <sz val="10"/>
      <color theme="10"/>
      <name val="Arial"/>
      <family val="2"/>
    </font>
    <font>
      <u/>
      <sz val="10"/>
      <color theme="10"/>
      <name val="微软雅黑"/>
      <family val="2"/>
      <charset val="134"/>
    </font>
    <font>
      <sz val="10"/>
      <name val="宋体"/>
      <family val="3"/>
      <charset val="134"/>
    </font>
    <font>
      <sz val="9"/>
      <name val="微软雅黑"/>
      <family val="2"/>
      <charset val="134"/>
    </font>
    <font>
      <sz val="10.5"/>
      <color rgb="FF333333"/>
      <name val="微软雅黑"/>
      <family val="2"/>
      <charset val="134"/>
    </font>
    <font>
      <sz val="11"/>
      <name val="Calibri"/>
      <family val="3"/>
      <charset val="134"/>
      <scheme val="minor"/>
    </font>
    <font>
      <sz val="11"/>
      <name val="微软雅黑"/>
      <family val="2"/>
      <charset val="134"/>
    </font>
    <font>
      <sz val="11"/>
      <name val="Calibri"/>
      <family val="2"/>
      <charset val="134"/>
      <scheme val="minor"/>
    </font>
    <font>
      <sz val="10"/>
      <color theme="1"/>
      <name val="Calibri"/>
      <family val="2"/>
      <charset val="134"/>
      <scheme val="minor"/>
    </font>
    <font>
      <sz val="11"/>
      <color theme="1"/>
      <name val="微软雅黑"/>
      <family val="2"/>
      <charset val="134"/>
    </font>
    <font>
      <sz val="10"/>
      <color rgb="FF333333"/>
      <name val="Arial"/>
      <family val="2"/>
    </font>
    <font>
      <sz val="10"/>
      <color rgb="FF333333"/>
      <name val="宋体"/>
      <family val="3"/>
      <charset val="134"/>
    </font>
    <font>
      <sz val="9"/>
      <color indexed="62"/>
      <name val="宋体"/>
      <family val="3"/>
      <charset val="134"/>
    </font>
    <font>
      <sz val="9"/>
      <name val="Calibri"/>
      <family val="3"/>
      <charset val="134"/>
      <scheme val="minor"/>
    </font>
    <font>
      <sz val="10"/>
      <color rgb="FF333333"/>
      <name val="微软雅黑"/>
      <family val="2"/>
      <charset val="134"/>
    </font>
    <font>
      <sz val="10"/>
      <color theme="1"/>
      <name val="宋体"/>
      <family val="3"/>
      <charset val="134"/>
    </font>
    <font>
      <sz val="9"/>
      <color theme="1"/>
      <name val="微软雅黑"/>
      <family val="2"/>
      <charset val="134"/>
    </font>
    <font>
      <sz val="9"/>
      <color indexed="81"/>
      <name val="宋体"/>
      <family val="3"/>
      <charset val="134"/>
    </font>
    <font>
      <strike/>
      <sz val="10"/>
      <name val="微软雅黑"/>
      <family val="2"/>
      <charset val="134"/>
    </font>
    <font>
      <strike/>
      <sz val="10"/>
      <color theme="1"/>
      <name val="微软雅黑"/>
      <family val="2"/>
      <charset val="134"/>
    </font>
    <font>
      <strike/>
      <sz val="9"/>
      <name val="微软雅黑"/>
      <family val="2"/>
      <charset val="134"/>
    </font>
    <font>
      <strike/>
      <sz val="9"/>
      <color theme="1"/>
      <name val="微软雅黑"/>
      <family val="2"/>
      <charset val="134"/>
    </font>
    <font>
      <sz val="9"/>
      <name val="Arial"/>
      <family val="2"/>
    </font>
    <font>
      <sz val="9"/>
      <color rgb="FFFF0000"/>
      <name val="微软雅黑"/>
      <family val="2"/>
      <charset val="134"/>
    </font>
    <font>
      <b/>
      <sz val="9"/>
      <color rgb="FFFF0000"/>
      <name val="微软雅黑"/>
      <family val="2"/>
      <charset val="134"/>
    </font>
    <font>
      <b/>
      <sz val="9"/>
      <color theme="0"/>
      <name val="微软雅黑"/>
      <family val="2"/>
      <charset val="134"/>
    </font>
    <font>
      <sz val="10"/>
      <color rgb="FFFF0000"/>
      <name val="Arial"/>
      <family val="2"/>
    </font>
    <font>
      <sz val="9"/>
      <name val="宋体"/>
      <charset val="134"/>
    </font>
    <font>
      <sz val="10.5"/>
      <color rgb="FF000000"/>
      <name val="宋体"/>
      <charset val="134"/>
    </font>
    <font>
      <sz val="10.5"/>
      <color rgb="FF000000"/>
      <name val="Times New Roman"/>
      <family val="1"/>
    </font>
    <font>
      <sz val="9"/>
      <color rgb="FF000000"/>
      <name val="微软雅黑"/>
      <family val="2"/>
      <charset val="134"/>
    </font>
    <font>
      <sz val="10"/>
      <color rgb="FFFF0000"/>
      <name val="微软雅黑"/>
      <family val="2"/>
      <charset val="134"/>
    </font>
    <font>
      <sz val="10.5"/>
      <name val="宋体"/>
      <charset val="134"/>
    </font>
    <font>
      <sz val="10.5"/>
      <name val="Times New Roman"/>
      <family val="1"/>
    </font>
    <font>
      <sz val="10.5"/>
      <color theme="1"/>
      <name val="宋体"/>
      <charset val="134"/>
    </font>
    <font>
      <b/>
      <sz val="9"/>
      <color indexed="81"/>
      <name val="宋体"/>
      <charset val="134"/>
    </font>
    <font>
      <sz val="9"/>
      <color indexed="81"/>
      <name val="宋体"/>
      <charset val="134"/>
    </font>
  </fonts>
  <fills count="46">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00000"/>
        <bgColor indexed="64"/>
      </patternFill>
    </fill>
    <fill>
      <patternFill patternType="solid">
        <fgColor rgb="FFFFC000"/>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72">
    <xf numFmtId="0" fontId="0" fillId="0" borderId="0"/>
    <xf numFmtId="0" fontId="23" fillId="0" borderId="0">
      <alignment vertical="center"/>
    </xf>
    <xf numFmtId="0" fontId="19" fillId="0" borderId="0"/>
    <xf numFmtId="0" fontId="23" fillId="0" borderId="0">
      <alignment vertical="center"/>
    </xf>
    <xf numFmtId="0" fontId="19" fillId="0" borderId="0"/>
    <xf numFmtId="0" fontId="28" fillId="0" borderId="0"/>
    <xf numFmtId="0" fontId="29" fillId="0" borderId="0">
      <alignment vertical="center"/>
    </xf>
    <xf numFmtId="0" fontId="31" fillId="0" borderId="0">
      <alignment vertical="center"/>
    </xf>
    <xf numFmtId="0" fontId="31" fillId="0" borderId="0">
      <alignment vertical="center"/>
    </xf>
    <xf numFmtId="0" fontId="32" fillId="0" borderId="0"/>
    <xf numFmtId="0" fontId="33" fillId="0" borderId="0" applyNumberFormat="0" applyFill="0" applyBorder="0" applyAlignment="0" applyProtection="0">
      <alignment vertical="center"/>
    </xf>
    <xf numFmtId="0" fontId="34" fillId="0" borderId="4" applyNumberFormat="0" applyFill="0" applyAlignment="0" applyProtection="0">
      <alignment vertical="center"/>
    </xf>
    <xf numFmtId="0" fontId="35" fillId="0" borderId="5" applyNumberFormat="0" applyFill="0" applyAlignment="0" applyProtection="0">
      <alignment vertical="center"/>
    </xf>
    <xf numFmtId="0" fontId="36" fillId="0" borderId="6" applyNumberFormat="0" applyFill="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38" fillId="5" borderId="0" applyNumberFormat="0" applyBorder="0" applyAlignment="0" applyProtection="0">
      <alignment vertical="center"/>
    </xf>
    <xf numFmtId="0" fontId="39" fillId="6" borderId="0" applyNumberFormat="0" applyBorder="0" applyAlignment="0" applyProtection="0">
      <alignment vertical="center"/>
    </xf>
    <xf numFmtId="0" fontId="40" fillId="7" borderId="7" applyNumberFormat="0" applyAlignment="0" applyProtection="0">
      <alignment vertical="center"/>
    </xf>
    <xf numFmtId="0" fontId="41" fillId="8" borderId="8" applyNumberFormat="0" applyAlignment="0" applyProtection="0">
      <alignment vertical="center"/>
    </xf>
    <xf numFmtId="0" fontId="42" fillId="8" borderId="7" applyNumberFormat="0" applyAlignment="0" applyProtection="0">
      <alignment vertical="center"/>
    </xf>
    <xf numFmtId="0" fontId="43" fillId="0" borderId="9" applyNumberFormat="0" applyFill="0" applyAlignment="0" applyProtection="0">
      <alignment vertical="center"/>
    </xf>
    <xf numFmtId="0" fontId="44" fillId="9" borderId="10"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12" applyNumberFormat="0" applyFill="0" applyAlignment="0" applyProtection="0">
      <alignment vertical="center"/>
    </xf>
    <xf numFmtId="0" fontId="48"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48" fillId="34" borderId="0" applyNumberFormat="0" applyBorder="0" applyAlignment="0" applyProtection="0">
      <alignment vertical="center"/>
    </xf>
    <xf numFmtId="0" fontId="18" fillId="0" borderId="0">
      <alignment vertical="center"/>
    </xf>
    <xf numFmtId="0" fontId="18" fillId="10" borderId="11" applyNumberFormat="0" applyFont="0" applyAlignment="0" applyProtection="0">
      <alignment vertical="center"/>
    </xf>
    <xf numFmtId="0" fontId="19" fillId="0" borderId="0"/>
    <xf numFmtId="0" fontId="28" fillId="0" borderId="0"/>
    <xf numFmtId="0" fontId="55" fillId="0" borderId="0" applyNumberFormat="0" applyFill="0" applyBorder="0" applyAlignment="0" applyProtection="0"/>
    <xf numFmtId="0" fontId="18" fillId="0" borderId="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0" borderId="0">
      <alignment vertical="center"/>
    </xf>
    <xf numFmtId="0" fontId="7" fillId="10" borderId="11" applyNumberFormat="0" applyFont="0" applyAlignment="0" applyProtection="0">
      <alignment vertical="center"/>
    </xf>
    <xf numFmtId="0" fontId="7" fillId="0" borderId="0">
      <alignment vertical="center"/>
    </xf>
    <xf numFmtId="0" fontId="7" fillId="10" borderId="11" applyNumberFormat="0" applyFont="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0" borderId="0">
      <alignment vertical="center"/>
    </xf>
    <xf numFmtId="0" fontId="7" fillId="10" borderId="11" applyNumberFormat="0" applyFont="0" applyAlignment="0" applyProtection="0">
      <alignment vertical="center"/>
    </xf>
    <xf numFmtId="0" fontId="7" fillId="0" borderId="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0" borderId="0">
      <alignment vertical="center"/>
    </xf>
    <xf numFmtId="0" fontId="6" fillId="10" borderId="11" applyNumberFormat="0" applyFont="0" applyAlignment="0" applyProtection="0">
      <alignment vertical="center"/>
    </xf>
    <xf numFmtId="0" fontId="6" fillId="0" borderId="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0" borderId="0">
      <alignment vertical="center"/>
    </xf>
    <xf numFmtId="0" fontId="6" fillId="10" borderId="11" applyNumberFormat="0" applyFont="0" applyAlignment="0" applyProtection="0">
      <alignment vertical="center"/>
    </xf>
    <xf numFmtId="0" fontId="6" fillId="0" borderId="0">
      <alignment vertical="center"/>
    </xf>
    <xf numFmtId="0" fontId="6" fillId="10" borderId="11" applyNumberFormat="0" applyFont="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0" borderId="0">
      <alignment vertical="center"/>
    </xf>
    <xf numFmtId="0" fontId="6" fillId="10" borderId="11" applyNumberFormat="0" applyFont="0" applyAlignment="0" applyProtection="0">
      <alignment vertical="center"/>
    </xf>
    <xf numFmtId="0" fontId="6" fillId="0" borderId="0">
      <alignment vertical="center"/>
    </xf>
    <xf numFmtId="0" fontId="6" fillId="0" borderId="0">
      <alignment vertical="center"/>
    </xf>
    <xf numFmtId="0" fontId="6" fillId="10" borderId="11" applyNumberFormat="0" applyFont="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28" fillId="0" borderId="0"/>
  </cellStyleXfs>
  <cellXfs count="407">
    <xf numFmtId="0" fontId="0" fillId="0" borderId="0" xfId="0"/>
    <xf numFmtId="0" fontId="25" fillId="3" borderId="1" xfId="0" applyFont="1" applyFill="1" applyBorder="1" applyAlignment="1">
      <alignment horizontal="center" vertical="center"/>
    </xf>
    <xf numFmtId="0" fontId="21" fillId="2" borderId="1" xfId="0" applyFont="1" applyFill="1" applyBorder="1" applyAlignment="1">
      <alignment horizontal="left" vertical="top"/>
    </xf>
    <xf numFmtId="14" fontId="21" fillId="2" borderId="1" xfId="0" applyNumberFormat="1" applyFont="1" applyFill="1" applyBorder="1" applyAlignment="1"/>
    <xf numFmtId="0" fontId="0" fillId="2" borderId="0" xfId="0" applyFill="1"/>
    <xf numFmtId="0" fontId="21" fillId="2" borderId="1" xfId="0" applyFont="1" applyFill="1" applyBorder="1" applyAlignment="1">
      <alignment horizontal="fill" vertical="center" wrapText="1"/>
    </xf>
    <xf numFmtId="0" fontId="24" fillId="2" borderId="0" xfId="0" applyFont="1" applyFill="1" applyAlignment="1">
      <alignment vertical="center"/>
    </xf>
    <xf numFmtId="0" fontId="24" fillId="2" borderId="1" xfId="0" applyFont="1" applyFill="1" applyBorder="1" applyAlignment="1">
      <alignment horizontal="center" vertical="center"/>
    </xf>
    <xf numFmtId="0" fontId="24"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24" fillId="2" borderId="1" xfId="0" quotePrefix="1" applyFont="1" applyFill="1" applyBorder="1" applyAlignment="1">
      <alignment vertical="center" wrapText="1"/>
    </xf>
    <xf numFmtId="0" fontId="24" fillId="2" borderId="0" xfId="0" quotePrefix="1" applyFont="1" applyFill="1" applyAlignment="1">
      <alignment vertical="center" wrapText="1"/>
    </xf>
    <xf numFmtId="0" fontId="21" fillId="2" borderId="1" xfId="0" applyFont="1" applyFill="1" applyBorder="1" applyAlignment="1">
      <alignment vertical="center"/>
    </xf>
    <xf numFmtId="0" fontId="21" fillId="2" borderId="1" xfId="0" applyFont="1" applyFill="1" applyBorder="1" applyAlignment="1">
      <alignment horizontal="left" vertical="top" wrapText="1"/>
    </xf>
    <xf numFmtId="0" fontId="25" fillId="3" borderId="1" xfId="0" applyFont="1" applyFill="1" applyBorder="1" applyAlignment="1">
      <alignment horizontal="center" vertical="center"/>
    </xf>
    <xf numFmtId="0" fontId="21" fillId="0" borderId="0" xfId="9" applyFont="1"/>
    <xf numFmtId="0" fontId="25" fillId="3" borderId="13" xfId="0" applyFont="1" applyFill="1" applyBorder="1" applyAlignment="1">
      <alignment horizontal="center" vertical="center"/>
    </xf>
    <xf numFmtId="0" fontId="21" fillId="0" borderId="0" xfId="9" applyFont="1" applyBorder="1"/>
    <xf numFmtId="0" fontId="24" fillId="2" borderId="0" xfId="0" applyFont="1" applyFill="1" applyBorder="1" applyAlignment="1">
      <alignment horizontal="left" vertical="top"/>
    </xf>
    <xf numFmtId="14" fontId="21" fillId="0" borderId="0" xfId="9" applyNumberFormat="1" applyFont="1" applyBorder="1"/>
    <xf numFmtId="0" fontId="21" fillId="0" borderId="0" xfId="9" applyFont="1" applyBorder="1" applyAlignment="1">
      <alignment wrapText="1"/>
    </xf>
    <xf numFmtId="0" fontId="21" fillId="0" borderId="0" xfId="9" applyFont="1" applyAlignment="1">
      <alignment wrapText="1"/>
    </xf>
    <xf numFmtId="0" fontId="26" fillId="2" borderId="2" xfId="0" applyFont="1" applyFill="1" applyBorder="1" applyAlignment="1">
      <alignment vertical="center"/>
    </xf>
    <xf numFmtId="0" fontId="26" fillId="2" borderId="14" xfId="0" applyFont="1" applyFill="1" applyBorder="1" applyAlignment="1">
      <alignment vertical="center"/>
    </xf>
    <xf numFmtId="14" fontId="21" fillId="2" borderId="1" xfId="0" applyNumberFormat="1" applyFont="1" applyFill="1" applyBorder="1" applyAlignment="1">
      <alignment wrapText="1"/>
    </xf>
    <xf numFmtId="14" fontId="24" fillId="2" borderId="1" xfId="0" applyNumberFormat="1" applyFont="1" applyFill="1" applyBorder="1" applyAlignment="1">
      <alignment vertical="center"/>
    </xf>
    <xf numFmtId="0" fontId="24" fillId="2" borderId="1" xfId="0" applyFont="1" applyFill="1" applyBorder="1" applyAlignment="1">
      <alignment vertical="center"/>
    </xf>
    <xf numFmtId="14" fontId="21" fillId="2" borderId="1" xfId="0" applyNumberFormat="1" applyFont="1" applyFill="1" applyBorder="1" applyAlignment="1">
      <alignment vertical="center" wrapText="1"/>
    </xf>
    <xf numFmtId="0" fontId="24" fillId="2" borderId="0" xfId="0" applyFont="1" applyFill="1" applyBorder="1" applyAlignment="1">
      <alignment horizontal="center" vertical="center"/>
    </xf>
    <xf numFmtId="0" fontId="24" fillId="2" borderId="0" xfId="0" applyFont="1" applyFill="1" applyBorder="1" applyAlignment="1">
      <alignment vertical="center"/>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0" fillId="0" borderId="0" xfId="0" applyBorder="1" applyAlignment="1">
      <alignment vertical="center"/>
    </xf>
    <xf numFmtId="0" fontId="53" fillId="0" borderId="1" xfId="0" applyFont="1" applyBorder="1" applyAlignment="1">
      <alignment horizontal="center" vertical="center"/>
    </xf>
    <xf numFmtId="0" fontId="21" fillId="0" borderId="1" xfId="0" applyFont="1" applyBorder="1" applyAlignment="1">
      <alignment vertical="center"/>
    </xf>
    <xf numFmtId="0" fontId="25" fillId="3" borderId="1" xfId="0" applyFont="1" applyFill="1" applyBorder="1" applyAlignment="1">
      <alignment vertical="center"/>
    </xf>
    <xf numFmtId="0" fontId="21" fillId="2" borderId="1" xfId="0" applyFont="1" applyFill="1" applyBorder="1" applyAlignment="1">
      <alignment horizontal="fill" vertical="center"/>
    </xf>
    <xf numFmtId="0" fontId="21" fillId="0" borderId="0" xfId="0" applyFont="1"/>
    <xf numFmtId="0" fontId="54" fillId="2" borderId="1" xfId="0" applyFont="1" applyFill="1" applyBorder="1" applyAlignment="1">
      <alignment horizontal="center" vertical="center" wrapText="1"/>
    </xf>
    <xf numFmtId="0" fontId="55" fillId="0" borderId="1" xfId="54" applyBorder="1" applyAlignment="1">
      <alignment horizontal="center" vertical="center"/>
    </xf>
    <xf numFmtId="0" fontId="55" fillId="0" borderId="0" xfId="54" applyAlignment="1">
      <alignment horizontal="center"/>
    </xf>
    <xf numFmtId="0" fontId="21" fillId="0" borderId="1" xfId="0" applyFont="1" applyBorder="1" applyAlignment="1">
      <alignment horizontal="center" vertical="center"/>
    </xf>
    <xf numFmtId="0" fontId="21" fillId="0" borderId="1" xfId="0" applyFont="1" applyBorder="1"/>
    <xf numFmtId="0" fontId="58" fillId="0" borderId="1" xfId="0" applyFont="1" applyBorder="1"/>
    <xf numFmtId="0" fontId="21" fillId="0"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24" fillId="2" borderId="1" xfId="0" applyFont="1" applyFill="1" applyBorder="1" applyAlignment="1">
      <alignment horizontal="left" vertical="center"/>
    </xf>
    <xf numFmtId="0" fontId="21" fillId="2" borderId="1" xfId="0" applyFont="1" applyFill="1" applyBorder="1" applyAlignment="1">
      <alignment horizontal="left" vertical="center" wrapText="1"/>
    </xf>
    <xf numFmtId="0" fontId="21" fillId="2" borderId="1" xfId="0" applyFont="1" applyFill="1" applyBorder="1"/>
    <xf numFmtId="0" fontId="57" fillId="2" borderId="0" xfId="0" applyFont="1" applyFill="1"/>
    <xf numFmtId="0" fontId="21" fillId="2" borderId="1" xfId="0" applyFont="1" applyFill="1" applyBorder="1" applyAlignment="1">
      <alignment vertical="center" wrapText="1"/>
    </xf>
    <xf numFmtId="0" fontId="21" fillId="0" borderId="1" xfId="0" applyFont="1" applyBorder="1" applyAlignment="1">
      <alignment horizontal="left" vertical="center"/>
    </xf>
    <xf numFmtId="0" fontId="0" fillId="0" borderId="1" xfId="0" applyBorder="1" applyAlignment="1">
      <alignment vertical="center"/>
    </xf>
    <xf numFmtId="0" fontId="0" fillId="0" borderId="1" xfId="0" applyFill="1" applyBorder="1" applyAlignment="1">
      <alignment vertical="center"/>
    </xf>
    <xf numFmtId="0" fontId="59" fillId="0" borderId="1" xfId="0" applyFont="1" applyBorder="1"/>
    <xf numFmtId="0" fontId="21" fillId="0" borderId="1" xfId="0" applyFont="1" applyBorder="1" applyAlignment="1">
      <alignment wrapText="1"/>
    </xf>
    <xf numFmtId="0" fontId="60" fillId="0" borderId="1" xfId="0" applyFont="1" applyFill="1" applyBorder="1" applyAlignment="1">
      <alignment vertical="center"/>
    </xf>
    <xf numFmtId="0" fontId="61" fillId="0" borderId="1" xfId="0" applyFont="1" applyFill="1" applyBorder="1" applyAlignment="1">
      <alignment vertical="center"/>
    </xf>
    <xf numFmtId="0" fontId="21" fillId="0" borderId="1" xfId="0" applyFont="1" applyBorder="1" applyAlignment="1">
      <alignment horizontal="left" vertical="center" wrapText="1"/>
    </xf>
    <xf numFmtId="0" fontId="63" fillId="0" borderId="1" xfId="0" applyFont="1" applyBorder="1" applyAlignment="1">
      <alignment vertical="center"/>
    </xf>
    <xf numFmtId="0" fontId="0" fillId="0" borderId="1" xfId="0" applyFont="1" applyFill="1" applyBorder="1" applyAlignment="1">
      <alignment vertical="center"/>
    </xf>
    <xf numFmtId="0" fontId="21" fillId="0" borderId="1" xfId="0" applyFont="1" applyFill="1" applyBorder="1" applyAlignment="1">
      <alignment vertical="center"/>
    </xf>
    <xf numFmtId="0" fontId="62" fillId="0" borderId="1" xfId="0" applyFont="1" applyFill="1" applyBorder="1" applyAlignment="1">
      <alignment vertical="center"/>
    </xf>
    <xf numFmtId="0" fontId="21" fillId="0" borderId="0" xfId="0" applyFont="1" applyAlignment="1">
      <alignment wrapText="1"/>
    </xf>
    <xf numFmtId="0" fontId="25" fillId="3" borderId="1" xfId="0" applyFont="1" applyFill="1" applyBorder="1" applyAlignment="1">
      <alignment horizontal="center" vertical="center" wrapText="1"/>
    </xf>
    <xf numFmtId="0" fontId="53" fillId="0" borderId="1" xfId="0" applyFont="1" applyBorder="1" applyAlignment="1">
      <alignment horizontal="center" vertical="center" wrapText="1"/>
    </xf>
    <xf numFmtId="0" fontId="24"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14" fontId="21" fillId="0" borderId="1" xfId="0" applyNumberFormat="1" applyFont="1" applyBorder="1" applyAlignment="1">
      <alignment wrapText="1"/>
    </xf>
    <xf numFmtId="0" fontId="16"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wrapText="1"/>
    </xf>
    <xf numFmtId="0" fontId="0" fillId="0" borderId="1" xfId="0" applyFill="1" applyBorder="1" applyAlignment="1">
      <alignment horizontal="left" vertical="center" wrapText="1"/>
    </xf>
    <xf numFmtId="0" fontId="21" fillId="0" borderId="1" xfId="0" applyFont="1" applyFill="1" applyBorder="1" applyAlignment="1">
      <alignment horizontal="left" vertical="center" wrapText="1"/>
    </xf>
    <xf numFmtId="0" fontId="0" fillId="0" borderId="1" xfId="0" applyFill="1" applyBorder="1" applyAlignment="1">
      <alignment vertical="center" wrapText="1"/>
    </xf>
    <xf numFmtId="0" fontId="24" fillId="0" borderId="1" xfId="0" applyFont="1" applyFill="1" applyBorder="1" applyAlignment="1">
      <alignment horizontal="left" vertical="center" wrapText="1"/>
    </xf>
    <xf numFmtId="0" fontId="21" fillId="0" borderId="1" xfId="0" applyFont="1" applyFill="1" applyBorder="1" applyAlignment="1">
      <alignment horizontal="left" wrapText="1"/>
    </xf>
    <xf numFmtId="0" fontId="21" fillId="0" borderId="1" xfId="0" applyFont="1" applyFill="1" applyBorder="1" applyAlignment="1">
      <alignment horizontal="center" vertical="center" wrapText="1"/>
    </xf>
    <xf numFmtId="0" fontId="0" fillId="0" borderId="1" xfId="0" applyFill="1" applyBorder="1" applyAlignment="1">
      <alignment horizontal="left" wrapText="1"/>
    </xf>
    <xf numFmtId="0" fontId="15" fillId="2" borderId="1" xfId="0" applyFont="1" applyFill="1" applyBorder="1" applyAlignment="1">
      <alignment horizontal="left" vertical="top"/>
    </xf>
    <xf numFmtId="0" fontId="64" fillId="35" borderId="1" xfId="0" applyFont="1" applyFill="1" applyBorder="1" applyAlignment="1">
      <alignment vertical="center"/>
    </xf>
    <xf numFmtId="0" fontId="21" fillId="35" borderId="1" xfId="0" applyFont="1" applyFill="1" applyBorder="1"/>
    <xf numFmtId="0" fontId="64" fillId="0" borderId="1" xfId="0" applyFont="1" applyFill="1" applyBorder="1" applyAlignment="1">
      <alignment vertical="center"/>
    </xf>
    <xf numFmtId="0" fontId="57" fillId="0" borderId="0" xfId="0" applyFont="1"/>
    <xf numFmtId="0" fontId="21" fillId="0" borderId="1" xfId="0" applyFont="1" applyFill="1" applyBorder="1" applyAlignment="1">
      <alignment vertical="center" wrapText="1"/>
    </xf>
    <xf numFmtId="0" fontId="0" fillId="0" borderId="0" xfId="0" applyAlignment="1">
      <alignment vertical="center"/>
    </xf>
    <xf numFmtId="0" fontId="21" fillId="0" borderId="1" xfId="0" applyFont="1" applyBorder="1" applyAlignment="1">
      <alignment vertical="center" wrapText="1"/>
    </xf>
    <xf numFmtId="0" fontId="15" fillId="2" borderId="1" xfId="0" applyFont="1" applyFill="1" applyBorder="1" applyAlignment="1">
      <alignment vertical="center" wrapText="1"/>
    </xf>
    <xf numFmtId="0" fontId="15" fillId="2" borderId="1" xfId="0" applyFont="1" applyFill="1" applyBorder="1" applyAlignment="1">
      <alignment vertical="top" wrapText="1"/>
    </xf>
    <xf numFmtId="0" fontId="21" fillId="2" borderId="1" xfId="0" applyFont="1" applyFill="1" applyBorder="1" applyAlignment="1">
      <alignment vertical="top" wrapText="1"/>
    </xf>
    <xf numFmtId="0" fontId="21" fillId="0" borderId="1" xfId="0" applyFont="1" applyBorder="1" applyAlignment="1">
      <alignment horizontal="center" wrapText="1"/>
    </xf>
    <xf numFmtId="0" fontId="15" fillId="2" borderId="1" xfId="0" applyFont="1" applyFill="1" applyBorder="1" applyAlignment="1">
      <alignment horizontal="center" vertical="top" wrapText="1"/>
    </xf>
    <xf numFmtId="0" fontId="21" fillId="2" borderId="1" xfId="0" applyFont="1" applyFill="1" applyBorder="1" applyAlignment="1">
      <alignment horizontal="center" vertical="top" wrapText="1"/>
    </xf>
    <xf numFmtId="0" fontId="0" fillId="0" borderId="0" xfId="0" applyAlignment="1">
      <alignment horizontal="center" wrapText="1"/>
    </xf>
    <xf numFmtId="0" fontId="21" fillId="0" borderId="1" xfId="0" applyFont="1" applyBorder="1" applyAlignment="1"/>
    <xf numFmtId="0" fontId="21" fillId="0" borderId="0" xfId="0" applyFont="1" applyAlignment="1"/>
    <xf numFmtId="0" fontId="53" fillId="36" borderId="1" xfId="0" applyFont="1" applyFill="1" applyBorder="1" applyAlignment="1">
      <alignment horizontal="center" vertical="center" wrapText="1"/>
    </xf>
    <xf numFmtId="0" fontId="24" fillId="36" borderId="1" xfId="0" applyFont="1" applyFill="1" applyBorder="1" applyAlignment="1">
      <alignment horizontal="center" vertical="center" wrapText="1"/>
    </xf>
    <xf numFmtId="0" fontId="53" fillId="36" borderId="1" xfId="0" applyFont="1" applyFill="1" applyBorder="1" applyAlignment="1">
      <alignment horizontal="left" vertical="center" wrapText="1"/>
    </xf>
    <xf numFmtId="0" fontId="0" fillId="36" borderId="1" xfId="0" applyFill="1" applyBorder="1" applyAlignment="1">
      <alignment wrapText="1"/>
    </xf>
    <xf numFmtId="14" fontId="21" fillId="36" borderId="1" xfId="0" applyNumberFormat="1" applyFont="1" applyFill="1" applyBorder="1" applyAlignment="1">
      <alignment wrapText="1"/>
    </xf>
    <xf numFmtId="0" fontId="21" fillId="36" borderId="1" xfId="0" applyFont="1" applyFill="1" applyBorder="1" applyAlignment="1">
      <alignment wrapText="1"/>
    </xf>
    <xf numFmtId="0" fontId="0" fillId="36" borderId="1" xfId="0" applyFill="1" applyBorder="1" applyAlignment="1">
      <alignment horizontal="left" vertical="center" wrapText="1"/>
    </xf>
    <xf numFmtId="0" fontId="21" fillId="36"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0" fillId="0" borderId="0" xfId="0" applyFill="1" applyAlignment="1">
      <alignment vertical="center"/>
    </xf>
    <xf numFmtId="0" fontId="14" fillId="2" borderId="1" xfId="0" applyFont="1" applyFill="1" applyBorder="1" applyAlignment="1">
      <alignment horizontal="left" vertical="top"/>
    </xf>
    <xf numFmtId="0" fontId="15" fillId="38" borderId="1" xfId="0" applyFont="1" applyFill="1" applyBorder="1" applyAlignment="1">
      <alignment horizontal="left" vertical="top"/>
    </xf>
    <xf numFmtId="0" fontId="21" fillId="38" borderId="1" xfId="0" applyFont="1" applyFill="1" applyBorder="1" applyAlignment="1">
      <alignment horizontal="left" vertical="center"/>
    </xf>
    <xf numFmtId="0" fontId="21" fillId="38" borderId="1" xfId="0" applyFont="1" applyFill="1" applyBorder="1"/>
    <xf numFmtId="0" fontId="14" fillId="38" borderId="1" xfId="0" applyFont="1" applyFill="1" applyBorder="1" applyAlignment="1">
      <alignment horizontal="left" vertical="top"/>
    </xf>
    <xf numFmtId="49" fontId="13" fillId="2" borderId="1" xfId="0" applyNumberFormat="1" applyFont="1" applyFill="1" applyBorder="1" applyAlignment="1">
      <alignment horizontal="left" vertical="top"/>
    </xf>
    <xf numFmtId="49" fontId="25" fillId="3" borderId="1" xfId="0" applyNumberFormat="1" applyFont="1" applyFill="1" applyBorder="1" applyAlignment="1">
      <alignment horizontal="center" vertical="center"/>
    </xf>
    <xf numFmtId="49" fontId="21" fillId="2" borderId="1" xfId="0" applyNumberFormat="1" applyFont="1" applyFill="1" applyBorder="1" applyAlignment="1">
      <alignment horizontal="left" vertical="top" wrapText="1"/>
    </xf>
    <xf numFmtId="49" fontId="0" fillId="0" borderId="1" xfId="0" applyNumberFormat="1" applyBorder="1"/>
    <xf numFmtId="49" fontId="21" fillId="0" borderId="0" xfId="0" applyNumberFormat="1" applyFont="1"/>
    <xf numFmtId="0" fontId="13" fillId="2" borderId="1" xfId="0" applyFont="1" applyFill="1" applyBorder="1" applyAlignment="1">
      <alignment horizontal="left" vertical="center" wrapText="1"/>
    </xf>
    <xf numFmtId="0" fontId="21" fillId="37" borderId="1" xfId="0" applyFont="1" applyFill="1" applyBorder="1" applyAlignment="1">
      <alignment vertical="center"/>
    </xf>
    <xf numFmtId="0" fontId="12" fillId="2" borderId="1" xfId="0" applyFont="1" applyFill="1" applyBorder="1" applyAlignment="1">
      <alignment horizontal="left" vertical="center" wrapText="1"/>
    </xf>
    <xf numFmtId="0" fontId="12" fillId="2" borderId="1" xfId="0" applyFont="1" applyFill="1" applyBorder="1" applyAlignment="1">
      <alignment horizontal="left" vertical="top"/>
    </xf>
    <xf numFmtId="0" fontId="65" fillId="0" borderId="0" xfId="0" applyFont="1"/>
    <xf numFmtId="0" fontId="11" fillId="2" borderId="1" xfId="0" applyFont="1" applyFill="1" applyBorder="1" applyAlignment="1">
      <alignment horizontal="left" vertical="center" wrapText="1"/>
    </xf>
    <xf numFmtId="0" fontId="53" fillId="39" borderId="1" xfId="0" applyFont="1" applyFill="1" applyBorder="1" applyAlignment="1">
      <alignment horizontal="center" vertical="center" wrapText="1"/>
    </xf>
    <xf numFmtId="0" fontId="24" fillId="39" borderId="1" xfId="0" applyFont="1" applyFill="1" applyBorder="1" applyAlignment="1">
      <alignment horizontal="center" vertical="center" wrapText="1"/>
    </xf>
    <xf numFmtId="0" fontId="0" fillId="39" borderId="1" xfId="0" applyFill="1" applyBorder="1" applyAlignment="1">
      <alignment horizontal="left" vertical="center" wrapText="1"/>
    </xf>
    <xf numFmtId="0" fontId="16" fillId="39" borderId="1" xfId="0" applyFont="1" applyFill="1" applyBorder="1" applyAlignment="1">
      <alignment horizontal="left" vertical="center" wrapText="1"/>
    </xf>
    <xf numFmtId="14" fontId="21" fillId="39" borderId="1" xfId="0" applyNumberFormat="1" applyFont="1" applyFill="1" applyBorder="1" applyAlignment="1">
      <alignment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vertical="top"/>
    </xf>
    <xf numFmtId="0" fontId="21" fillId="37" borderId="1" xfId="0" applyFont="1" applyFill="1" applyBorder="1"/>
    <xf numFmtId="0" fontId="10" fillId="2" borderId="1" xfId="0" applyFont="1" applyFill="1" applyBorder="1" applyAlignment="1">
      <alignment horizontal="left" vertical="center"/>
    </xf>
    <xf numFmtId="49" fontId="10" fillId="2" borderId="1" xfId="0" applyNumberFormat="1" applyFont="1" applyFill="1" applyBorder="1" applyAlignment="1">
      <alignment horizontal="left" vertical="center"/>
    </xf>
    <xf numFmtId="0" fontId="21" fillId="0" borderId="0" xfId="0" applyFont="1" applyAlignment="1">
      <alignment vertical="center"/>
    </xf>
    <xf numFmtId="0" fontId="15" fillId="2" borderId="1" xfId="0" applyFont="1" applyFill="1" applyBorder="1" applyAlignment="1">
      <alignment horizontal="left" vertical="center"/>
    </xf>
    <xf numFmtId="49" fontId="13" fillId="2" borderId="1" xfId="0" applyNumberFormat="1" applyFont="1" applyFill="1" applyBorder="1" applyAlignment="1">
      <alignment horizontal="left" vertical="center"/>
    </xf>
    <xf numFmtId="49" fontId="21" fillId="2" borderId="1" xfId="0" applyNumberFormat="1" applyFont="1" applyFill="1" applyBorder="1" applyAlignment="1">
      <alignment horizontal="left" vertical="center" wrapText="1"/>
    </xf>
    <xf numFmtId="49" fontId="21" fillId="0" borderId="1" xfId="0" applyNumberFormat="1" applyFont="1" applyBorder="1" applyAlignment="1">
      <alignment vertical="center"/>
    </xf>
    <xf numFmtId="49" fontId="55" fillId="0" borderId="1" xfId="54" applyNumberFormat="1" applyBorder="1" applyAlignment="1">
      <alignment vertical="center"/>
    </xf>
    <xf numFmtId="49" fontId="55" fillId="2" borderId="1" xfId="54" applyNumberFormat="1" applyFill="1" applyBorder="1" applyAlignment="1">
      <alignment horizontal="left" vertical="center" wrapText="1"/>
    </xf>
    <xf numFmtId="49" fontId="21" fillId="0" borderId="0" xfId="0" applyNumberFormat="1" applyFont="1" applyAlignment="1">
      <alignment vertical="center"/>
    </xf>
    <xf numFmtId="0" fontId="14" fillId="2" borderId="1" xfId="0" applyFont="1" applyFill="1" applyBorder="1" applyAlignment="1">
      <alignment horizontal="left" vertical="center"/>
    </xf>
    <xf numFmtId="0" fontId="21" fillId="2" borderId="1" xfId="0" applyFont="1" applyFill="1" applyBorder="1" applyAlignment="1">
      <alignment horizontal="left" vertical="center"/>
    </xf>
    <xf numFmtId="49" fontId="0" fillId="0" borderId="0" xfId="0" applyNumberFormat="1"/>
    <xf numFmtId="0" fontId="0" fillId="37" borderId="1" xfId="0" applyFill="1" applyBorder="1" applyAlignment="1">
      <alignment vertical="center"/>
    </xf>
    <xf numFmtId="0" fontId="0" fillId="37" borderId="1" xfId="0" applyFill="1" applyBorder="1"/>
    <xf numFmtId="49" fontId="21" fillId="0" borderId="1" xfId="0" applyNumberFormat="1" applyFont="1" applyBorder="1" applyAlignment="1">
      <alignment horizontal="left" vertical="center" wrapText="1"/>
    </xf>
    <xf numFmtId="0" fontId="9" fillId="2" borderId="1" xfId="0" applyFont="1" applyFill="1" applyBorder="1" applyAlignment="1">
      <alignment horizontal="left" vertical="center"/>
    </xf>
    <xf numFmtId="49" fontId="9" fillId="2" borderId="1" xfId="0" applyNumberFormat="1" applyFont="1" applyFill="1" applyBorder="1" applyAlignment="1">
      <alignment horizontal="left" vertical="center"/>
    </xf>
    <xf numFmtId="49" fontId="25" fillId="3" borderId="1" xfId="0" applyNumberFormat="1" applyFont="1" applyFill="1" applyBorder="1" applyAlignment="1">
      <alignment horizontal="left" vertical="center"/>
    </xf>
    <xf numFmtId="49" fontId="21" fillId="0" borderId="1" xfId="0" applyNumberFormat="1" applyFont="1" applyFill="1" applyBorder="1" applyAlignment="1">
      <alignment horizontal="left"/>
    </xf>
    <xf numFmtId="49" fontId="21" fillId="0" borderId="1" xfId="0" applyNumberFormat="1" applyFont="1" applyBorder="1" applyAlignment="1">
      <alignment horizontal="left"/>
    </xf>
    <xf numFmtId="49" fontId="21" fillId="0" borderId="0" xfId="0" applyNumberFormat="1" applyFont="1" applyAlignment="1">
      <alignment horizontal="left"/>
    </xf>
    <xf numFmtId="49" fontId="25" fillId="3" borderId="1" xfId="0" applyNumberFormat="1" applyFont="1" applyFill="1" applyBorder="1" applyAlignment="1">
      <alignment horizontal="center" vertical="center" wrapText="1"/>
    </xf>
    <xf numFmtId="49" fontId="25" fillId="3" borderId="1" xfId="0" applyNumberFormat="1" applyFont="1" applyFill="1" applyBorder="1" applyAlignment="1">
      <alignment horizontal="left" vertical="center" wrapText="1"/>
    </xf>
    <xf numFmtId="49" fontId="21" fillId="0" borderId="1" xfId="0" applyNumberFormat="1" applyFont="1" applyBorder="1" applyAlignment="1">
      <alignment horizontal="left" wrapText="1"/>
    </xf>
    <xf numFmtId="49" fontId="0" fillId="0" borderId="0" xfId="0" applyNumberFormat="1" applyAlignment="1">
      <alignment horizontal="left" wrapText="1"/>
    </xf>
    <xf numFmtId="0" fontId="21" fillId="37" borderId="1" xfId="0" applyFont="1" applyFill="1" applyBorder="1" applyAlignment="1">
      <alignment horizontal="center" vertical="center" wrapText="1"/>
    </xf>
    <xf numFmtId="0" fontId="21" fillId="37" borderId="1" xfId="0" applyFont="1" applyFill="1" applyBorder="1" applyAlignment="1">
      <alignment horizontal="center" wrapText="1"/>
    </xf>
    <xf numFmtId="0" fontId="21" fillId="37" borderId="1" xfId="0" applyFont="1" applyFill="1" applyBorder="1" applyAlignment="1">
      <alignment horizontal="left" wrapText="1"/>
    </xf>
    <xf numFmtId="0" fontId="21" fillId="0" borderId="1" xfId="0" applyFont="1" applyFill="1" applyBorder="1" applyAlignment="1"/>
    <xf numFmtId="0" fontId="15" fillId="0" borderId="1" xfId="0" applyFont="1" applyFill="1" applyBorder="1" applyAlignment="1">
      <alignment vertical="top" wrapText="1"/>
    </xf>
    <xf numFmtId="0" fontId="15" fillId="0" borderId="1" xfId="0" applyFont="1" applyFill="1" applyBorder="1" applyAlignment="1">
      <alignment vertical="center" wrapText="1"/>
    </xf>
    <xf numFmtId="0" fontId="21" fillId="0" borderId="1" xfId="0" applyFont="1" applyFill="1" applyBorder="1" applyAlignment="1">
      <alignment vertical="top" wrapText="1"/>
    </xf>
    <xf numFmtId="49" fontId="13" fillId="0" borderId="1" xfId="0" applyNumberFormat="1" applyFont="1" applyFill="1" applyBorder="1" applyAlignment="1">
      <alignment horizontal="left" vertical="center"/>
    </xf>
    <xf numFmtId="49" fontId="21" fillId="0" borderId="1" xfId="0" applyNumberFormat="1" applyFont="1" applyFill="1" applyBorder="1" applyAlignment="1">
      <alignment horizontal="left" vertical="center" wrapText="1"/>
    </xf>
    <xf numFmtId="0" fontId="67" fillId="0" borderId="1" xfId="5" applyNumberFormat="1" applyFont="1" applyFill="1" applyBorder="1" applyAlignment="1">
      <alignment vertical="top" wrapText="1"/>
    </xf>
    <xf numFmtId="0" fontId="0" fillId="0" borderId="1" xfId="0" applyFill="1" applyBorder="1" applyAlignment="1"/>
    <xf numFmtId="0" fontId="9" fillId="0" borderId="1" xfId="0" applyFont="1" applyFill="1" applyBorder="1" applyAlignment="1">
      <alignment vertical="top" wrapText="1"/>
    </xf>
    <xf numFmtId="49" fontId="9" fillId="0" borderId="1" xfId="0" applyNumberFormat="1" applyFont="1" applyFill="1" applyBorder="1" applyAlignment="1">
      <alignment horizontal="left" vertical="center"/>
    </xf>
    <xf numFmtId="49" fontId="25" fillId="3" borderId="1" xfId="0" applyNumberFormat="1" applyFont="1" applyFill="1" applyBorder="1" applyAlignment="1">
      <alignment vertical="center"/>
    </xf>
    <xf numFmtId="49" fontId="21" fillId="0" borderId="1" xfId="0" applyNumberFormat="1" applyFont="1" applyFill="1" applyBorder="1" applyAlignment="1"/>
    <xf numFmtId="49" fontId="21" fillId="0" borderId="0" xfId="0" applyNumberFormat="1" applyFont="1" applyAlignment="1"/>
    <xf numFmtId="0" fontId="21" fillId="0" borderId="1" xfId="0" applyFont="1" applyFill="1" applyBorder="1" applyAlignment="1">
      <alignment wrapText="1"/>
    </xf>
    <xf numFmtId="0" fontId="21" fillId="0" borderId="1" xfId="0" applyFont="1" applyFill="1" applyBorder="1" applyAlignment="1">
      <alignment horizontal="fill" vertical="center" wrapText="1"/>
    </xf>
    <xf numFmtId="0" fontId="21" fillId="0" borderId="1" xfId="0" applyFont="1" applyFill="1" applyBorder="1" applyAlignment="1">
      <alignment horizontal="left" vertical="top" wrapText="1"/>
    </xf>
    <xf numFmtId="14" fontId="21" fillId="0" borderId="1" xfId="0" applyNumberFormat="1" applyFont="1" applyFill="1" applyBorder="1" applyAlignment="1">
      <alignment wrapText="1"/>
    </xf>
    <xf numFmtId="0" fontId="57" fillId="0" borderId="1" xfId="0" applyFont="1" applyFill="1" applyBorder="1" applyAlignment="1">
      <alignment vertical="center"/>
    </xf>
    <xf numFmtId="0" fontId="8" fillId="2" borderId="1" xfId="0" applyFont="1" applyFill="1" applyBorder="1" applyAlignment="1">
      <alignment horizontal="left" vertical="top"/>
    </xf>
    <xf numFmtId="0" fontId="8" fillId="0" borderId="1" xfId="0" applyFont="1" applyFill="1" applyBorder="1" applyAlignment="1">
      <alignment horizontal="left" vertical="top"/>
    </xf>
    <xf numFmtId="49" fontId="21" fillId="0" borderId="1" xfId="0" applyNumberFormat="1" applyFont="1" applyFill="1" applyBorder="1" applyAlignment="1">
      <alignment horizontal="fill" vertical="center" wrapText="1"/>
    </xf>
    <xf numFmtId="0" fontId="21" fillId="40" borderId="1" xfId="0" applyFont="1" applyFill="1" applyBorder="1" applyAlignment="1">
      <alignment vertical="center"/>
    </xf>
    <xf numFmtId="0" fontId="21" fillId="40" borderId="1" xfId="0" applyFont="1" applyFill="1" applyBorder="1"/>
    <xf numFmtId="49" fontId="21" fillId="0" borderId="1" xfId="0" applyNumberFormat="1" applyFont="1" applyBorder="1" applyAlignment="1">
      <alignment horizontal="left" vertical="center"/>
    </xf>
    <xf numFmtId="0" fontId="70" fillId="0" borderId="1" xfId="0" applyFont="1" applyFill="1" applyBorder="1" applyAlignment="1">
      <alignment horizontal="left" vertical="top"/>
    </xf>
    <xf numFmtId="0" fontId="57" fillId="0" borderId="1" xfId="0" applyFont="1" applyFill="1" applyBorder="1"/>
    <xf numFmtId="0" fontId="21" fillId="41" borderId="1" xfId="0" applyFont="1" applyFill="1" applyBorder="1" applyAlignment="1">
      <alignment horizontal="left" vertical="center"/>
    </xf>
    <xf numFmtId="0" fontId="21" fillId="41" borderId="1" xfId="0" applyFont="1" applyFill="1" applyBorder="1"/>
    <xf numFmtId="0" fontId="18" fillId="41" borderId="0" xfId="55" applyFill="1">
      <alignment vertical="center"/>
    </xf>
    <xf numFmtId="0" fontId="8" fillId="0" borderId="1" xfId="0" applyFont="1" applyFill="1" applyBorder="1" applyAlignment="1">
      <alignment vertical="center"/>
    </xf>
    <xf numFmtId="49" fontId="8" fillId="0" borderId="1" xfId="0" applyNumberFormat="1" applyFont="1" applyFill="1" applyBorder="1" applyAlignment="1">
      <alignment horizontal="left" vertical="center"/>
    </xf>
    <xf numFmtId="49" fontId="0" fillId="0" borderId="0" xfId="0" applyNumberFormat="1" applyFill="1" applyAlignment="1">
      <alignment vertical="center"/>
    </xf>
    <xf numFmtId="49" fontId="0" fillId="0" borderId="1" xfId="0" applyNumberFormat="1" applyFill="1" applyBorder="1" applyAlignment="1">
      <alignment vertical="center"/>
    </xf>
    <xf numFmtId="49" fontId="21" fillId="0" borderId="0" xfId="0" applyNumberFormat="1" applyFont="1" applyFill="1" applyAlignment="1">
      <alignment vertical="center"/>
    </xf>
    <xf numFmtId="49" fontId="21" fillId="0" borderId="1" xfId="0" applyNumberFormat="1" applyFont="1" applyFill="1" applyBorder="1" applyAlignment="1">
      <alignment vertical="center"/>
    </xf>
    <xf numFmtId="49" fontId="65" fillId="0" borderId="0" xfId="0" applyNumberFormat="1" applyFont="1" applyAlignment="1">
      <alignment vertical="center"/>
    </xf>
    <xf numFmtId="49" fontId="55" fillId="0" borderId="0" xfId="54" applyNumberFormat="1" applyAlignment="1">
      <alignment vertical="center"/>
    </xf>
    <xf numFmtId="49" fontId="12" fillId="2" borderId="1" xfId="0" applyNumberFormat="1" applyFont="1" applyFill="1" applyBorder="1" applyAlignment="1">
      <alignment horizontal="left" vertical="center"/>
    </xf>
    <xf numFmtId="49" fontId="0" fillId="0" borderId="1" xfId="0" applyNumberFormat="1" applyBorder="1" applyAlignment="1">
      <alignment vertical="center"/>
    </xf>
    <xf numFmtId="49" fontId="15" fillId="2" borderId="1" xfId="0" applyNumberFormat="1" applyFont="1" applyFill="1" applyBorder="1" applyAlignment="1">
      <alignment horizontal="left" vertical="center"/>
    </xf>
    <xf numFmtId="49" fontId="14" fillId="2" borderId="1" xfId="0" applyNumberFormat="1" applyFont="1" applyFill="1" applyBorder="1" applyAlignment="1">
      <alignment horizontal="left" vertical="center"/>
    </xf>
    <xf numFmtId="49" fontId="55" fillId="0" borderId="1" xfId="54" applyNumberFormat="1" applyBorder="1" applyAlignment="1">
      <alignment vertical="center" wrapText="1"/>
    </xf>
    <xf numFmtId="0" fontId="14" fillId="38" borderId="1" xfId="0" applyFont="1" applyFill="1" applyBorder="1" applyAlignment="1">
      <alignment horizontal="left" vertical="center"/>
    </xf>
    <xf numFmtId="0" fontId="65" fillId="0" borderId="0" xfId="0" applyFont="1" applyAlignment="1">
      <alignment vertical="center"/>
    </xf>
    <xf numFmtId="0" fontId="16" fillId="39" borderId="1" xfId="0" applyFont="1" applyFill="1" applyBorder="1" applyAlignment="1">
      <alignment horizontal="center" vertical="center" wrapText="1"/>
    </xf>
    <xf numFmtId="0" fontId="21" fillId="39" borderId="1" xfId="0" applyFont="1" applyFill="1" applyBorder="1" applyAlignment="1">
      <alignment wrapText="1"/>
    </xf>
    <xf numFmtId="0" fontId="8" fillId="2" borderId="1" xfId="0" applyFont="1" applyFill="1" applyBorder="1" applyAlignment="1">
      <alignment vertical="center" wrapText="1"/>
    </xf>
    <xf numFmtId="0" fontId="0" fillId="0" borderId="1" xfId="0" applyBorder="1" applyAlignment="1">
      <alignment horizontal="left"/>
    </xf>
    <xf numFmtId="0" fontId="0" fillId="0" borderId="1" xfId="0" applyBorder="1" applyAlignment="1">
      <alignment vertical="center" wrapText="1"/>
    </xf>
    <xf numFmtId="0" fontId="0" fillId="0" borderId="1" xfId="0" applyBorder="1" applyAlignment="1">
      <alignment vertical="top" wrapText="1"/>
    </xf>
    <xf numFmtId="0" fontId="8" fillId="2" borderId="1" xfId="0" applyFont="1" applyFill="1" applyBorder="1" applyAlignment="1">
      <alignment horizontal="left" vertical="center"/>
    </xf>
    <xf numFmtId="0" fontId="0" fillId="39" borderId="1" xfId="0" applyFill="1" applyBorder="1"/>
    <xf numFmtId="0" fontId="58" fillId="0" borderId="1" xfId="0" applyFont="1" applyFill="1" applyBorder="1" applyAlignment="1">
      <alignment vertical="center" wrapText="1"/>
    </xf>
    <xf numFmtId="0" fontId="58" fillId="0" borderId="1" xfId="0" applyFont="1" applyFill="1" applyBorder="1" applyAlignment="1">
      <alignment horizontal="left" vertical="center" wrapText="1"/>
    </xf>
    <xf numFmtId="0" fontId="71" fillId="0" borderId="1" xfId="0" applyFont="1" applyFill="1" applyBorder="1" applyAlignment="1">
      <alignment horizontal="left" vertical="center" wrapText="1"/>
    </xf>
    <xf numFmtId="0" fontId="58" fillId="0" borderId="1" xfId="0" applyFont="1" applyFill="1" applyBorder="1" applyAlignment="1">
      <alignment horizontal="left" vertical="top" wrapText="1"/>
    </xf>
    <xf numFmtId="49" fontId="58" fillId="0" borderId="1" xfId="0" applyNumberFormat="1" applyFont="1" applyFill="1" applyBorder="1" applyAlignment="1">
      <alignment horizontal="left" vertical="center" wrapText="1"/>
    </xf>
    <xf numFmtId="0" fontId="71" fillId="2" borderId="1" xfId="0" applyFont="1" applyFill="1" applyBorder="1" applyAlignment="1">
      <alignment horizontal="left" vertical="center"/>
    </xf>
    <xf numFmtId="49" fontId="58" fillId="0" borderId="1" xfId="0" applyNumberFormat="1" applyFont="1" applyFill="1" applyBorder="1" applyAlignment="1">
      <alignment horizontal="left" vertical="top" wrapText="1"/>
    </xf>
    <xf numFmtId="0" fontId="71" fillId="2" borderId="1" xfId="0" applyFont="1" applyFill="1" applyBorder="1" applyAlignment="1">
      <alignment horizontal="left" vertical="center" wrapText="1"/>
    </xf>
    <xf numFmtId="0" fontId="58" fillId="2" borderId="1" xfId="0" applyFont="1" applyFill="1" applyBorder="1" applyAlignment="1">
      <alignment horizontal="fill" vertical="center" wrapText="1"/>
    </xf>
    <xf numFmtId="0" fontId="58" fillId="2" borderId="1" xfId="0" applyFont="1" applyFill="1" applyBorder="1" applyAlignment="1">
      <alignment horizontal="left" vertical="top" wrapText="1"/>
    </xf>
    <xf numFmtId="49" fontId="71" fillId="2" borderId="1" xfId="0" applyNumberFormat="1" applyFont="1" applyFill="1" applyBorder="1" applyAlignment="1">
      <alignment horizontal="left" vertical="center" wrapText="1"/>
    </xf>
    <xf numFmtId="0" fontId="58" fillId="0" borderId="1" xfId="0" applyFont="1" applyFill="1" applyBorder="1" applyAlignment="1">
      <alignment horizontal="left" vertical="center"/>
    </xf>
    <xf numFmtId="0" fontId="71" fillId="0" borderId="1" xfId="50" applyFont="1" applyBorder="1" applyAlignment="1">
      <alignment vertical="center"/>
    </xf>
    <xf numFmtId="0" fontId="58" fillId="0" borderId="1" xfId="0" applyFont="1" applyFill="1" applyBorder="1" applyAlignment="1">
      <alignment vertical="center"/>
    </xf>
    <xf numFmtId="0" fontId="21" fillId="39" borderId="1" xfId="0" applyFont="1" applyFill="1" applyBorder="1" applyAlignment="1">
      <alignment horizontal="center" vertical="center" wrapText="1"/>
    </xf>
    <xf numFmtId="0" fontId="57" fillId="39" borderId="1" xfId="0" applyFont="1" applyFill="1" applyBorder="1" applyAlignment="1">
      <alignment vertical="center"/>
    </xf>
    <xf numFmtId="0" fontId="21" fillId="39" borderId="1" xfId="0" applyFont="1" applyFill="1" applyBorder="1" applyAlignment="1">
      <alignment horizontal="left" vertical="center" wrapText="1"/>
    </xf>
    <xf numFmtId="0" fontId="21" fillId="0" borderId="1" xfId="0" applyFont="1" applyFill="1" applyBorder="1" applyAlignment="1">
      <alignment horizontal="left" vertical="top"/>
    </xf>
    <xf numFmtId="0" fontId="21" fillId="0" borderId="1" xfId="50" applyFont="1" applyFill="1" applyBorder="1">
      <alignment vertical="center"/>
    </xf>
    <xf numFmtId="49" fontId="21" fillId="0" borderId="1" xfId="0" applyNumberFormat="1" applyFont="1" applyFill="1" applyBorder="1" applyAlignment="1">
      <alignment horizontal="left" vertical="top"/>
    </xf>
    <xf numFmtId="49" fontId="21" fillId="0" borderId="1" xfId="50" applyNumberFormat="1" applyFont="1" applyFill="1" applyBorder="1">
      <alignment vertical="center"/>
    </xf>
    <xf numFmtId="0" fontId="21" fillId="0" borderId="1" xfId="0" applyFont="1" applyBorder="1" applyAlignment="1">
      <alignment horizontal="left"/>
    </xf>
    <xf numFmtId="49" fontId="8" fillId="0" borderId="1" xfId="0" applyNumberFormat="1" applyFont="1" applyFill="1" applyBorder="1" applyAlignment="1">
      <alignment vertical="center"/>
    </xf>
    <xf numFmtId="0" fontId="57" fillId="39"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0" borderId="1" xfId="0" applyFont="1" applyBorder="1" applyAlignment="1">
      <alignment wrapText="1"/>
    </xf>
    <xf numFmtId="0" fontId="8" fillId="2" borderId="1" xfId="0" applyFont="1" applyFill="1" applyBorder="1" applyAlignment="1">
      <alignment horizontal="left" vertical="center" wrapText="1"/>
    </xf>
    <xf numFmtId="0" fontId="0" fillId="0" borderId="1" xfId="0" applyFill="1" applyBorder="1" applyAlignment="1">
      <alignment horizontal="left" vertical="center" wrapText="1"/>
    </xf>
    <xf numFmtId="0" fontId="8" fillId="0" borderId="1" xfId="0" applyFont="1" applyFill="1" applyBorder="1" applyAlignment="1">
      <alignment horizontal="left" vertical="center" wrapText="1"/>
    </xf>
    <xf numFmtId="0" fontId="53" fillId="36" borderId="1" xfId="0" applyFont="1" applyFill="1" applyBorder="1" applyAlignment="1">
      <alignment horizontal="left" vertical="center" wrapText="1"/>
    </xf>
    <xf numFmtId="0" fontId="21" fillId="36" borderId="1" xfId="0" applyFont="1" applyFill="1" applyBorder="1" applyAlignment="1">
      <alignment wrapText="1"/>
    </xf>
    <xf numFmtId="0" fontId="21" fillId="36" borderId="1" xfId="0" applyFont="1" applyFill="1" applyBorder="1" applyAlignment="1">
      <alignment horizontal="left" vertical="center" wrapText="1"/>
    </xf>
    <xf numFmtId="14" fontId="21" fillId="0" borderId="1" xfId="0" applyNumberFormat="1" applyFont="1" applyFill="1" applyBorder="1" applyAlignment="1">
      <alignment wrapText="1"/>
    </xf>
    <xf numFmtId="0" fontId="8" fillId="39" borderId="1" xfId="0" applyFont="1" applyFill="1" applyBorder="1" applyAlignment="1">
      <alignment horizontal="left" vertical="center" wrapText="1"/>
    </xf>
    <xf numFmtId="0" fontId="53" fillId="0" borderId="1" xfId="0" applyFont="1" applyFill="1" applyBorder="1" applyAlignment="1">
      <alignment horizontal="center" vertical="center" wrapText="1"/>
    </xf>
    <xf numFmtId="0" fontId="73" fillId="42" borderId="1" xfId="0" applyFont="1" applyFill="1" applyBorder="1" applyAlignment="1">
      <alignment horizontal="left" vertical="center"/>
    </xf>
    <xf numFmtId="49" fontId="73" fillId="42" borderId="1" xfId="0" applyNumberFormat="1" applyFont="1" applyFill="1" applyBorder="1" applyAlignment="1">
      <alignment horizontal="left" vertical="center"/>
    </xf>
    <xf numFmtId="0" fontId="74" fillId="42" borderId="1" xfId="0" applyFont="1" applyFill="1" applyBorder="1" applyAlignment="1">
      <alignment horizontal="left" vertical="top"/>
    </xf>
    <xf numFmtId="0" fontId="73" fillId="42" borderId="1" xfId="0" applyFont="1" applyFill="1" applyBorder="1"/>
    <xf numFmtId="0" fontId="73" fillId="42" borderId="1" xfId="0" applyFont="1" applyFill="1" applyBorder="1" applyAlignment="1">
      <alignment vertical="center"/>
    </xf>
    <xf numFmtId="0" fontId="73" fillId="42" borderId="1" xfId="0" applyFont="1" applyFill="1" applyBorder="1" applyAlignment="1">
      <alignment horizontal="left" vertical="top" wrapText="1"/>
    </xf>
    <xf numFmtId="49" fontId="73" fillId="42" borderId="1" xfId="0" applyNumberFormat="1" applyFont="1" applyFill="1" applyBorder="1" applyAlignment="1">
      <alignment horizontal="left" vertical="center" wrapText="1"/>
    </xf>
    <xf numFmtId="0" fontId="73" fillId="42" borderId="1" xfId="0" applyFont="1" applyFill="1" applyBorder="1" applyAlignment="1">
      <alignment horizontal="fill" vertical="center" wrapText="1"/>
    </xf>
    <xf numFmtId="49" fontId="74" fillId="42" borderId="1" xfId="0" applyNumberFormat="1" applyFont="1" applyFill="1" applyBorder="1" applyAlignment="1">
      <alignment horizontal="left" vertical="center"/>
    </xf>
    <xf numFmtId="0" fontId="58" fillId="0" borderId="1" xfId="0" applyFont="1" applyBorder="1" applyAlignment="1">
      <alignment horizontal="left" vertical="center" wrapText="1"/>
    </xf>
    <xf numFmtId="0" fontId="58" fillId="0" borderId="1" xfId="0" applyFont="1" applyBorder="1" applyAlignment="1">
      <alignment vertical="center" wrapText="1"/>
    </xf>
    <xf numFmtId="0" fontId="58" fillId="0" borderId="1" xfId="0" applyFont="1" applyBorder="1" applyAlignment="1">
      <alignment vertical="top" wrapText="1"/>
    </xf>
    <xf numFmtId="49" fontId="58" fillId="0" borderId="1" xfId="0" applyNumberFormat="1" applyFont="1" applyBorder="1" applyAlignment="1">
      <alignment vertical="center" wrapText="1"/>
    </xf>
    <xf numFmtId="0" fontId="58" fillId="0" borderId="0" xfId="0" applyFont="1" applyAlignment="1">
      <alignment vertical="center"/>
    </xf>
    <xf numFmtId="3" fontId="58" fillId="0" borderId="1" xfId="0" applyNumberFormat="1" applyFont="1" applyFill="1" applyBorder="1" applyAlignment="1">
      <alignment horizontal="left" vertical="center" wrapText="1"/>
    </xf>
    <xf numFmtId="0" fontId="58" fillId="37" borderId="1" xfId="0" applyFont="1" applyFill="1" applyBorder="1" applyAlignment="1">
      <alignment horizontal="left" vertical="center" wrapText="1"/>
    </xf>
    <xf numFmtId="0" fontId="58" fillId="0" borderId="1" xfId="0" applyFont="1" applyFill="1" applyBorder="1" applyAlignment="1">
      <alignment vertical="top" wrapText="1"/>
    </xf>
    <xf numFmtId="49" fontId="58" fillId="0" borderId="1" xfId="0" applyNumberFormat="1" applyFont="1" applyFill="1" applyBorder="1" applyAlignment="1">
      <alignment vertical="center"/>
    </xf>
    <xf numFmtId="49" fontId="58" fillId="0" borderId="1" xfId="0" applyNumberFormat="1" applyFont="1" applyFill="1" applyBorder="1" applyAlignment="1">
      <alignment vertical="center" wrapText="1"/>
    </xf>
    <xf numFmtId="0" fontId="58" fillId="37" borderId="1" xfId="0" applyFont="1" applyFill="1" applyBorder="1" applyAlignment="1">
      <alignment vertical="center"/>
    </xf>
    <xf numFmtId="49" fontId="58" fillId="0" borderId="0" xfId="0" applyNumberFormat="1" applyFont="1" applyAlignment="1">
      <alignment vertical="top" wrapText="1"/>
    </xf>
    <xf numFmtId="49" fontId="58" fillId="37" borderId="1" xfId="0" applyNumberFormat="1" applyFont="1" applyFill="1" applyBorder="1" applyAlignment="1">
      <alignment vertical="center"/>
    </xf>
    <xf numFmtId="49" fontId="58" fillId="0" borderId="1" xfId="0" applyNumberFormat="1" applyFont="1" applyFill="1" applyBorder="1" applyAlignment="1">
      <alignment vertical="top" wrapText="1"/>
    </xf>
    <xf numFmtId="0" fontId="58" fillId="2" borderId="1" xfId="0" applyFont="1" applyFill="1" applyBorder="1" applyAlignment="1">
      <alignment horizontal="fill" vertical="center"/>
    </xf>
    <xf numFmtId="0" fontId="21" fillId="0" borderId="1" xfId="0" applyFont="1" applyBorder="1" applyAlignment="1">
      <alignment vertical="center"/>
    </xf>
    <xf numFmtId="0" fontId="21" fillId="0" borderId="1" xfId="0" applyFont="1" applyBorder="1" applyAlignment="1">
      <alignment vertical="center" wrapText="1"/>
    </xf>
    <xf numFmtId="49" fontId="21" fillId="41" borderId="1" xfId="0" applyNumberFormat="1" applyFont="1" applyFill="1" applyBorder="1" applyAlignment="1">
      <alignment horizontal="left" vertical="center" wrapText="1"/>
    </xf>
    <xf numFmtId="0" fontId="25" fillId="3" borderId="1" xfId="0" applyFont="1" applyFill="1" applyBorder="1" applyAlignment="1">
      <alignmen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top" wrapText="1"/>
    </xf>
    <xf numFmtId="0" fontId="21" fillId="0" borderId="1" xfId="0" applyFont="1" applyFill="1" applyBorder="1" applyAlignment="1">
      <alignment horizontal="left" vertical="center"/>
    </xf>
    <xf numFmtId="0" fontId="69"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0" fontId="4" fillId="2" borderId="1" xfId="0" applyFont="1" applyFill="1" applyBorder="1" applyAlignment="1">
      <alignment horizontal="left" vertical="top"/>
    </xf>
    <xf numFmtId="49" fontId="21" fillId="0" borderId="1" xfId="0" applyNumberFormat="1" applyFont="1" applyFill="1" applyBorder="1" applyAlignment="1">
      <alignment horizontal="left" vertical="center"/>
    </xf>
    <xf numFmtId="49" fontId="55" fillId="0" borderId="1" xfId="54" applyNumberFormat="1" applyFill="1" applyBorder="1" applyAlignment="1">
      <alignment horizontal="left" vertical="center"/>
    </xf>
    <xf numFmtId="0" fontId="21" fillId="0" borderId="0" xfId="0" applyFont="1" applyAlignment="1">
      <alignment horizontal="left" vertical="center" wrapText="1"/>
    </xf>
    <xf numFmtId="49" fontId="65" fillId="0" borderId="0" xfId="0" applyNumberFormat="1" applyFont="1"/>
    <xf numFmtId="0" fontId="58" fillId="0" borderId="1" xfId="0" applyFont="1" applyBorder="1" applyAlignment="1">
      <alignment horizontal="center" vertical="center" wrapText="1"/>
    </xf>
    <xf numFmtId="0" fontId="75" fillId="36" borderId="1" xfId="0" applyFont="1" applyFill="1" applyBorder="1" applyAlignment="1">
      <alignment vertical="center" wrapText="1"/>
    </xf>
    <xf numFmtId="0" fontId="75" fillId="36" borderId="1" xfId="0" applyFont="1" applyFill="1" applyBorder="1" applyAlignment="1">
      <alignment horizontal="left" vertical="center" wrapText="1"/>
    </xf>
    <xf numFmtId="0" fontId="76" fillId="36" borderId="1" xfId="0" applyFont="1" applyFill="1" applyBorder="1" applyAlignment="1">
      <alignment horizontal="left" vertical="center" wrapText="1"/>
    </xf>
    <xf numFmtId="0" fontId="75" fillId="36" borderId="1" xfId="0" applyFont="1" applyFill="1" applyBorder="1" applyAlignment="1">
      <alignment horizontal="left" vertical="top" wrapText="1"/>
    </xf>
    <xf numFmtId="49" fontId="75" fillId="36" borderId="1" xfId="0" applyNumberFormat="1" applyFont="1" applyFill="1" applyBorder="1" applyAlignment="1">
      <alignment horizontal="left" vertical="center" wrapText="1"/>
    </xf>
    <xf numFmtId="0" fontId="58" fillId="0" borderId="0" xfId="0" applyFont="1" applyFill="1" applyAlignment="1">
      <alignment vertical="center"/>
    </xf>
    <xf numFmtId="0" fontId="58" fillId="0" borderId="1" xfId="0" applyFont="1" applyBorder="1" applyAlignment="1">
      <alignment vertical="center"/>
    </xf>
    <xf numFmtId="0" fontId="58" fillId="0" borderId="1" xfId="0" applyFont="1" applyBorder="1" applyAlignment="1">
      <alignment horizontal="left" vertical="top" wrapText="1"/>
    </xf>
    <xf numFmtId="49" fontId="58" fillId="0" borderId="1" xfId="0" applyNumberFormat="1" applyFont="1" applyBorder="1" applyAlignment="1">
      <alignment vertical="top" wrapText="1"/>
    </xf>
    <xf numFmtId="49" fontId="58" fillId="37" borderId="1" xfId="0" applyNumberFormat="1" applyFont="1" applyFill="1" applyBorder="1" applyAlignment="1">
      <alignment vertical="top" wrapText="1"/>
    </xf>
    <xf numFmtId="0" fontId="58" fillId="0" borderId="0" xfId="0" applyFont="1" applyAlignment="1">
      <alignment horizontal="left" vertical="top" wrapText="1"/>
    </xf>
    <xf numFmtId="0" fontId="58" fillId="37" borderId="1" xfId="0" applyFont="1" applyFill="1" applyBorder="1" applyAlignment="1">
      <alignment horizontal="left" vertical="top" wrapText="1"/>
    </xf>
    <xf numFmtId="0" fontId="71" fillId="0" borderId="1" xfId="5" applyNumberFormat="1" applyFont="1" applyFill="1" applyBorder="1" applyAlignment="1">
      <alignment vertical="center" wrapText="1"/>
    </xf>
    <xf numFmtId="0" fontId="71" fillId="2" borderId="1" xfId="0" applyFont="1" applyFill="1" applyBorder="1" applyAlignment="1">
      <alignment horizontal="center" vertical="center" wrapText="1"/>
    </xf>
    <xf numFmtId="14" fontId="58" fillId="0" borderId="1" xfId="0" applyNumberFormat="1" applyFont="1" applyBorder="1" applyAlignment="1">
      <alignment wrapText="1"/>
    </xf>
    <xf numFmtId="0" fontId="58" fillId="39" borderId="1" xfId="0" applyFont="1" applyFill="1" applyBorder="1" applyAlignment="1">
      <alignment horizontal="center" vertical="center" wrapText="1"/>
    </xf>
    <xf numFmtId="0" fontId="71" fillId="39" borderId="1" xfId="0" applyFont="1" applyFill="1" applyBorder="1" applyAlignment="1">
      <alignment horizontal="center" vertical="center" wrapText="1"/>
    </xf>
    <xf numFmtId="0" fontId="58" fillId="39" borderId="1" xfId="0" applyFont="1" applyFill="1" applyBorder="1" applyAlignment="1">
      <alignment horizontal="left" vertical="center" wrapText="1"/>
    </xf>
    <xf numFmtId="14" fontId="58" fillId="39" borderId="1" xfId="0" applyNumberFormat="1" applyFont="1" applyFill="1" applyBorder="1" applyAlignment="1">
      <alignment wrapText="1"/>
    </xf>
    <xf numFmtId="0" fontId="58" fillId="39" borderId="1" xfId="0" applyFont="1" applyFill="1" applyBorder="1" applyAlignment="1">
      <alignment vertical="center" wrapText="1"/>
    </xf>
    <xf numFmtId="0" fontId="58" fillId="0" borderId="0" xfId="0" applyFont="1"/>
    <xf numFmtId="0" fontId="58" fillId="39" borderId="1" xfId="0" applyFont="1" applyFill="1" applyBorder="1" applyAlignment="1">
      <alignment vertical="center"/>
    </xf>
    <xf numFmtId="49" fontId="3" fillId="0" borderId="1"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49" fontId="21" fillId="0" borderId="1" xfId="0" applyNumberFormat="1" applyFont="1" applyBorder="1"/>
    <xf numFmtId="49" fontId="0" fillId="0" borderId="1" xfId="0" applyNumberFormat="1" applyBorder="1" applyAlignment="1">
      <alignment vertical="center" wrapText="1"/>
    </xf>
    <xf numFmtId="49" fontId="0" fillId="0" borderId="1" xfId="0" applyNumberFormat="1" applyBorder="1" applyAlignment="1">
      <alignment wrapText="1"/>
    </xf>
    <xf numFmtId="0" fontId="21" fillId="0" borderId="0" xfId="0" applyFont="1" applyFill="1" applyAlignment="1">
      <alignment horizontal="left" vertical="center" wrapText="1"/>
    </xf>
    <xf numFmtId="0" fontId="21" fillId="43" borderId="1" xfId="0" applyFont="1" applyFill="1" applyBorder="1" applyAlignment="1">
      <alignment horizontal="left" vertical="center"/>
    </xf>
    <xf numFmtId="49" fontId="21" fillId="43" borderId="1" xfId="0" applyNumberFormat="1" applyFont="1" applyFill="1" applyBorder="1" applyAlignment="1">
      <alignment horizontal="left" vertical="center"/>
    </xf>
    <xf numFmtId="49" fontId="3" fillId="2" borderId="1" xfId="0" applyNumberFormat="1" applyFont="1" applyFill="1" applyBorder="1" applyAlignment="1">
      <alignment horizontal="left" vertical="top"/>
    </xf>
    <xf numFmtId="0" fontId="21" fillId="0" borderId="0" xfId="0" applyFont="1" applyAlignment="1">
      <alignment vertical="center" wrapText="1"/>
    </xf>
    <xf numFmtId="49" fontId="21" fillId="0" borderId="0" xfId="0" applyNumberFormat="1" applyFont="1" applyAlignment="1">
      <alignment wrapText="1"/>
    </xf>
    <xf numFmtId="49" fontId="21" fillId="0" borderId="0" xfId="0" applyNumberFormat="1" applyFont="1" applyAlignment="1">
      <alignment horizontal="left" vertical="center" wrapText="1"/>
    </xf>
    <xf numFmtId="0" fontId="21" fillId="43" borderId="1" xfId="0" applyFont="1" applyFill="1" applyBorder="1" applyAlignment="1">
      <alignment horizontal="left" vertical="center" wrapText="1"/>
    </xf>
    <xf numFmtId="0" fontId="65" fillId="0" borderId="0" xfId="0" applyFont="1" applyAlignment="1">
      <alignment horizontal="left" vertical="center"/>
    </xf>
    <xf numFmtId="49" fontId="3" fillId="0" borderId="1" xfId="0" applyNumberFormat="1" applyFont="1" applyFill="1" applyBorder="1" applyAlignment="1">
      <alignment vertical="center"/>
    </xf>
    <xf numFmtId="0" fontId="20" fillId="0" borderId="1" xfId="0" applyFont="1" applyFill="1" applyBorder="1" applyAlignment="1">
      <alignment vertical="center"/>
    </xf>
    <xf numFmtId="0" fontId="77" fillId="0" borderId="1" xfId="0" applyFont="1" applyFill="1" applyBorder="1" applyAlignment="1">
      <alignment horizontal="left" vertical="center" wrapText="1"/>
    </xf>
    <xf numFmtId="0" fontId="77" fillId="0" borderId="1" xfId="0" applyFont="1" applyFill="1" applyBorder="1" applyAlignment="1">
      <alignment vertical="center"/>
    </xf>
    <xf numFmtId="0" fontId="77" fillId="41" borderId="1" xfId="0" applyFont="1" applyFill="1" applyBorder="1" applyAlignment="1">
      <alignment horizontal="left" vertical="center" wrapText="1"/>
    </xf>
    <xf numFmtId="0" fontId="78" fillId="41" borderId="1" xfId="0" applyFont="1" applyFill="1" applyBorder="1" applyAlignment="1">
      <alignment horizontal="left" vertical="center" wrapText="1"/>
    </xf>
    <xf numFmtId="0" fontId="77" fillId="0" borderId="0" xfId="0" applyFont="1"/>
    <xf numFmtId="0" fontId="80" fillId="3" borderId="1" xfId="0" applyFont="1" applyFill="1" applyBorder="1" applyAlignment="1">
      <alignment horizontal="center" vertical="center" wrapText="1"/>
    </xf>
    <xf numFmtId="0" fontId="80" fillId="37" borderId="1" xfId="0" applyFont="1" applyFill="1" applyBorder="1" applyAlignment="1">
      <alignment horizontal="center" vertical="center" wrapText="1"/>
    </xf>
    <xf numFmtId="0" fontId="77" fillId="0" borderId="0" xfId="0" applyFont="1" applyAlignment="1">
      <alignment horizontal="center"/>
    </xf>
    <xf numFmtId="0" fontId="58" fillId="0" borderId="1" xfId="0" applyFont="1" applyBorder="1" applyAlignment="1">
      <alignment wrapText="1"/>
    </xf>
    <xf numFmtId="0" fontId="58" fillId="0" borderId="0" xfId="0" applyFont="1" applyAlignment="1">
      <alignment wrapText="1"/>
    </xf>
    <xf numFmtId="0" fontId="77" fillId="0" borderId="0" xfId="0" applyFont="1" applyAlignment="1">
      <alignment wrapText="1"/>
    </xf>
    <xf numFmtId="0" fontId="77" fillId="0" borderId="0" xfId="0" applyFont="1" applyAlignment="1">
      <alignment horizontal="left" wrapText="1"/>
    </xf>
    <xf numFmtId="0" fontId="58" fillId="0" borderId="0" xfId="0" applyFont="1" applyAlignment="1">
      <alignment horizontal="left" wrapText="1"/>
    </xf>
    <xf numFmtId="0" fontId="58" fillId="0" borderId="1" xfId="0" applyFont="1" applyFill="1" applyBorder="1" applyAlignment="1">
      <alignment wrapText="1"/>
    </xf>
    <xf numFmtId="49" fontId="58" fillId="0" borderId="1" xfId="0" applyNumberFormat="1" applyFont="1" applyFill="1" applyBorder="1" applyAlignment="1">
      <alignment wrapText="1"/>
    </xf>
    <xf numFmtId="0" fontId="71" fillId="0" borderId="1" xfId="0" applyFont="1" applyFill="1" applyBorder="1" applyAlignment="1">
      <alignment vertical="center" wrapText="1"/>
    </xf>
    <xf numFmtId="0" fontId="71" fillId="0" borderId="1" xfId="0" applyFont="1" applyFill="1" applyBorder="1" applyAlignment="1">
      <alignment vertical="top" wrapText="1"/>
    </xf>
    <xf numFmtId="49" fontId="71" fillId="0" borderId="1" xfId="0" applyNumberFormat="1" applyFont="1" applyFill="1" applyBorder="1" applyAlignment="1">
      <alignment horizontal="left" vertical="center"/>
    </xf>
    <xf numFmtId="0" fontId="58" fillId="0" borderId="1" xfId="0" applyFont="1" applyFill="1" applyBorder="1"/>
    <xf numFmtId="49" fontId="58" fillId="0" borderId="1" xfId="0" applyNumberFormat="1" applyFont="1" applyFill="1" applyBorder="1"/>
    <xf numFmtId="0" fontId="58" fillId="0" borderId="1" xfId="0" applyFont="1" applyFill="1" applyBorder="1" applyAlignment="1">
      <alignment horizontal="fill" vertical="center" wrapText="1"/>
    </xf>
    <xf numFmtId="49" fontId="58" fillId="0" borderId="0" xfId="0" applyNumberFormat="1" applyFont="1"/>
    <xf numFmtId="0" fontId="2" fillId="2" borderId="1" xfId="0" applyFont="1" applyFill="1" applyBorder="1" applyAlignment="1">
      <alignment horizontal="center" vertical="center" wrapText="1"/>
    </xf>
    <xf numFmtId="0" fontId="2" fillId="39" borderId="1" xfId="0" applyFont="1" applyFill="1" applyBorder="1" applyAlignment="1">
      <alignment horizontal="center" vertical="center" wrapText="1"/>
    </xf>
    <xf numFmtId="0" fontId="0" fillId="39" borderId="1" xfId="0" applyFill="1" applyBorder="1" applyAlignment="1">
      <alignment vertical="center"/>
    </xf>
    <xf numFmtId="49" fontId="21" fillId="0" borderId="1" xfId="0" applyNumberFormat="1" applyFont="1" applyFill="1" applyBorder="1" applyAlignment="1">
      <alignment wrapText="1"/>
    </xf>
    <xf numFmtId="0" fontId="2" fillId="0" borderId="1" xfId="0" applyFont="1" applyFill="1" applyBorder="1" applyAlignment="1">
      <alignment horizontal="left" vertical="top" wrapText="1"/>
    </xf>
    <xf numFmtId="49" fontId="2" fillId="0" borderId="1" xfId="0" applyNumberFormat="1" applyFont="1" applyFill="1" applyBorder="1" applyAlignment="1">
      <alignment horizontal="left" vertical="top" wrapText="1"/>
    </xf>
    <xf numFmtId="49" fontId="21" fillId="0" borderId="1" xfId="0" applyNumberFormat="1" applyFont="1" applyFill="1" applyBorder="1" applyAlignment="1">
      <alignment horizontal="left" vertical="top" wrapText="1"/>
    </xf>
    <xf numFmtId="0" fontId="58" fillId="44" borderId="1" xfId="0" applyFont="1" applyFill="1" applyBorder="1" applyAlignment="1">
      <alignment wrapText="1"/>
    </xf>
    <xf numFmtId="0" fontId="58" fillId="37" borderId="1" xfId="0" applyFont="1" applyFill="1" applyBorder="1" applyAlignment="1">
      <alignment vertical="center" wrapText="1"/>
    </xf>
    <xf numFmtId="0" fontId="58" fillId="37" borderId="1" xfId="0" applyFont="1" applyFill="1" applyBorder="1" applyAlignment="1">
      <alignment wrapText="1"/>
    </xf>
    <xf numFmtId="0" fontId="71" fillId="37" borderId="1" xfId="0" applyFont="1" applyFill="1" applyBorder="1" applyAlignment="1">
      <alignment vertical="top" wrapText="1"/>
    </xf>
    <xf numFmtId="49" fontId="71" fillId="37" borderId="1" xfId="0" applyNumberFormat="1" applyFont="1" applyFill="1" applyBorder="1" applyAlignment="1">
      <alignment vertical="top" wrapText="1"/>
    </xf>
    <xf numFmtId="0" fontId="58" fillId="44" borderId="1" xfId="0" applyFont="1" applyFill="1" applyBorder="1"/>
    <xf numFmtId="49" fontId="58" fillId="37" borderId="1" xfId="0" applyNumberFormat="1" applyFont="1" applyFill="1" applyBorder="1" applyAlignment="1">
      <alignment wrapText="1"/>
    </xf>
    <xf numFmtId="49" fontId="58" fillId="37" borderId="1" xfId="0" applyNumberFormat="1" applyFont="1" applyFill="1" applyBorder="1"/>
    <xf numFmtId="0" fontId="58" fillId="37" borderId="1" xfId="0" applyFont="1" applyFill="1" applyBorder="1"/>
    <xf numFmtId="49" fontId="58" fillId="37" borderId="0" xfId="0" applyNumberFormat="1" applyFont="1" applyFill="1"/>
    <xf numFmtId="0" fontId="58" fillId="44" borderId="1" xfId="0" applyFont="1" applyFill="1" applyBorder="1" applyAlignment="1">
      <alignment vertical="center"/>
    </xf>
    <xf numFmtId="0" fontId="58" fillId="44" borderId="1" xfId="0" applyFont="1" applyFill="1" applyBorder="1" applyAlignment="1">
      <alignment horizontal="left" vertical="center" wrapText="1"/>
    </xf>
    <xf numFmtId="0" fontId="58" fillId="45" borderId="1" xfId="0" applyFont="1" applyFill="1" applyBorder="1" applyAlignment="1">
      <alignment horizontal="center" vertical="center" wrapText="1"/>
    </xf>
    <xf numFmtId="0" fontId="71" fillId="45" borderId="1" xfId="0" applyFont="1" applyFill="1" applyBorder="1" applyAlignment="1">
      <alignment horizontal="center" vertical="center" wrapText="1"/>
    </xf>
    <xf numFmtId="0" fontId="77" fillId="45" borderId="1" xfId="0" applyFont="1" applyFill="1" applyBorder="1" applyAlignment="1">
      <alignment vertical="center"/>
    </xf>
    <xf numFmtId="0" fontId="77" fillId="45" borderId="1" xfId="0" applyFont="1" applyFill="1" applyBorder="1" applyAlignment="1">
      <alignment horizontal="left" vertical="center" wrapText="1"/>
    </xf>
    <xf numFmtId="0" fontId="58" fillId="45" borderId="1" xfId="0" applyFont="1" applyFill="1" applyBorder="1" applyAlignment="1">
      <alignment horizontal="left" vertical="center" wrapText="1"/>
    </xf>
    <xf numFmtId="14" fontId="58" fillId="45" borderId="1" xfId="0" applyNumberFormat="1" applyFont="1" applyFill="1" applyBorder="1" applyAlignment="1">
      <alignment wrapText="1"/>
    </xf>
    <xf numFmtId="0" fontId="58" fillId="45" borderId="1" xfId="0" applyFont="1" applyFill="1" applyBorder="1" applyAlignment="1">
      <alignment wrapText="1"/>
    </xf>
    <xf numFmtId="0" fontId="77" fillId="45" borderId="0" xfId="0" applyFont="1" applyFill="1"/>
    <xf numFmtId="0" fontId="58" fillId="41" borderId="1" xfId="0" applyFont="1" applyFill="1" applyBorder="1" applyAlignment="1">
      <alignment horizontal="center" vertical="center" wrapText="1"/>
    </xf>
    <xf numFmtId="0" fontId="71" fillId="41" borderId="1" xfId="0" applyFont="1" applyFill="1" applyBorder="1" applyAlignment="1">
      <alignment horizontal="center" vertical="center" wrapText="1"/>
    </xf>
    <xf numFmtId="0" fontId="20" fillId="41" borderId="1" xfId="0" applyFont="1" applyFill="1" applyBorder="1" applyAlignment="1">
      <alignment vertical="center"/>
    </xf>
    <xf numFmtId="14" fontId="58" fillId="41" borderId="1" xfId="0" applyNumberFormat="1" applyFont="1" applyFill="1" applyBorder="1" applyAlignment="1">
      <alignment wrapText="1"/>
    </xf>
    <xf numFmtId="0" fontId="58" fillId="41" borderId="1" xfId="0" applyFont="1" applyFill="1" applyBorder="1" applyAlignment="1">
      <alignment wrapText="1"/>
    </xf>
    <xf numFmtId="0" fontId="77" fillId="41" borderId="0" xfId="0" applyFont="1" applyFill="1"/>
    <xf numFmtId="0" fontId="24" fillId="2" borderId="1"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26" fillId="2" borderId="1" xfId="0" applyFont="1" applyFill="1" applyBorder="1" applyAlignment="1">
      <alignment horizontal="left" vertical="center"/>
    </xf>
    <xf numFmtId="0" fontId="25" fillId="3" borderId="2" xfId="0" applyFont="1" applyFill="1" applyBorder="1" applyAlignment="1">
      <alignment horizontal="center" vertical="center"/>
    </xf>
    <xf numFmtId="0" fontId="25" fillId="3" borderId="3" xfId="0" applyFont="1" applyFill="1" applyBorder="1" applyAlignment="1">
      <alignment horizontal="center" vertical="center"/>
    </xf>
    <xf numFmtId="0" fontId="79" fillId="0" borderId="0" xfId="0" applyFont="1" applyAlignment="1">
      <alignment horizontal="left" vertical="center" wrapText="1"/>
    </xf>
    <xf numFmtId="0" fontId="1" fillId="2" borderId="1" xfId="0" applyFont="1" applyFill="1" applyBorder="1" applyAlignment="1">
      <alignment horizontal="left" vertical="top"/>
    </xf>
    <xf numFmtId="0" fontId="81" fillId="0" borderId="1" xfId="0" applyFont="1" applyFill="1" applyBorder="1" applyAlignment="1">
      <alignment vertical="center"/>
    </xf>
    <xf numFmtId="49" fontId="21" fillId="0" borderId="1" xfId="0" applyNumberFormat="1" applyFont="1" applyFill="1" applyBorder="1" applyAlignment="1">
      <alignment vertical="top" wrapText="1"/>
    </xf>
    <xf numFmtId="0" fontId="82" fillId="0" borderId="0" xfId="171" applyNumberFormat="1" applyFont="1" applyAlignment="1">
      <alignment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center"/>
    </xf>
    <xf numFmtId="49" fontId="1" fillId="0" borderId="1" xfId="0" applyNumberFormat="1" applyFont="1" applyFill="1" applyBorder="1" applyAlignment="1">
      <alignment horizontal="left" vertical="center"/>
    </xf>
    <xf numFmtId="0" fontId="83" fillId="0" borderId="0" xfId="0" applyFont="1"/>
    <xf numFmtId="0" fontId="84" fillId="0" borderId="0" xfId="0" applyFont="1"/>
    <xf numFmtId="0" fontId="85" fillId="0" borderId="0" xfId="0" applyFont="1"/>
    <xf numFmtId="0" fontId="86" fillId="0" borderId="1" xfId="0" applyFont="1" applyFill="1" applyBorder="1" applyAlignment="1">
      <alignment wrapText="1"/>
    </xf>
    <xf numFmtId="0" fontId="87" fillId="0" borderId="0" xfId="0" applyFont="1"/>
    <xf numFmtId="0" fontId="89" fillId="0" borderId="0" xfId="0" applyFont="1"/>
    <xf numFmtId="0" fontId="63" fillId="0" borderId="1" xfId="0" applyFont="1" applyFill="1" applyBorder="1" applyAlignment="1">
      <alignment vertical="center"/>
    </xf>
    <xf numFmtId="0" fontId="81" fillId="0" borderId="0" xfId="0" applyFont="1" applyFill="1" applyAlignment="1">
      <alignment vertical="center"/>
    </xf>
  </cellXfs>
  <cellStyles count="172">
    <cellStyle name="20% - 强调文字颜色 1 2" xfId="72"/>
    <cellStyle name="20% - 强调文字颜色 1 2 2" xfId="130"/>
    <cellStyle name="20% - 强调文字颜色 1 3" xfId="84"/>
    <cellStyle name="20% - 强调文字颜色 1 3 2" xfId="142"/>
    <cellStyle name="20% - 强调文字颜色 1 4" xfId="56"/>
    <cellStyle name="20% - 强调文字颜色 1 4 2" xfId="114"/>
    <cellStyle name="20% - 强调文字颜色 1 5" xfId="159"/>
    <cellStyle name="20% - 强调文字颜色 1 6" xfId="99"/>
    <cellStyle name="20% - 强调文字颜色 2 2" xfId="74"/>
    <cellStyle name="20% - 强调文字颜色 2 2 2" xfId="132"/>
    <cellStyle name="20% - 强调文字颜色 2 3" xfId="86"/>
    <cellStyle name="20% - 强调文字颜色 2 3 2" xfId="144"/>
    <cellStyle name="20% - 强调文字颜色 2 4" xfId="58"/>
    <cellStyle name="20% - 强调文字颜色 2 4 2" xfId="116"/>
    <cellStyle name="20% - 强调文字颜色 2 5" xfId="161"/>
    <cellStyle name="20% - 强调文字颜色 2 6" xfId="101"/>
    <cellStyle name="20% - 强调文字颜色 3 2" xfId="76"/>
    <cellStyle name="20% - 强调文字颜色 3 2 2" xfId="134"/>
    <cellStyle name="20% - 强调文字颜色 3 3" xfId="88"/>
    <cellStyle name="20% - 强调文字颜色 3 3 2" xfId="146"/>
    <cellStyle name="20% - 强调文字颜色 3 4" xfId="60"/>
    <cellStyle name="20% - 强调文字颜色 3 4 2" xfId="118"/>
    <cellStyle name="20% - 强调文字颜色 3 5" xfId="163"/>
    <cellStyle name="20% - 强调文字颜色 3 6" xfId="103"/>
    <cellStyle name="20% - 强调文字颜色 4 2" xfId="78"/>
    <cellStyle name="20% - 强调文字颜色 4 2 2" xfId="136"/>
    <cellStyle name="20% - 强调文字颜色 4 3" xfId="90"/>
    <cellStyle name="20% - 强调文字颜色 4 3 2" xfId="148"/>
    <cellStyle name="20% - 强调文字颜色 4 4" xfId="62"/>
    <cellStyle name="20% - 强调文字颜色 4 4 2" xfId="120"/>
    <cellStyle name="20% - 强调文字颜色 4 5" xfId="165"/>
    <cellStyle name="20% - 强调文字颜色 4 6" xfId="105"/>
    <cellStyle name="20% - 强调文字颜色 5 2" xfId="80"/>
    <cellStyle name="20% - 强调文字颜色 5 2 2" xfId="138"/>
    <cellStyle name="20% - 强调文字颜色 5 3" xfId="92"/>
    <cellStyle name="20% - 强调文字颜色 5 3 2" xfId="150"/>
    <cellStyle name="20% - 强调文字颜色 5 4" xfId="64"/>
    <cellStyle name="20% - 强调文字颜色 5 4 2" xfId="122"/>
    <cellStyle name="20% - 强调文字颜色 5 5" xfId="167"/>
    <cellStyle name="20% - 强调文字颜色 5 6" xfId="107"/>
    <cellStyle name="20% - 强调文字颜色 6 2" xfId="82"/>
    <cellStyle name="20% - 强调文字颜色 6 2 2" xfId="140"/>
    <cellStyle name="20% - 强调文字颜色 6 3" xfId="94"/>
    <cellStyle name="20% - 强调文字颜色 6 3 2" xfId="152"/>
    <cellStyle name="20% - 强调文字颜色 6 4" xfId="66"/>
    <cellStyle name="20% - 强调文字颜色 6 4 2" xfId="124"/>
    <cellStyle name="20% - 强调文字颜色 6 5" xfId="169"/>
    <cellStyle name="20% - 强调文字颜色 6 6" xfId="109"/>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强调文字颜色 1 2" xfId="73"/>
    <cellStyle name="40% - 强调文字颜色 1 2 2" xfId="131"/>
    <cellStyle name="40% - 强调文字颜色 1 3" xfId="85"/>
    <cellStyle name="40% - 强调文字颜色 1 3 2" xfId="143"/>
    <cellStyle name="40% - 强调文字颜色 1 4" xfId="57"/>
    <cellStyle name="40% - 强调文字颜色 1 4 2" xfId="115"/>
    <cellStyle name="40% - 强调文字颜色 1 5" xfId="160"/>
    <cellStyle name="40% - 强调文字颜色 1 6" xfId="100"/>
    <cellStyle name="40% - 强调文字颜色 2 2" xfId="75"/>
    <cellStyle name="40% - 强调文字颜色 2 2 2" xfId="133"/>
    <cellStyle name="40% - 强调文字颜色 2 3" xfId="87"/>
    <cellStyle name="40% - 强调文字颜色 2 3 2" xfId="145"/>
    <cellStyle name="40% - 强调文字颜色 2 4" xfId="59"/>
    <cellStyle name="40% - 强调文字颜色 2 4 2" xfId="117"/>
    <cellStyle name="40% - 强调文字颜色 2 5" xfId="162"/>
    <cellStyle name="40% - 强调文字颜色 2 6" xfId="102"/>
    <cellStyle name="40% - 强调文字颜色 3 2" xfId="77"/>
    <cellStyle name="40% - 强调文字颜色 3 2 2" xfId="135"/>
    <cellStyle name="40% - 强调文字颜色 3 3" xfId="89"/>
    <cellStyle name="40% - 强调文字颜色 3 3 2" xfId="147"/>
    <cellStyle name="40% - 强调文字颜色 3 4" xfId="61"/>
    <cellStyle name="40% - 强调文字颜色 3 4 2" xfId="119"/>
    <cellStyle name="40% - 强调文字颜色 3 5" xfId="164"/>
    <cellStyle name="40% - 强调文字颜色 3 6" xfId="104"/>
    <cellStyle name="40% - 强调文字颜色 4 2" xfId="79"/>
    <cellStyle name="40% - 强调文字颜色 4 2 2" xfId="137"/>
    <cellStyle name="40% - 强调文字颜色 4 3" xfId="91"/>
    <cellStyle name="40% - 强调文字颜色 4 3 2" xfId="149"/>
    <cellStyle name="40% - 强调文字颜色 4 4" xfId="63"/>
    <cellStyle name="40% - 强调文字颜色 4 4 2" xfId="121"/>
    <cellStyle name="40% - 强调文字颜色 4 5" xfId="166"/>
    <cellStyle name="40% - 强调文字颜色 4 6" xfId="106"/>
    <cellStyle name="40% - 强调文字颜色 5 2" xfId="81"/>
    <cellStyle name="40% - 强调文字颜色 5 2 2" xfId="139"/>
    <cellStyle name="40% - 强调文字颜色 5 3" xfId="93"/>
    <cellStyle name="40% - 强调文字颜色 5 3 2" xfId="151"/>
    <cellStyle name="40% - 强调文字颜色 5 4" xfId="65"/>
    <cellStyle name="40% - 强调文字颜色 5 4 2" xfId="123"/>
    <cellStyle name="40% - 强调文字颜色 5 5" xfId="168"/>
    <cellStyle name="40% - 强调文字颜色 5 6" xfId="108"/>
    <cellStyle name="40% - 强调文字颜色 6 2" xfId="83"/>
    <cellStyle name="40% - 强调文字颜色 6 2 2" xfId="141"/>
    <cellStyle name="40% - 强调文字颜色 6 3" xfId="95"/>
    <cellStyle name="40% - 强调文字颜色 6 3 2" xfId="153"/>
    <cellStyle name="40% - 强调文字颜色 6 4" xfId="67"/>
    <cellStyle name="40% - 强调文字颜色 6 4 2" xfId="125"/>
    <cellStyle name="40% - 强调文字颜色 6 5" xfId="170"/>
    <cellStyle name="40% - 强调文字颜色 6 6" xfId="110"/>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xfId="171"/>
    <cellStyle name="常规 2 2 7" xfId="5"/>
    <cellStyle name="常规 2 3 2" xfId="7"/>
    <cellStyle name="常规 2 5" xfId="6"/>
    <cellStyle name="常规 3" xfId="9"/>
    <cellStyle name="常规 3 2" xfId="53"/>
    <cellStyle name="常规 4" xfId="52"/>
    <cellStyle name="常规 5" xfId="50"/>
    <cellStyle name="常规 5 2" xfId="96"/>
    <cellStyle name="常规 5 2 2" xfId="154"/>
    <cellStyle name="常规 5 3" xfId="68"/>
    <cellStyle name="常规 5 3 2" xfId="126"/>
    <cellStyle name="常规 5 4" xfId="111"/>
    <cellStyle name="常规 6" xfId="55"/>
    <cellStyle name="常规 6 2" xfId="98"/>
    <cellStyle name="常规 6 2 2" xfId="156"/>
    <cellStyle name="常规 6 3" xfId="70"/>
    <cellStyle name="常规 6 3 2" xfId="128"/>
    <cellStyle name="常规 6 4" xfId="113"/>
    <cellStyle name="常规 7" xfId="157"/>
    <cellStyle name="常规 9" xfId="8"/>
    <cellStyle name="超链接" xfId="54" builtin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 name="注释 2 2" xfId="97"/>
    <cellStyle name="注释 2 2 2" xfId="155"/>
    <cellStyle name="注释 2 3" xfId="69"/>
    <cellStyle name="注释 2 3 2" xfId="127"/>
    <cellStyle name="注释 2 4" xfId="112"/>
    <cellStyle name="注释 3" xfId="71"/>
    <cellStyle name="注释 3 2" xfId="129"/>
    <cellStyle name="注释 4" xfId="1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wx413695\Desktop\&#25968;&#25454;&#20179;&#24211;&#25972;&#21512;&#23618;-&#20803;&#25968;&#25454;2.0-wq-201502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文档规范说明"/>
      <sheetName val="整合层-主题域说明"/>
      <sheetName val="整合层-表说明"/>
      <sheetName val="11online"/>
      <sheetName val="01参与者"/>
      <sheetName val="02产品"/>
      <sheetName val="03协议"/>
      <sheetName val="04设备"/>
      <sheetName val="05事件"/>
      <sheetName val="06位置"/>
      <sheetName val="07营销"/>
      <sheetName val="08内容"/>
      <sheetName val="09财务"/>
      <sheetName val="10销售"/>
      <sheetName val="12参数"/>
      <sheetName val="13代码"/>
    </sheetNames>
    <sheetDataSet>
      <sheetData sheetId="0"/>
      <sheetData sheetId="1"/>
      <sheetData sheetId="2"/>
      <sheetData sheetId="3">
        <row r="220">
          <cell r="D220" t="str">
            <v>dwd_onl_app_class_ds</v>
          </cell>
        </row>
        <row r="221">
          <cell r="D221" t="str">
            <v>dwd_onl_app_feature_ds_his</v>
          </cell>
        </row>
        <row r="222">
          <cell r="D222" t="str">
            <v>dwd_onl_app_oper_channel_ds</v>
          </cell>
        </row>
        <row r="223">
          <cell r="D223" t="str">
            <v>dwd_onl_app_scenes_spec_attr_ds</v>
          </cell>
        </row>
        <row r="224">
          <cell r="D224" t="str">
            <v>dwd_onl_app_spec_ds</v>
          </cell>
        </row>
        <row r="225">
          <cell r="D225" t="str">
            <v>dwd_onl_app_status_ds_his</v>
          </cell>
        </row>
        <row r="226">
          <cell r="D226" t="str">
            <v>dwd_onl_app_tags_ds</v>
          </cell>
        </row>
        <row r="227">
          <cell r="D227" t="str">
            <v>dwd_onl_appicon_tags_ds</v>
          </cell>
        </row>
        <row r="228">
          <cell r="D228" t="str">
            <v>dwd_onl_cloud_folder_class_ds</v>
          </cell>
        </row>
        <row r="229">
          <cell r="D229" t="str">
            <v>dwd_onl_cloud_folder_name_ds</v>
          </cell>
        </row>
        <row r="230">
          <cell r="D230" t="str">
            <v>dwd_onl_cloud_folder_recommend_app_ds</v>
          </cell>
        </row>
        <row r="231">
          <cell r="D231" t="str">
            <v>dwd_onl_dev_app_ds</v>
          </cell>
        </row>
        <row r="232">
          <cell r="D232" t="str">
            <v>dwd_onl_dev_upload_app_info_ds</v>
          </cell>
        </row>
        <row r="233">
          <cell r="D233" t="str">
            <v>dwd_onl_device_app_install_statis_dm</v>
          </cell>
        </row>
        <row r="234">
          <cell r="D234" t="str">
            <v>dwd_onl_disting_ver_app_ds</v>
          </cell>
        </row>
        <row r="235">
          <cell r="D235" t="str">
            <v>dwd_onl_fans_forum_post_ds</v>
          </cell>
        </row>
        <row r="236">
          <cell r="D236" t="str">
            <v>dwd_onl_fans_forum_post_info_dm</v>
          </cell>
        </row>
        <row r="237">
          <cell r="D237" t="str">
            <v>dwd_onl_fans_forum_sect_ds</v>
          </cell>
        </row>
        <row r="238">
          <cell r="D238" t="str">
            <v>dwd_onl_fans_forum_sect_set_ds</v>
          </cell>
        </row>
        <row r="239">
          <cell r="D239" t="str">
            <v>dwd_onl_fans_forum_sect_user_rela_ds</v>
          </cell>
        </row>
        <row r="240">
          <cell r="D240" t="str">
            <v>dwd_onl_fans_forum_thread_class_ds</v>
          </cell>
        </row>
        <row r="241">
          <cell r="D241" t="str">
            <v>dwd_onl_fans_forum_thread_ds</v>
          </cell>
        </row>
        <row r="242">
          <cell r="D242" t="str">
            <v>dwd_onl_game_info_ds</v>
          </cell>
        </row>
        <row r="243">
          <cell r="D243" t="str">
            <v>dwd_onl_hispace_app_tags_ds</v>
          </cell>
        </row>
        <row r="244">
          <cell r="D244" t="str">
            <v>dwd_onl_hispace_second_tags_ds</v>
          </cell>
        </row>
        <row r="245">
          <cell r="D245" t="str">
            <v>dwd_onl_hispace_third_tags_ds</v>
          </cell>
        </row>
        <row r="246">
          <cell r="D246" t="str">
            <v>dwd_onl_pay_plat_app_merch_ds</v>
          </cell>
        </row>
        <row r="247">
          <cell r="D247" t="str">
            <v>dwd_onl_pay_plat_app_prod_ds</v>
          </cell>
        </row>
        <row r="248">
          <cell r="D248" t="str">
            <v>dwd_onl_push_token_app_ds</v>
          </cell>
        </row>
        <row r="249">
          <cell r="D249" t="str">
            <v>dwd_ref_device_encode_par_ds</v>
          </cell>
        </row>
        <row r="250">
          <cell r="D250" t="str">
            <v>dwd_ref_skytone_deviceimei_par_ds</v>
          </cell>
        </row>
      </sheetData>
      <sheetData sheetId="4">
        <row r="1">
          <cell r="C1" t="str">
            <v>表英文名</v>
          </cell>
        </row>
        <row r="2">
          <cell r="C2" t="str">
            <v>dwd_onl_app_attr_ds</v>
          </cell>
        </row>
        <row r="3">
          <cell r="C3" t="str">
            <v>dwd_onl_app_attr_ds</v>
          </cell>
        </row>
        <row r="4">
          <cell r="C4" t="str">
            <v>dwd_onl_app_attr_ds</v>
          </cell>
        </row>
        <row r="5">
          <cell r="C5" t="str">
            <v>dwd_onl_app_attr_ds</v>
          </cell>
        </row>
        <row r="6">
          <cell r="C6" t="str">
            <v>dwd_onl_app_attr_ds</v>
          </cell>
        </row>
        <row r="7">
          <cell r="C7" t="str">
            <v>dwd_onl_app_attr_ds</v>
          </cell>
        </row>
        <row r="8">
          <cell r="C8" t="str">
            <v>dwd_onl_app_attr_ds</v>
          </cell>
        </row>
        <row r="9">
          <cell r="C9" t="str">
            <v>dwd_onl_app_categ_ds_his</v>
          </cell>
        </row>
        <row r="10">
          <cell r="C10" t="str">
            <v>dwd_onl_app_categ_ds_his</v>
          </cell>
        </row>
        <row r="11">
          <cell r="C11" t="str">
            <v>dwd_onl_app_categ_ds_his</v>
          </cell>
        </row>
        <row r="12">
          <cell r="C12" t="str">
            <v>dwd_onl_app_categ_ds_his</v>
          </cell>
        </row>
        <row r="13">
          <cell r="C13" t="str">
            <v>dwd_onl_app_categ_ds_his</v>
          </cell>
        </row>
        <row r="14">
          <cell r="C14" t="str">
            <v>dwd_onl_app_class_ds</v>
          </cell>
        </row>
        <row r="15">
          <cell r="C15" t="str">
            <v>dwd_onl_app_class_ds</v>
          </cell>
        </row>
        <row r="16">
          <cell r="C16" t="str">
            <v>dwd_onl_app_class_ds</v>
          </cell>
        </row>
        <row r="17">
          <cell r="C17" t="str">
            <v>dwd_onl_app_class_ds</v>
          </cell>
        </row>
        <row r="18">
          <cell r="C18" t="str">
            <v>dwd_onl_app_class_ds</v>
          </cell>
        </row>
        <row r="19">
          <cell r="C19" t="str">
            <v>dwd_onl_app_class_ds</v>
          </cell>
        </row>
        <row r="20">
          <cell r="C20" t="str">
            <v>dwd_onl_app_class_ds</v>
          </cell>
        </row>
        <row r="21">
          <cell r="C21" t="str">
            <v>dwd_onl_app_class_ds</v>
          </cell>
        </row>
        <row r="22">
          <cell r="C22" t="str">
            <v>dwd_onl_app_feature_ds_his</v>
          </cell>
        </row>
        <row r="23">
          <cell r="C23" t="str">
            <v>dwd_onl_app_feature_ds_his</v>
          </cell>
        </row>
        <row r="24">
          <cell r="C24" t="str">
            <v>dwd_onl_app_feature_ds_his</v>
          </cell>
        </row>
        <row r="25">
          <cell r="C25" t="str">
            <v>dwd_onl_app_feature_ds_his</v>
          </cell>
        </row>
        <row r="26">
          <cell r="C26" t="str">
            <v>dwd_onl_app_feature_ds_his</v>
          </cell>
        </row>
        <row r="27">
          <cell r="C27" t="str">
            <v>dwd_onl_app_feature_ds_his</v>
          </cell>
        </row>
        <row r="28">
          <cell r="C28" t="str">
            <v>dwd_onl_app_feature_ds_his</v>
          </cell>
        </row>
        <row r="29">
          <cell r="C29" t="str">
            <v>dwd_onl_app_oper_channel_ds</v>
          </cell>
        </row>
        <row r="30">
          <cell r="C30" t="str">
            <v>dwd_onl_app_oper_channel_ds</v>
          </cell>
        </row>
        <row r="31">
          <cell r="C31" t="str">
            <v>dwd_onl_app_oper_channel_ds</v>
          </cell>
        </row>
        <row r="32">
          <cell r="C32" t="str">
            <v>dwd_onl_app_oper_channel_ds</v>
          </cell>
        </row>
        <row r="33">
          <cell r="C33" t="str">
            <v>dwd_onl_app_oper_channel_ds</v>
          </cell>
        </row>
        <row r="34">
          <cell r="C34" t="str">
            <v>dwd_onl_app_oper_channel_ds</v>
          </cell>
        </row>
        <row r="35">
          <cell r="C35" t="str">
            <v>dwd_onl_app_oper_channel_ds</v>
          </cell>
        </row>
        <row r="36">
          <cell r="C36" t="str">
            <v>dwd_onl_app_oper_channel_ds</v>
          </cell>
        </row>
        <row r="37">
          <cell r="C37" t="str">
            <v>dwd_onl_app_oper_channel_ds</v>
          </cell>
        </row>
        <row r="38">
          <cell r="C38" t="str">
            <v>dwd_onl_app_oper_channel_ds</v>
          </cell>
        </row>
        <row r="39">
          <cell r="C39" t="str">
            <v>dwd_onl_app_oper_channel_ds</v>
          </cell>
        </row>
        <row r="40">
          <cell r="C40" t="str">
            <v>dwd_onl_app_oper_channel_ds</v>
          </cell>
        </row>
        <row r="41">
          <cell r="C41" t="str">
            <v>dwd_onl_app_oper_channel_ds</v>
          </cell>
        </row>
        <row r="42">
          <cell r="C42" t="str">
            <v>dwd_onl_app_oper_channel_ds</v>
          </cell>
        </row>
        <row r="43">
          <cell r="C43" t="str">
            <v>dwd_onl_app_oper_channel_ds</v>
          </cell>
        </row>
        <row r="44">
          <cell r="C44" t="str">
            <v>dwd_onl_app_oper_channel_ds</v>
          </cell>
        </row>
        <row r="45">
          <cell r="C45" t="str">
            <v>dwd_onl_app_oper_channel_ds</v>
          </cell>
        </row>
        <row r="46">
          <cell r="C46" t="str">
            <v>dwd_onl_app_oper_channel_ds</v>
          </cell>
        </row>
        <row r="47">
          <cell r="C47" t="str">
            <v>dwd_onl_app_oper_channel_ds</v>
          </cell>
        </row>
        <row r="48">
          <cell r="C48" t="str">
            <v>dwd_onl_app_oper_channel_ds</v>
          </cell>
        </row>
        <row r="49">
          <cell r="C49" t="str">
            <v>dwd_onl_app_oper_channel_ds</v>
          </cell>
        </row>
        <row r="50">
          <cell r="C50" t="str">
            <v>dwd_onl_app_oper_channel_ds</v>
          </cell>
        </row>
        <row r="51">
          <cell r="C51" t="str">
            <v>dwd_onl_app_scenes_spec_attr_ds</v>
          </cell>
        </row>
        <row r="52">
          <cell r="C52" t="str">
            <v>dwd_onl_app_scenes_spec_attr_ds</v>
          </cell>
        </row>
        <row r="53">
          <cell r="C53" t="str">
            <v>dwd_onl_app_scenes_spec_attr_ds</v>
          </cell>
        </row>
        <row r="54">
          <cell r="C54" t="str">
            <v>dwd_onl_app_scenes_spec_attr_ds</v>
          </cell>
        </row>
        <row r="55">
          <cell r="C55" t="str">
            <v>dwd_onl_app_scenes_spec_attr_ds</v>
          </cell>
        </row>
        <row r="56">
          <cell r="C56" t="str">
            <v>dwd_onl_app_scenes_spec_attr_ds</v>
          </cell>
        </row>
        <row r="57">
          <cell r="C57" t="str">
            <v>dwd_onl_app_scenes_spec_attr_ds</v>
          </cell>
        </row>
        <row r="58">
          <cell r="C58" t="str">
            <v>dwd_onl_app_spec_ds</v>
          </cell>
        </row>
        <row r="59">
          <cell r="C59" t="str">
            <v>dwd_onl_app_spec_ds</v>
          </cell>
        </row>
        <row r="60">
          <cell r="C60" t="str">
            <v>dwd_onl_app_spec_ds</v>
          </cell>
        </row>
        <row r="61">
          <cell r="C61" t="str">
            <v>dwd_onl_app_spec_ds</v>
          </cell>
        </row>
        <row r="62">
          <cell r="C62" t="str">
            <v>dwd_onl_app_spec_ds</v>
          </cell>
        </row>
        <row r="63">
          <cell r="C63" t="str">
            <v>dwd_onl_app_spec_ds</v>
          </cell>
        </row>
        <row r="64">
          <cell r="C64" t="str">
            <v>dwd_onl_app_spec_ds</v>
          </cell>
        </row>
        <row r="65">
          <cell r="C65" t="str">
            <v>dwd_onl_app_status_ds_his</v>
          </cell>
        </row>
        <row r="66">
          <cell r="C66" t="str">
            <v>dwd_onl_app_status_ds_his</v>
          </cell>
        </row>
        <row r="67">
          <cell r="C67" t="str">
            <v>dwd_onl_app_status_ds_his</v>
          </cell>
        </row>
        <row r="68">
          <cell r="C68" t="str">
            <v>dwd_onl_app_status_ds_his</v>
          </cell>
        </row>
        <row r="69">
          <cell r="C69" t="str">
            <v>dwd_onl_app_status_ds_his</v>
          </cell>
        </row>
        <row r="70">
          <cell r="C70" t="str">
            <v>dwd_onl_app_status_ds_his</v>
          </cell>
        </row>
        <row r="71">
          <cell r="C71" t="str">
            <v>dwd_onl_app_tags_ds</v>
          </cell>
        </row>
        <row r="72">
          <cell r="C72" t="str">
            <v>dwd_onl_app_tags_ds</v>
          </cell>
        </row>
        <row r="73">
          <cell r="C73" t="str">
            <v>dwd_onl_app_tags_ds</v>
          </cell>
        </row>
        <row r="74">
          <cell r="C74" t="str">
            <v>dwd_onl_app_tags_ds</v>
          </cell>
        </row>
        <row r="75">
          <cell r="C75" t="str">
            <v>dwd_onl_appicon_tags_ds</v>
          </cell>
        </row>
        <row r="76">
          <cell r="C76" t="str">
            <v>dwd_onl_appicon_tags_ds</v>
          </cell>
        </row>
        <row r="77">
          <cell r="C77" t="str">
            <v>dwd_onl_appicon_tags_ds</v>
          </cell>
        </row>
        <row r="78">
          <cell r="C78" t="str">
            <v>dwd_onl_appicon_tags_ds</v>
          </cell>
        </row>
        <row r="79">
          <cell r="C79" t="str">
            <v>dwd_onl_appicon_tags_ds</v>
          </cell>
        </row>
        <row r="80">
          <cell r="C80" t="str">
            <v>dwd_onl_appicon_tags_ds</v>
          </cell>
        </row>
        <row r="81">
          <cell r="C81" t="str">
            <v>dwd_onl_cloud_folder_class_ds</v>
          </cell>
        </row>
        <row r="82">
          <cell r="C82" t="str">
            <v>dwd_onl_cloud_folder_class_ds</v>
          </cell>
        </row>
        <row r="83">
          <cell r="C83" t="str">
            <v>dwd_onl_cloud_folder_class_ds</v>
          </cell>
        </row>
        <row r="84">
          <cell r="C84" t="str">
            <v>dwd_onl_cloud_folder_class_ds</v>
          </cell>
        </row>
        <row r="85">
          <cell r="C85" t="str">
            <v>dwd_onl_cloud_folder_class_ds</v>
          </cell>
        </row>
        <row r="86">
          <cell r="C86" t="str">
            <v>dwd_onl_cloud_folder_class_ds</v>
          </cell>
        </row>
        <row r="87">
          <cell r="C87" t="str">
            <v>dwd_onl_cloud_folder_name_ds</v>
          </cell>
        </row>
        <row r="88">
          <cell r="C88" t="str">
            <v>dwd_onl_cloud_folder_name_ds</v>
          </cell>
        </row>
        <row r="89">
          <cell r="C89" t="str">
            <v>dwd_onl_cloud_folder_name_ds</v>
          </cell>
        </row>
        <row r="90">
          <cell r="C90" t="str">
            <v>dwd_onl_cloud_folder_name_ds</v>
          </cell>
        </row>
        <row r="91">
          <cell r="C91" t="str">
            <v>dwd_onl_cloud_folder_name_ds</v>
          </cell>
        </row>
        <row r="92">
          <cell r="C92" t="str">
            <v>dwd_onl_cloud_folder_recommend_app_ds</v>
          </cell>
        </row>
        <row r="93">
          <cell r="C93" t="str">
            <v>dwd_onl_cloud_folder_recommend_app_ds</v>
          </cell>
        </row>
        <row r="94">
          <cell r="C94" t="str">
            <v>dwd_onl_cloud_folder_recommend_app_ds</v>
          </cell>
        </row>
        <row r="95">
          <cell r="C95" t="str">
            <v>dwd_onl_cloud_folder_recommend_app_ds</v>
          </cell>
        </row>
        <row r="96">
          <cell r="C96" t="str">
            <v>dwd_onl_cloud_folder_recommend_app_ds</v>
          </cell>
        </row>
        <row r="97">
          <cell r="C97" t="str">
            <v>dwd_onl_cloud_folder_recommend_app_ds</v>
          </cell>
        </row>
        <row r="98">
          <cell r="C98" t="str">
            <v>dwd_onl_cloud_folder_recommend_app_ds</v>
          </cell>
        </row>
        <row r="99">
          <cell r="C99" t="str">
            <v>dwd_onl_cloud_folder_recommend_app_ds</v>
          </cell>
        </row>
        <row r="100">
          <cell r="C100" t="str">
            <v>dwd_onl_cloud_folder_recommend_app_ds</v>
          </cell>
        </row>
        <row r="101">
          <cell r="C101" t="str">
            <v>dwd_onl_cloud_folder_recommend_app_ds</v>
          </cell>
        </row>
        <row r="102">
          <cell r="C102" t="str">
            <v>dwd_onl_cloud_folder_recommend_app_ds</v>
          </cell>
        </row>
        <row r="103">
          <cell r="C103" t="str">
            <v>dwd_onl_dev_app_ds</v>
          </cell>
        </row>
        <row r="104">
          <cell r="C104" t="str">
            <v>dwd_onl_dev_app_ds</v>
          </cell>
        </row>
        <row r="105">
          <cell r="C105" t="str">
            <v>dwd_onl_dev_app_ds</v>
          </cell>
        </row>
        <row r="106">
          <cell r="C106" t="str">
            <v>dwd_onl_dev_app_ds</v>
          </cell>
        </row>
        <row r="107">
          <cell r="C107" t="str">
            <v>dwd_onl_dev_app_ds</v>
          </cell>
        </row>
        <row r="108">
          <cell r="C108" t="str">
            <v>dwd_onl_dev_app_ds</v>
          </cell>
        </row>
        <row r="109">
          <cell r="C109" t="str">
            <v>dwd_onl_dev_app_ds</v>
          </cell>
        </row>
        <row r="110">
          <cell r="C110" t="str">
            <v>dwd_onl_dev_app_ds</v>
          </cell>
        </row>
        <row r="111">
          <cell r="C111" t="str">
            <v>dwd_onl_dev_app_ds</v>
          </cell>
        </row>
        <row r="112">
          <cell r="C112" t="str">
            <v>dwd_onl_dev_app_ds</v>
          </cell>
        </row>
        <row r="113">
          <cell r="C113" t="str">
            <v>dwd_onl_dev_app_ds</v>
          </cell>
        </row>
        <row r="114">
          <cell r="C114" t="str">
            <v>dwd_onl_dev_app_ds</v>
          </cell>
        </row>
        <row r="115">
          <cell r="C115" t="str">
            <v>dwd_onl_dev_app_ds</v>
          </cell>
        </row>
        <row r="116">
          <cell r="C116" t="str">
            <v>dwd_onl_dev_app_ds</v>
          </cell>
        </row>
        <row r="117">
          <cell r="C117" t="str">
            <v>dwd_onl_dev_app_ds</v>
          </cell>
        </row>
        <row r="118">
          <cell r="C118" t="str">
            <v>dwd_onl_dev_app_ds</v>
          </cell>
        </row>
        <row r="119">
          <cell r="C119" t="str">
            <v>dwd_onl_dev_app_ds</v>
          </cell>
        </row>
        <row r="120">
          <cell r="C120" t="str">
            <v>dwd_onl_dev_app_ds</v>
          </cell>
        </row>
        <row r="121">
          <cell r="C121" t="str">
            <v>dwd_onl_dev_app_ds</v>
          </cell>
        </row>
        <row r="122">
          <cell r="C122" t="str">
            <v>dwd_onl_dev_app_ds</v>
          </cell>
        </row>
        <row r="123">
          <cell r="C123" t="str">
            <v>dwd_onl_dev_app_ds</v>
          </cell>
        </row>
        <row r="124">
          <cell r="C124" t="str">
            <v>dwd_onl_dev_app_ds</v>
          </cell>
        </row>
        <row r="125">
          <cell r="C125" t="str">
            <v>dwd_onl_dev_app_ds</v>
          </cell>
        </row>
        <row r="126">
          <cell r="C126" t="str">
            <v>dwd_onl_dev_app_ds</v>
          </cell>
        </row>
        <row r="127">
          <cell r="C127" t="str">
            <v>dwd_onl_dev_app_ds</v>
          </cell>
        </row>
        <row r="128">
          <cell r="C128" t="str">
            <v>dwd_onl_dev_app_ds</v>
          </cell>
        </row>
        <row r="129">
          <cell r="C129" t="str">
            <v>dwd_onl_dev_app_ds</v>
          </cell>
        </row>
        <row r="130">
          <cell r="C130" t="str">
            <v>dwd_onl_dev_app_ds</v>
          </cell>
        </row>
        <row r="131">
          <cell r="C131" t="str">
            <v>dwd_onl_dev_app_ds</v>
          </cell>
        </row>
        <row r="132">
          <cell r="C132" t="str">
            <v>dwd_onl_dev_app_ds</v>
          </cell>
        </row>
        <row r="133">
          <cell r="C133" t="str">
            <v>dwd_onl_dev_app_ds</v>
          </cell>
        </row>
        <row r="134">
          <cell r="C134" t="str">
            <v>dwd_onl_dev_app_ds</v>
          </cell>
        </row>
        <row r="135">
          <cell r="C135" t="str">
            <v>dwd_onl_dev_app_ds</v>
          </cell>
        </row>
        <row r="136">
          <cell r="C136" t="str">
            <v>dwd_onl_dev_app_ds</v>
          </cell>
        </row>
        <row r="137">
          <cell r="C137" t="str">
            <v>dwd_onl_dev_app_ds</v>
          </cell>
        </row>
        <row r="138">
          <cell r="C138" t="str">
            <v>dwd_onl_dev_app_ds</v>
          </cell>
        </row>
        <row r="139">
          <cell r="C139" t="str">
            <v>dwd_onl_dev_app_ds</v>
          </cell>
        </row>
        <row r="140">
          <cell r="C140" t="str">
            <v>dwd_onl_dev_app_ds</v>
          </cell>
        </row>
        <row r="141">
          <cell r="C141" t="str">
            <v>dwd_onl_dev_app_ds</v>
          </cell>
        </row>
        <row r="142">
          <cell r="C142" t="str">
            <v>dwd_onl_dev_app_ds</v>
          </cell>
        </row>
        <row r="143">
          <cell r="C143" t="str">
            <v>dwd_onl_dev_upload_app_info_ds</v>
          </cell>
        </row>
        <row r="144">
          <cell r="C144" t="str">
            <v>dwd_onl_dev_upload_app_info_ds</v>
          </cell>
        </row>
        <row r="145">
          <cell r="C145" t="str">
            <v>dwd_onl_dev_upload_app_info_ds</v>
          </cell>
        </row>
        <row r="146">
          <cell r="C146" t="str">
            <v>dwd_onl_dev_upload_app_info_ds</v>
          </cell>
        </row>
        <row r="147">
          <cell r="C147" t="str">
            <v>dwd_onl_dev_upload_app_info_ds</v>
          </cell>
        </row>
        <row r="148">
          <cell r="C148" t="str">
            <v>dwd_onl_dev_upload_app_info_ds</v>
          </cell>
        </row>
        <row r="149">
          <cell r="C149" t="str">
            <v>dwd_onl_dev_upload_app_info_ds</v>
          </cell>
        </row>
        <row r="150">
          <cell r="C150" t="str">
            <v>dwd_onl_device_app_install_statis_dm</v>
          </cell>
        </row>
        <row r="151">
          <cell r="C151" t="str">
            <v>dwd_onl_device_app_install_statis_dm</v>
          </cell>
        </row>
        <row r="152">
          <cell r="C152" t="str">
            <v>dwd_onl_device_app_install_statis_dm</v>
          </cell>
        </row>
        <row r="153">
          <cell r="C153" t="str">
            <v>dwd_onl_device_app_install_statis_dm</v>
          </cell>
        </row>
        <row r="154">
          <cell r="C154" t="str">
            <v>dwd_onl_device_app_install_statis_dm</v>
          </cell>
        </row>
        <row r="155">
          <cell r="C155" t="str">
            <v>dwd_onl_device_app_install_statis_dm</v>
          </cell>
        </row>
        <row r="156">
          <cell r="C156" t="str">
            <v>dwd_onl_device_app_install_statis_dm</v>
          </cell>
        </row>
        <row r="157">
          <cell r="C157" t="str">
            <v>dwd_onl_device_app_install_statis_dm</v>
          </cell>
        </row>
        <row r="158">
          <cell r="C158" t="str">
            <v>dwd_onl_device_app_install_statis_dm</v>
          </cell>
        </row>
        <row r="159">
          <cell r="C159" t="str">
            <v>dwd_onl_device_app_install_statis_dm</v>
          </cell>
        </row>
        <row r="160">
          <cell r="C160" t="str">
            <v>dwd_onl_device_app_install_statis_dm</v>
          </cell>
        </row>
        <row r="161">
          <cell r="C161" t="str">
            <v>dwd_onl_disting_ver_app_ds</v>
          </cell>
        </row>
        <row r="162">
          <cell r="C162" t="str">
            <v>dwd_onl_disting_ver_app_ds</v>
          </cell>
        </row>
        <row r="163">
          <cell r="C163" t="str">
            <v>dwd_onl_disting_ver_app_ds</v>
          </cell>
        </row>
        <row r="164">
          <cell r="C164" t="str">
            <v>dwd_onl_disting_ver_app_ds</v>
          </cell>
        </row>
        <row r="165">
          <cell r="C165" t="str">
            <v>dwd_onl_disting_ver_app_ds</v>
          </cell>
        </row>
        <row r="166">
          <cell r="C166" t="str">
            <v>dwd_onl_disting_ver_app_ds</v>
          </cell>
        </row>
        <row r="167">
          <cell r="C167" t="str">
            <v>dwd_onl_disting_ver_app_ds</v>
          </cell>
        </row>
        <row r="168">
          <cell r="C168" t="str">
            <v>dwd_onl_disting_ver_app_ds</v>
          </cell>
        </row>
        <row r="169">
          <cell r="C169" t="str">
            <v>dwd_onl_disting_ver_app_ds</v>
          </cell>
        </row>
        <row r="170">
          <cell r="C170" t="str">
            <v>dwd_onl_disting_ver_app_ds</v>
          </cell>
        </row>
        <row r="171">
          <cell r="C171" t="str">
            <v>dwd_onl_disting_ver_app_ds</v>
          </cell>
        </row>
        <row r="172">
          <cell r="C172" t="str">
            <v>dwd_onl_disting_ver_app_ds</v>
          </cell>
        </row>
        <row r="173">
          <cell r="C173" t="str">
            <v>dwd_onl_disting_ver_app_ds</v>
          </cell>
        </row>
        <row r="174">
          <cell r="C174" t="str">
            <v>dwd_onl_disting_ver_app_ds</v>
          </cell>
        </row>
        <row r="175">
          <cell r="C175" t="str">
            <v>dwd_onl_disting_ver_app_ds</v>
          </cell>
        </row>
        <row r="176">
          <cell r="C176" t="str">
            <v>dwd_onl_disting_ver_app_ds</v>
          </cell>
        </row>
        <row r="177">
          <cell r="C177" t="str">
            <v>dwd_onl_disting_ver_app_ds</v>
          </cell>
        </row>
        <row r="178">
          <cell r="C178" t="str">
            <v>dwd_onl_disting_ver_app_ds</v>
          </cell>
        </row>
        <row r="179">
          <cell r="C179" t="str">
            <v>dwd_onl_disting_ver_app_ds</v>
          </cell>
        </row>
        <row r="180">
          <cell r="C180" t="str">
            <v>dwd_onl_disting_ver_app_ds</v>
          </cell>
        </row>
        <row r="181">
          <cell r="C181" t="str">
            <v>dwd_onl_disting_ver_app_ds</v>
          </cell>
        </row>
        <row r="182">
          <cell r="C182" t="str">
            <v>dwd_onl_disting_ver_app_ds</v>
          </cell>
        </row>
        <row r="183">
          <cell r="C183" t="str">
            <v>dwd_onl_disting_ver_app_ds</v>
          </cell>
        </row>
        <row r="184">
          <cell r="C184" t="str">
            <v>dwd_onl_disting_ver_app_ds</v>
          </cell>
        </row>
        <row r="185">
          <cell r="C185" t="str">
            <v>dwd_onl_disting_ver_app_ds</v>
          </cell>
        </row>
        <row r="186">
          <cell r="C186" t="str">
            <v>dwd_onl_disting_ver_app_ds</v>
          </cell>
        </row>
        <row r="187">
          <cell r="C187" t="str">
            <v>dwd_onl_disting_ver_app_ds</v>
          </cell>
        </row>
        <row r="188">
          <cell r="C188" t="str">
            <v>dwd_onl_disting_ver_app_ds</v>
          </cell>
        </row>
        <row r="189">
          <cell r="C189" t="str">
            <v>dwd_onl_disting_ver_app_ds</v>
          </cell>
        </row>
        <row r="190">
          <cell r="C190" t="str">
            <v>dwd_onl_disting_ver_app_ds</v>
          </cell>
        </row>
        <row r="191">
          <cell r="C191" t="str">
            <v>dwd_onl_disting_ver_app_ds</v>
          </cell>
        </row>
        <row r="192">
          <cell r="C192" t="str">
            <v>dwd_onl_disting_ver_app_ds</v>
          </cell>
        </row>
        <row r="193">
          <cell r="C193" t="str">
            <v>dwd_onl_disting_ver_app_ds</v>
          </cell>
        </row>
        <row r="194">
          <cell r="C194" t="str">
            <v>dwd_onl_disting_ver_app_ds</v>
          </cell>
        </row>
        <row r="195">
          <cell r="C195" t="str">
            <v>dwd_onl_disting_ver_app_ds</v>
          </cell>
        </row>
        <row r="196">
          <cell r="C196" t="str">
            <v>dwd_onl_disting_ver_app_ds</v>
          </cell>
        </row>
        <row r="197">
          <cell r="C197" t="str">
            <v>dwd_onl_disting_ver_app_ds</v>
          </cell>
        </row>
        <row r="198">
          <cell r="C198" t="str">
            <v>dwd_onl_disting_ver_app_ds</v>
          </cell>
        </row>
        <row r="199">
          <cell r="C199" t="str">
            <v>dwd_onl_fans_forum_post_ds</v>
          </cell>
        </row>
        <row r="200">
          <cell r="C200" t="str">
            <v>dwd_onl_fans_forum_post_ds</v>
          </cell>
        </row>
        <row r="201">
          <cell r="C201" t="str">
            <v>dwd_onl_fans_forum_post_ds</v>
          </cell>
        </row>
        <row r="202">
          <cell r="C202" t="str">
            <v>dwd_onl_fans_forum_post_ds</v>
          </cell>
        </row>
        <row r="203">
          <cell r="C203" t="str">
            <v>dwd_onl_fans_forum_post_ds</v>
          </cell>
        </row>
        <row r="204">
          <cell r="C204" t="str">
            <v>dwd_onl_fans_forum_post_ds</v>
          </cell>
        </row>
        <row r="205">
          <cell r="C205" t="str">
            <v>dwd_onl_fans_forum_post_ds</v>
          </cell>
        </row>
        <row r="206">
          <cell r="C206" t="str">
            <v>dwd_onl_fans_forum_post_ds</v>
          </cell>
        </row>
        <row r="207">
          <cell r="C207" t="str">
            <v>dwd_onl_fans_forum_post_ds</v>
          </cell>
        </row>
        <row r="208">
          <cell r="C208" t="str">
            <v>dwd_onl_fans_forum_post_ds</v>
          </cell>
        </row>
        <row r="209">
          <cell r="C209" t="str">
            <v>dwd_onl_fans_forum_post_ds</v>
          </cell>
        </row>
        <row r="210">
          <cell r="C210" t="str">
            <v>dwd_onl_fans_forum_post_ds</v>
          </cell>
        </row>
        <row r="211">
          <cell r="C211" t="str">
            <v>dwd_onl_fans_forum_post_ds</v>
          </cell>
        </row>
        <row r="212">
          <cell r="C212" t="str">
            <v>dwd_onl_fans_forum_post_ds</v>
          </cell>
        </row>
        <row r="213">
          <cell r="C213" t="str">
            <v>dwd_onl_fans_forum_post_ds</v>
          </cell>
        </row>
        <row r="214">
          <cell r="C214" t="str">
            <v>dwd_onl_fans_forum_post_ds</v>
          </cell>
        </row>
        <row r="215">
          <cell r="C215" t="str">
            <v>dwd_onl_fans_forum_post_ds</v>
          </cell>
        </row>
        <row r="216">
          <cell r="C216" t="str">
            <v>dwd_onl_fans_forum_post_ds</v>
          </cell>
        </row>
        <row r="217">
          <cell r="C217" t="str">
            <v>dwd_onl_fans_forum_post_ds</v>
          </cell>
        </row>
        <row r="218">
          <cell r="C218" t="str">
            <v>dwd_onl_fans_forum_post_ds</v>
          </cell>
        </row>
        <row r="219">
          <cell r="C219" t="str">
            <v>dwd_onl_fans_forum_post_ds</v>
          </cell>
        </row>
        <row r="220">
          <cell r="C220" t="str">
            <v>dwd_onl_fans_forum_post_ds</v>
          </cell>
        </row>
        <row r="221">
          <cell r="C221" t="str">
            <v>dwd_onl_fans_forum_post_ds</v>
          </cell>
        </row>
        <row r="222">
          <cell r="C222" t="str">
            <v>dwd_onl_fans_forum_post_ds</v>
          </cell>
        </row>
        <row r="223">
          <cell r="C223" t="str">
            <v>dwd_onl_fans_forum_post_ds</v>
          </cell>
        </row>
        <row r="224">
          <cell r="C224" t="str">
            <v>dwd_onl_fans_forum_post_ds</v>
          </cell>
        </row>
        <row r="225">
          <cell r="C225" t="str">
            <v>dwd_onl_fans_forum_post_ds</v>
          </cell>
        </row>
        <row r="226">
          <cell r="C226" t="str">
            <v>dwd_onl_fans_forum_post_info_dm</v>
          </cell>
        </row>
        <row r="227">
          <cell r="C227" t="str">
            <v>dwd_onl_fans_forum_post_info_dm</v>
          </cell>
        </row>
        <row r="228">
          <cell r="C228" t="str">
            <v>dwd_onl_fans_forum_post_info_dm</v>
          </cell>
        </row>
        <row r="229">
          <cell r="C229" t="str">
            <v>dwd_onl_fans_forum_post_info_dm</v>
          </cell>
        </row>
        <row r="230">
          <cell r="C230" t="str">
            <v>dwd_onl_fans_forum_post_info_dm</v>
          </cell>
        </row>
        <row r="231">
          <cell r="C231" t="str">
            <v>dwd_onl_fans_forum_sect_ds</v>
          </cell>
        </row>
        <row r="232">
          <cell r="C232" t="str">
            <v>dwd_onl_fans_forum_sect_ds</v>
          </cell>
        </row>
        <row r="233">
          <cell r="C233" t="str">
            <v>dwd_onl_fans_forum_sect_ds</v>
          </cell>
        </row>
        <row r="234">
          <cell r="C234" t="str">
            <v>dwd_onl_fans_forum_sect_ds</v>
          </cell>
        </row>
        <row r="235">
          <cell r="C235" t="str">
            <v>dwd_onl_fans_forum_sect_ds</v>
          </cell>
        </row>
        <row r="236">
          <cell r="C236" t="str">
            <v>dwd_onl_fans_forum_sect_ds</v>
          </cell>
        </row>
        <row r="237">
          <cell r="C237" t="str">
            <v>dwd_onl_fans_forum_sect_ds</v>
          </cell>
        </row>
        <row r="238">
          <cell r="C238" t="str">
            <v>dwd_onl_fans_forum_sect_ds</v>
          </cell>
        </row>
        <row r="239">
          <cell r="C239" t="str">
            <v>dwd_onl_fans_forum_sect_ds</v>
          </cell>
        </row>
        <row r="240">
          <cell r="C240" t="str">
            <v>dwd_onl_fans_forum_sect_ds</v>
          </cell>
        </row>
        <row r="241">
          <cell r="C241" t="str">
            <v>dwd_onl_fans_forum_sect_ds</v>
          </cell>
        </row>
        <row r="242">
          <cell r="C242" t="str">
            <v>dwd_onl_fans_forum_sect_ds</v>
          </cell>
        </row>
        <row r="243">
          <cell r="C243" t="str">
            <v>dwd_onl_fans_forum_sect_ds</v>
          </cell>
        </row>
        <row r="244">
          <cell r="C244" t="str">
            <v>dwd_onl_fans_forum_sect_ds</v>
          </cell>
        </row>
        <row r="245">
          <cell r="C245" t="str">
            <v>dwd_onl_fans_forum_sect_ds</v>
          </cell>
        </row>
        <row r="246">
          <cell r="C246" t="str">
            <v>dwd_onl_fans_forum_sect_ds</v>
          </cell>
        </row>
        <row r="247">
          <cell r="C247" t="str">
            <v>dwd_onl_fans_forum_sect_ds</v>
          </cell>
        </row>
        <row r="248">
          <cell r="C248" t="str">
            <v>dwd_onl_fans_forum_sect_ds</v>
          </cell>
        </row>
        <row r="249">
          <cell r="C249" t="str">
            <v>dwd_onl_fans_forum_sect_ds</v>
          </cell>
        </row>
        <row r="250">
          <cell r="C250" t="str">
            <v>dwd_onl_fans_forum_sect_ds</v>
          </cell>
        </row>
        <row r="251">
          <cell r="C251" t="str">
            <v>dwd_onl_fans_forum_sect_ds</v>
          </cell>
        </row>
        <row r="252">
          <cell r="C252" t="str">
            <v>dwd_onl_fans_forum_sect_ds</v>
          </cell>
        </row>
        <row r="253">
          <cell r="C253" t="str">
            <v>dwd_onl_fans_forum_sect_ds</v>
          </cell>
        </row>
        <row r="254">
          <cell r="C254" t="str">
            <v>dwd_onl_fans_forum_sect_set_ds</v>
          </cell>
        </row>
        <row r="255">
          <cell r="C255" t="str">
            <v>dwd_onl_fans_forum_sect_set_ds</v>
          </cell>
        </row>
        <row r="256">
          <cell r="C256" t="str">
            <v>dwd_onl_fans_forum_sect_set_ds</v>
          </cell>
        </row>
        <row r="257">
          <cell r="C257" t="str">
            <v>dwd_onl_fans_forum_sect_set_ds</v>
          </cell>
        </row>
        <row r="258">
          <cell r="C258" t="str">
            <v>dwd_onl_fans_forum_sect_set_ds</v>
          </cell>
        </row>
        <row r="259">
          <cell r="C259" t="str">
            <v>dwd_onl_fans_forum_sect_set_ds</v>
          </cell>
        </row>
        <row r="260">
          <cell r="C260" t="str">
            <v>dwd_onl_fans_forum_sect_set_ds</v>
          </cell>
        </row>
        <row r="261">
          <cell r="C261" t="str">
            <v>dwd_onl_fans_forum_sect_set_ds</v>
          </cell>
        </row>
        <row r="262">
          <cell r="C262" t="str">
            <v>dwd_onl_fans_forum_sect_set_ds</v>
          </cell>
        </row>
        <row r="263">
          <cell r="C263" t="str">
            <v>dwd_onl_fans_forum_sect_set_ds</v>
          </cell>
        </row>
        <row r="264">
          <cell r="C264" t="str">
            <v>dwd_onl_fans_forum_sect_set_ds</v>
          </cell>
        </row>
        <row r="265">
          <cell r="C265" t="str">
            <v>dwd_onl_fans_forum_sect_set_ds</v>
          </cell>
        </row>
        <row r="266">
          <cell r="C266" t="str">
            <v>dwd_onl_fans_forum_sect_set_ds</v>
          </cell>
        </row>
        <row r="267">
          <cell r="C267" t="str">
            <v>dwd_onl_fans_forum_sect_set_ds</v>
          </cell>
        </row>
        <row r="268">
          <cell r="C268" t="str">
            <v>dwd_onl_fans_forum_sect_set_ds</v>
          </cell>
        </row>
        <row r="269">
          <cell r="C269" t="str">
            <v>dwd_onl_fans_forum_sect_set_ds</v>
          </cell>
        </row>
        <row r="270">
          <cell r="C270" t="str">
            <v>dwd_onl_fans_forum_sect_set_ds</v>
          </cell>
        </row>
        <row r="271">
          <cell r="C271" t="str">
            <v>dwd_onl_fans_forum_sect_set_ds</v>
          </cell>
        </row>
        <row r="272">
          <cell r="C272" t="str">
            <v>dwd_onl_fans_forum_sect_set_ds</v>
          </cell>
        </row>
        <row r="273">
          <cell r="C273" t="str">
            <v>dwd_onl_fans_forum_sect_set_ds</v>
          </cell>
        </row>
        <row r="274">
          <cell r="C274" t="str">
            <v>dwd_onl_fans_forum_sect_set_ds</v>
          </cell>
        </row>
        <row r="275">
          <cell r="C275" t="str">
            <v>dwd_onl_fans_forum_sect_set_ds</v>
          </cell>
        </row>
        <row r="276">
          <cell r="C276" t="str">
            <v>dwd_onl_fans_forum_sect_set_ds</v>
          </cell>
        </row>
        <row r="277">
          <cell r="C277" t="str">
            <v>dwd_onl_fans_forum_sect_set_ds</v>
          </cell>
        </row>
        <row r="278">
          <cell r="C278" t="str">
            <v>dwd_onl_fans_forum_sect_set_ds</v>
          </cell>
        </row>
        <row r="279">
          <cell r="C279" t="str">
            <v>dwd_onl_fans_forum_sect_set_ds</v>
          </cell>
        </row>
        <row r="280">
          <cell r="C280" t="str">
            <v>dwd_onl_fans_forum_sect_set_ds</v>
          </cell>
        </row>
        <row r="281">
          <cell r="C281" t="str">
            <v>dwd_onl_fans_forum_sect_set_ds</v>
          </cell>
        </row>
        <row r="282">
          <cell r="C282" t="str">
            <v>dwd_onl_fans_forum_sect_set_ds</v>
          </cell>
        </row>
        <row r="283">
          <cell r="C283" t="str">
            <v>dwd_onl_fans_forum_sect_set_ds</v>
          </cell>
        </row>
        <row r="284">
          <cell r="C284" t="str">
            <v>dwd_onl_fans_forum_sect_user_rela_ds</v>
          </cell>
        </row>
        <row r="285">
          <cell r="C285" t="str">
            <v>dwd_onl_fans_forum_sect_user_rela_ds</v>
          </cell>
        </row>
        <row r="286">
          <cell r="C286" t="str">
            <v>dwd_onl_fans_forum_sect_user_rela_ds</v>
          </cell>
        </row>
        <row r="287">
          <cell r="C287" t="str">
            <v>dwd_onl_fans_forum_sect_user_rela_ds</v>
          </cell>
        </row>
        <row r="288">
          <cell r="C288" t="str">
            <v>dwd_onl_fans_forum_sect_user_rela_ds</v>
          </cell>
        </row>
        <row r="289">
          <cell r="C289" t="str">
            <v>dwd_onl_fans_forum_sect_user_rela_ds</v>
          </cell>
        </row>
        <row r="290">
          <cell r="C290" t="str">
            <v>dwd_onl_fans_forum_sect_user_rela_ds</v>
          </cell>
        </row>
        <row r="291">
          <cell r="C291" t="str">
            <v>dwd_onl_fans_forum_sect_user_rela_ds</v>
          </cell>
        </row>
        <row r="292">
          <cell r="C292" t="str">
            <v>dwd_onl_fans_forum_sect_user_rela_ds</v>
          </cell>
        </row>
        <row r="293">
          <cell r="C293" t="str">
            <v>dwd_onl_fans_forum_sect_user_rela_ds</v>
          </cell>
        </row>
        <row r="294">
          <cell r="C294" t="str">
            <v>dwd_onl_fans_forum_sect_user_rela_ds</v>
          </cell>
        </row>
        <row r="295">
          <cell r="C295" t="str">
            <v>dwd_onl_fans_forum_sect_user_rela_ds</v>
          </cell>
        </row>
        <row r="296">
          <cell r="C296" t="str">
            <v>dwd_onl_fans_forum_thread_class_ds</v>
          </cell>
        </row>
        <row r="297">
          <cell r="C297" t="str">
            <v>dwd_onl_fans_forum_thread_class_ds</v>
          </cell>
        </row>
        <row r="298">
          <cell r="C298" t="str">
            <v>dwd_onl_fans_forum_thread_class_ds</v>
          </cell>
        </row>
        <row r="299">
          <cell r="C299" t="str">
            <v>dwd_onl_fans_forum_thread_class_ds</v>
          </cell>
        </row>
        <row r="300">
          <cell r="C300" t="str">
            <v>dwd_onl_fans_forum_thread_class_ds</v>
          </cell>
        </row>
        <row r="301">
          <cell r="C301" t="str">
            <v>dwd_onl_fans_forum_thread_ds</v>
          </cell>
        </row>
        <row r="302">
          <cell r="C302" t="str">
            <v>dwd_onl_fans_forum_thread_ds</v>
          </cell>
        </row>
        <row r="303">
          <cell r="C303" t="str">
            <v>dwd_onl_fans_forum_thread_ds</v>
          </cell>
        </row>
        <row r="304">
          <cell r="C304" t="str">
            <v>dwd_onl_fans_forum_thread_ds</v>
          </cell>
        </row>
        <row r="305">
          <cell r="C305" t="str">
            <v>dwd_onl_fans_forum_thread_ds</v>
          </cell>
        </row>
        <row r="306">
          <cell r="C306" t="str">
            <v>dwd_onl_fans_forum_thread_ds</v>
          </cell>
        </row>
        <row r="307">
          <cell r="C307" t="str">
            <v>dwd_onl_fans_forum_thread_ds</v>
          </cell>
        </row>
        <row r="308">
          <cell r="C308" t="str">
            <v>dwd_onl_fans_forum_thread_ds</v>
          </cell>
        </row>
        <row r="309">
          <cell r="C309" t="str">
            <v>dwd_onl_fans_forum_thread_ds</v>
          </cell>
        </row>
        <row r="310">
          <cell r="C310" t="str">
            <v>dwd_onl_fans_forum_thread_ds</v>
          </cell>
        </row>
        <row r="311">
          <cell r="C311" t="str">
            <v>dwd_onl_game_info_ds</v>
          </cell>
        </row>
        <row r="312">
          <cell r="C312" t="str">
            <v>dwd_onl_game_info_ds</v>
          </cell>
        </row>
        <row r="313">
          <cell r="C313" t="str">
            <v>dwd_onl_game_info_ds</v>
          </cell>
        </row>
        <row r="314">
          <cell r="C314" t="str">
            <v>dwd_onl_game_info_ds</v>
          </cell>
        </row>
        <row r="315">
          <cell r="C315" t="str">
            <v>dwd_onl_game_info_ds</v>
          </cell>
        </row>
        <row r="316">
          <cell r="C316" t="str">
            <v>dwd_onl_game_info_ds</v>
          </cell>
        </row>
        <row r="317">
          <cell r="C317" t="str">
            <v>dwd_onl_game_info_ds</v>
          </cell>
        </row>
        <row r="318">
          <cell r="C318" t="str">
            <v>dwd_onl_game_info_ds</v>
          </cell>
        </row>
        <row r="319">
          <cell r="C319" t="str">
            <v>dwd_onl_game_info_ds</v>
          </cell>
        </row>
        <row r="320">
          <cell r="C320" t="str">
            <v>dwd_onl_game_info_ds</v>
          </cell>
        </row>
        <row r="321">
          <cell r="C321" t="str">
            <v>dwd_onl_game_info_ds</v>
          </cell>
        </row>
        <row r="322">
          <cell r="C322" t="str">
            <v>dwd_onl_game_info_ds</v>
          </cell>
        </row>
        <row r="323">
          <cell r="C323" t="str">
            <v>dwd_onl_game_info_ds</v>
          </cell>
        </row>
        <row r="324">
          <cell r="C324" t="str">
            <v>dwd_onl_game_info_ds</v>
          </cell>
        </row>
        <row r="325">
          <cell r="C325" t="str">
            <v>dwd_onl_game_info_ds</v>
          </cell>
        </row>
        <row r="326">
          <cell r="C326" t="str">
            <v>dwd_onl_game_info_ds</v>
          </cell>
        </row>
        <row r="327">
          <cell r="C327" t="str">
            <v>dwd_onl_game_info_ds</v>
          </cell>
        </row>
        <row r="328">
          <cell r="C328" t="str">
            <v>dwd_onl_game_info_ds</v>
          </cell>
        </row>
        <row r="329">
          <cell r="C329" t="str">
            <v>dwd_onl_game_info_ds</v>
          </cell>
        </row>
        <row r="330">
          <cell r="C330" t="str">
            <v>dwd_onl_game_info_ds</v>
          </cell>
        </row>
        <row r="331">
          <cell r="C331" t="str">
            <v>dwd_onl_game_info_ds</v>
          </cell>
        </row>
        <row r="332">
          <cell r="C332" t="str">
            <v>dwd_onl_hispace_app_tags_ds</v>
          </cell>
        </row>
        <row r="333">
          <cell r="C333" t="str">
            <v>dwd_onl_hispace_app_tags_ds</v>
          </cell>
        </row>
        <row r="334">
          <cell r="C334" t="str">
            <v>dwd_onl_hispace_app_tags_ds</v>
          </cell>
        </row>
        <row r="335">
          <cell r="C335" t="str">
            <v>dwd_onl_hispace_app_tags_ds</v>
          </cell>
        </row>
        <row r="336">
          <cell r="C336" t="str">
            <v>dwd_onl_hispace_app_tags_ds</v>
          </cell>
        </row>
        <row r="337">
          <cell r="C337" t="str">
            <v>dwd_onl_hispace_app_tags_ds</v>
          </cell>
        </row>
        <row r="338">
          <cell r="C338" t="str">
            <v>dwd_onl_hispace_second_tags_ds</v>
          </cell>
        </row>
        <row r="339">
          <cell r="C339" t="str">
            <v>dwd_onl_hispace_second_tags_ds</v>
          </cell>
        </row>
        <row r="340">
          <cell r="C340" t="str">
            <v>dwd_onl_hispace_second_tags_ds</v>
          </cell>
        </row>
        <row r="341">
          <cell r="C341" t="str">
            <v>dwd_onl_hispace_second_tags_ds</v>
          </cell>
        </row>
        <row r="342">
          <cell r="C342" t="str">
            <v>dwd_onl_hispace_third_tags_ds</v>
          </cell>
        </row>
        <row r="343">
          <cell r="C343" t="str">
            <v>dwd_onl_hispace_third_tags_ds</v>
          </cell>
        </row>
        <row r="344">
          <cell r="C344" t="str">
            <v>dwd_onl_hispace_third_tags_ds</v>
          </cell>
        </row>
        <row r="345">
          <cell r="C345" t="str">
            <v>dwd_onl_hispace_third_tags_ds</v>
          </cell>
        </row>
        <row r="346">
          <cell r="C346" t="str">
            <v>dwd_onl_pay_plat_app_merch_ds</v>
          </cell>
        </row>
        <row r="347">
          <cell r="C347" t="str">
            <v>dwd_onl_pay_plat_app_merch_ds</v>
          </cell>
        </row>
        <row r="348">
          <cell r="C348" t="str">
            <v>dwd_onl_pay_plat_app_merch_ds</v>
          </cell>
        </row>
        <row r="349">
          <cell r="C349" t="str">
            <v>dwd_onl_pay_plat_app_merch_ds</v>
          </cell>
        </row>
        <row r="350">
          <cell r="C350" t="str">
            <v>dwd_onl_pay_plat_app_merch_ds</v>
          </cell>
        </row>
        <row r="351">
          <cell r="C351" t="str">
            <v>dwd_onl_pay_plat_app_merch_ds</v>
          </cell>
        </row>
        <row r="352">
          <cell r="C352" t="str">
            <v>dwd_onl_pay_plat_app_merch_ds</v>
          </cell>
        </row>
        <row r="353">
          <cell r="C353" t="str">
            <v>dwd_onl_pay_plat_app_merch_ds</v>
          </cell>
        </row>
        <row r="354">
          <cell r="C354" t="str">
            <v>dwd_onl_pay_plat_app_merch_ds</v>
          </cell>
        </row>
        <row r="355">
          <cell r="C355" t="str">
            <v>dwd_onl_pay_plat_app_merch_ds</v>
          </cell>
        </row>
        <row r="356">
          <cell r="C356" t="str">
            <v>dwd_onl_pay_plat_app_merch_ds</v>
          </cell>
        </row>
        <row r="357">
          <cell r="C357" t="str">
            <v>dwd_onl_pay_plat_app_merch_ds</v>
          </cell>
        </row>
        <row r="358">
          <cell r="C358" t="str">
            <v>dwd_onl_pay_plat_app_merch_ds</v>
          </cell>
        </row>
        <row r="359">
          <cell r="C359" t="str">
            <v>dwd_onl_pay_plat_app_prod_ds</v>
          </cell>
        </row>
        <row r="360">
          <cell r="C360" t="str">
            <v>dwd_onl_pay_plat_app_prod_ds</v>
          </cell>
        </row>
        <row r="361">
          <cell r="C361" t="str">
            <v>dwd_onl_pay_plat_app_prod_ds</v>
          </cell>
        </row>
        <row r="362">
          <cell r="C362" t="str">
            <v>dwd_onl_pay_plat_app_prod_ds</v>
          </cell>
        </row>
        <row r="363">
          <cell r="C363" t="str">
            <v>dwd_onl_pay_plat_app_prod_ds</v>
          </cell>
        </row>
        <row r="364">
          <cell r="C364" t="str">
            <v>dwd_onl_pay_plat_app_prod_ds</v>
          </cell>
        </row>
        <row r="365">
          <cell r="C365" t="str">
            <v>dwd_onl_pay_plat_app_prod_ds</v>
          </cell>
        </row>
        <row r="366">
          <cell r="C366" t="str">
            <v>dwd_onl_pay_plat_app_prod_ds</v>
          </cell>
        </row>
        <row r="367">
          <cell r="C367" t="str">
            <v>dwd_onl_push_token_app_ds</v>
          </cell>
        </row>
        <row r="368">
          <cell r="C368" t="str">
            <v>dwd_onl_push_token_app_ds</v>
          </cell>
        </row>
        <row r="369">
          <cell r="C369" t="str">
            <v>dwd_onl_push_token_app_ds</v>
          </cell>
        </row>
        <row r="370">
          <cell r="C370" t="str">
            <v>dwd_onl_push_token_app_ds</v>
          </cell>
        </row>
        <row r="371">
          <cell r="C371" t="str">
            <v>dwd_onl_push_token_app_ds</v>
          </cell>
        </row>
        <row r="372">
          <cell r="C372" t="str">
            <v>dwd_onl_push_token_app_ds</v>
          </cell>
        </row>
        <row r="373">
          <cell r="C373" t="str">
            <v>dwd_onl_push_token_app_ds</v>
          </cell>
        </row>
        <row r="374">
          <cell r="C374" t="str">
            <v>dwd_onl_push_token_app_ds</v>
          </cell>
        </row>
        <row r="375">
          <cell r="C375" t="str">
            <v>dwd_onl_push_token_app_ds</v>
          </cell>
        </row>
        <row r="376">
          <cell r="C376" t="str">
            <v>dwd_onl_push_token_app_ds</v>
          </cell>
        </row>
        <row r="377">
          <cell r="C377" t="str">
            <v>dwd_onl_push_token_app_ds</v>
          </cell>
        </row>
        <row r="378">
          <cell r="C378" t="str">
            <v>dwd_onl_push_token_app_ds</v>
          </cell>
        </row>
      </sheetData>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202.96.255.146:8080/TSM/resources/agreements/A0000003330101020004240001011000_01.00.00_E0000103.html%20&#160;" TargetMode="External"/><Relationship Id="rId3" Type="http://schemas.openxmlformats.org/officeDocument/2006/relationships/hyperlink" Target="mailto:13652995900@163.com" TargetMode="External"/><Relationship Id="rId7" Type="http://schemas.openxmlformats.org/officeDocument/2006/relationships/hyperlink" Target="http://www.cib.com.cn/" TargetMode="External"/><Relationship Id="rId12" Type="http://schemas.openxmlformats.org/officeDocument/2006/relationships/comments" Target="../comments1.xml"/><Relationship Id="rId2" Type="http://schemas.openxmlformats.org/officeDocument/2006/relationships/hyperlink" Target="mailto:971241005@qq.com" TargetMode="External"/><Relationship Id="rId1" Type="http://schemas.openxmlformats.org/officeDocument/2006/relationships/hyperlink" Target="mailto:931241005@qq.com" TargetMode="External"/><Relationship Id="rId6" Type="http://schemas.openxmlformats.org/officeDocument/2006/relationships/hyperlink" Target="http://www.cib.com.cn/" TargetMode="External"/><Relationship Id="rId11" Type="http://schemas.openxmlformats.org/officeDocument/2006/relationships/vmlDrawing" Target="../drawings/vmlDrawing1.vml"/><Relationship Id="rId5" Type="http://schemas.openxmlformats.org/officeDocument/2006/relationships/hyperlink" Target="http://202.96.255.146:8080/TSM/resources/images/04_04240001_20160824193952.png" TargetMode="External"/><Relationship Id="rId10" Type="http://schemas.openxmlformats.org/officeDocument/2006/relationships/printerSettings" Target="../printerSettings/printerSettings5.bin"/><Relationship Id="rId4" Type="http://schemas.openxmlformats.org/officeDocument/2006/relationships/hyperlink" Target="mailto:13652995900@163.comC6D0F356GH01R01KP254PQ13W01T1E1Y" TargetMode="External"/><Relationship Id="rId9" Type="http://schemas.openxmlformats.org/officeDocument/2006/relationships/hyperlink" Target="http://202.96.255.146:8080/TSM/resources/agreements/A0000003330101020004240001011000_01.00.00_E0000103.html%20&#160;"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99cp1011cg11110720000000@26ED18B8E51192C64DA9A1C584AE3FC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3" ySplit="1" topLeftCell="D2" activePane="bottomRight" state="frozen"/>
      <selection pane="topRight" activeCell="D1" sqref="D1"/>
      <selection pane="bottomLeft" activeCell="A2" sqref="A2"/>
      <selection pane="bottomRight" activeCell="E13" sqref="E13"/>
    </sheetView>
  </sheetViews>
  <sheetFormatPr defaultRowHeight="16.5"/>
  <cols>
    <col min="1" max="1" width="10.28515625" style="15" customWidth="1"/>
    <col min="2" max="2" width="24.5703125" style="15" customWidth="1"/>
    <col min="3" max="3" width="22.42578125" style="15" customWidth="1"/>
    <col min="4" max="4" width="27.85546875" style="15" customWidth="1"/>
    <col min="5" max="5" width="15.5703125" style="15" customWidth="1"/>
    <col min="6" max="6" width="18.42578125" style="15" customWidth="1"/>
    <col min="7" max="7" width="30.85546875" style="15" customWidth="1"/>
    <col min="8" max="257" width="9.140625" style="15"/>
    <col min="258" max="258" width="24.5703125" style="15" customWidth="1"/>
    <col min="259" max="259" width="22.42578125" style="15" customWidth="1"/>
    <col min="260" max="260" width="27.85546875" style="15" customWidth="1"/>
    <col min="261" max="261" width="15.5703125" style="15" customWidth="1"/>
    <col min="262" max="262" width="18.42578125" style="15" customWidth="1"/>
    <col min="263" max="263" width="30.85546875" style="15" customWidth="1"/>
    <col min="264" max="513" width="9.140625" style="15"/>
    <col min="514" max="514" width="24.5703125" style="15" customWidth="1"/>
    <col min="515" max="515" width="22.42578125" style="15" customWidth="1"/>
    <col min="516" max="516" width="27.85546875" style="15" customWidth="1"/>
    <col min="517" max="517" width="15.5703125" style="15" customWidth="1"/>
    <col min="518" max="518" width="18.42578125" style="15" customWidth="1"/>
    <col min="519" max="519" width="30.85546875" style="15" customWidth="1"/>
    <col min="520" max="769" width="9.140625" style="15"/>
    <col min="770" max="770" width="24.5703125" style="15" customWidth="1"/>
    <col min="771" max="771" width="22.42578125" style="15" customWidth="1"/>
    <col min="772" max="772" width="27.85546875" style="15" customWidth="1"/>
    <col min="773" max="773" width="15.5703125" style="15" customWidth="1"/>
    <col min="774" max="774" width="18.42578125" style="15" customWidth="1"/>
    <col min="775" max="775" width="30.85546875" style="15" customWidth="1"/>
    <col min="776" max="1025" width="9.140625" style="15"/>
    <col min="1026" max="1026" width="24.5703125" style="15" customWidth="1"/>
    <col min="1027" max="1027" width="22.42578125" style="15" customWidth="1"/>
    <col min="1028" max="1028" width="27.85546875" style="15" customWidth="1"/>
    <col min="1029" max="1029" width="15.5703125" style="15" customWidth="1"/>
    <col min="1030" max="1030" width="18.42578125" style="15" customWidth="1"/>
    <col min="1031" max="1031" width="30.85546875" style="15" customWidth="1"/>
    <col min="1032" max="1281" width="9.140625" style="15"/>
    <col min="1282" max="1282" width="24.5703125" style="15" customWidth="1"/>
    <col min="1283" max="1283" width="22.42578125" style="15" customWidth="1"/>
    <col min="1284" max="1284" width="27.85546875" style="15" customWidth="1"/>
    <col min="1285" max="1285" width="15.5703125" style="15" customWidth="1"/>
    <col min="1286" max="1286" width="18.42578125" style="15" customWidth="1"/>
    <col min="1287" max="1287" width="30.85546875" style="15" customWidth="1"/>
    <col min="1288" max="1537" width="9.140625" style="15"/>
    <col min="1538" max="1538" width="24.5703125" style="15" customWidth="1"/>
    <col min="1539" max="1539" width="22.42578125" style="15" customWidth="1"/>
    <col min="1540" max="1540" width="27.85546875" style="15" customWidth="1"/>
    <col min="1541" max="1541" width="15.5703125" style="15" customWidth="1"/>
    <col min="1542" max="1542" width="18.42578125" style="15" customWidth="1"/>
    <col min="1543" max="1543" width="30.85546875" style="15" customWidth="1"/>
    <col min="1544" max="1793" width="9.140625" style="15"/>
    <col min="1794" max="1794" width="24.5703125" style="15" customWidth="1"/>
    <col min="1795" max="1795" width="22.42578125" style="15" customWidth="1"/>
    <col min="1796" max="1796" width="27.85546875" style="15" customWidth="1"/>
    <col min="1797" max="1797" width="15.5703125" style="15" customWidth="1"/>
    <col min="1798" max="1798" width="18.42578125" style="15" customWidth="1"/>
    <col min="1799" max="1799" width="30.85546875" style="15" customWidth="1"/>
    <col min="1800" max="2049" width="9.140625" style="15"/>
    <col min="2050" max="2050" width="24.5703125" style="15" customWidth="1"/>
    <col min="2051" max="2051" width="22.42578125" style="15" customWidth="1"/>
    <col min="2052" max="2052" width="27.85546875" style="15" customWidth="1"/>
    <col min="2053" max="2053" width="15.5703125" style="15" customWidth="1"/>
    <col min="2054" max="2054" width="18.42578125" style="15" customWidth="1"/>
    <col min="2055" max="2055" width="30.85546875" style="15" customWidth="1"/>
    <col min="2056" max="2305" width="9.140625" style="15"/>
    <col min="2306" max="2306" width="24.5703125" style="15" customWidth="1"/>
    <col min="2307" max="2307" width="22.42578125" style="15" customWidth="1"/>
    <col min="2308" max="2308" width="27.85546875" style="15" customWidth="1"/>
    <col min="2309" max="2309" width="15.5703125" style="15" customWidth="1"/>
    <col min="2310" max="2310" width="18.42578125" style="15" customWidth="1"/>
    <col min="2311" max="2311" width="30.85546875" style="15" customWidth="1"/>
    <col min="2312" max="2561" width="9.140625" style="15"/>
    <col min="2562" max="2562" width="24.5703125" style="15" customWidth="1"/>
    <col min="2563" max="2563" width="22.42578125" style="15" customWidth="1"/>
    <col min="2564" max="2564" width="27.85546875" style="15" customWidth="1"/>
    <col min="2565" max="2565" width="15.5703125" style="15" customWidth="1"/>
    <col min="2566" max="2566" width="18.42578125" style="15" customWidth="1"/>
    <col min="2567" max="2567" width="30.85546875" style="15" customWidth="1"/>
    <col min="2568" max="2817" width="9.140625" style="15"/>
    <col min="2818" max="2818" width="24.5703125" style="15" customWidth="1"/>
    <col min="2819" max="2819" width="22.42578125" style="15" customWidth="1"/>
    <col min="2820" max="2820" width="27.85546875" style="15" customWidth="1"/>
    <col min="2821" max="2821" width="15.5703125" style="15" customWidth="1"/>
    <col min="2822" max="2822" width="18.42578125" style="15" customWidth="1"/>
    <col min="2823" max="2823" width="30.85546875" style="15" customWidth="1"/>
    <col min="2824" max="3073" width="9.140625" style="15"/>
    <col min="3074" max="3074" width="24.5703125" style="15" customWidth="1"/>
    <col min="3075" max="3075" width="22.42578125" style="15" customWidth="1"/>
    <col min="3076" max="3076" width="27.85546875" style="15" customWidth="1"/>
    <col min="3077" max="3077" width="15.5703125" style="15" customWidth="1"/>
    <col min="3078" max="3078" width="18.42578125" style="15" customWidth="1"/>
    <col min="3079" max="3079" width="30.85546875" style="15" customWidth="1"/>
    <col min="3080" max="3329" width="9.140625" style="15"/>
    <col min="3330" max="3330" width="24.5703125" style="15" customWidth="1"/>
    <col min="3331" max="3331" width="22.42578125" style="15" customWidth="1"/>
    <col min="3332" max="3332" width="27.85546875" style="15" customWidth="1"/>
    <col min="3333" max="3333" width="15.5703125" style="15" customWidth="1"/>
    <col min="3334" max="3334" width="18.42578125" style="15" customWidth="1"/>
    <col min="3335" max="3335" width="30.85546875" style="15" customWidth="1"/>
    <col min="3336" max="3585" width="9.140625" style="15"/>
    <col min="3586" max="3586" width="24.5703125" style="15" customWidth="1"/>
    <col min="3587" max="3587" width="22.42578125" style="15" customWidth="1"/>
    <col min="3588" max="3588" width="27.85546875" style="15" customWidth="1"/>
    <col min="3589" max="3589" width="15.5703125" style="15" customWidth="1"/>
    <col min="3590" max="3590" width="18.42578125" style="15" customWidth="1"/>
    <col min="3591" max="3591" width="30.85546875" style="15" customWidth="1"/>
    <col min="3592" max="3841" width="9.140625" style="15"/>
    <col min="3842" max="3842" width="24.5703125" style="15" customWidth="1"/>
    <col min="3843" max="3843" width="22.42578125" style="15" customWidth="1"/>
    <col min="3844" max="3844" width="27.85546875" style="15" customWidth="1"/>
    <col min="3845" max="3845" width="15.5703125" style="15" customWidth="1"/>
    <col min="3846" max="3846" width="18.42578125" style="15" customWidth="1"/>
    <col min="3847" max="3847" width="30.85546875" style="15" customWidth="1"/>
    <col min="3848" max="4097" width="9.140625" style="15"/>
    <col min="4098" max="4098" width="24.5703125" style="15" customWidth="1"/>
    <col min="4099" max="4099" width="22.42578125" style="15" customWidth="1"/>
    <col min="4100" max="4100" width="27.85546875" style="15" customWidth="1"/>
    <col min="4101" max="4101" width="15.5703125" style="15" customWidth="1"/>
    <col min="4102" max="4102" width="18.42578125" style="15" customWidth="1"/>
    <col min="4103" max="4103" width="30.85546875" style="15" customWidth="1"/>
    <col min="4104" max="4353" width="9.140625" style="15"/>
    <col min="4354" max="4354" width="24.5703125" style="15" customWidth="1"/>
    <col min="4355" max="4355" width="22.42578125" style="15" customWidth="1"/>
    <col min="4356" max="4356" width="27.85546875" style="15" customWidth="1"/>
    <col min="4357" max="4357" width="15.5703125" style="15" customWidth="1"/>
    <col min="4358" max="4358" width="18.42578125" style="15" customWidth="1"/>
    <col min="4359" max="4359" width="30.85546875" style="15" customWidth="1"/>
    <col min="4360" max="4609" width="9.140625" style="15"/>
    <col min="4610" max="4610" width="24.5703125" style="15" customWidth="1"/>
    <col min="4611" max="4611" width="22.42578125" style="15" customWidth="1"/>
    <col min="4612" max="4612" width="27.85546875" style="15" customWidth="1"/>
    <col min="4613" max="4613" width="15.5703125" style="15" customWidth="1"/>
    <col min="4614" max="4614" width="18.42578125" style="15" customWidth="1"/>
    <col min="4615" max="4615" width="30.85546875" style="15" customWidth="1"/>
    <col min="4616" max="4865" width="9.140625" style="15"/>
    <col min="4866" max="4866" width="24.5703125" style="15" customWidth="1"/>
    <col min="4867" max="4867" width="22.42578125" style="15" customWidth="1"/>
    <col min="4868" max="4868" width="27.85546875" style="15" customWidth="1"/>
    <col min="4869" max="4869" width="15.5703125" style="15" customWidth="1"/>
    <col min="4870" max="4870" width="18.42578125" style="15" customWidth="1"/>
    <col min="4871" max="4871" width="30.85546875" style="15" customWidth="1"/>
    <col min="4872" max="5121" width="9.140625" style="15"/>
    <col min="5122" max="5122" width="24.5703125" style="15" customWidth="1"/>
    <col min="5123" max="5123" width="22.42578125" style="15" customWidth="1"/>
    <col min="5124" max="5124" width="27.85546875" style="15" customWidth="1"/>
    <col min="5125" max="5125" width="15.5703125" style="15" customWidth="1"/>
    <col min="5126" max="5126" width="18.42578125" style="15" customWidth="1"/>
    <col min="5127" max="5127" width="30.85546875" style="15" customWidth="1"/>
    <col min="5128" max="5377" width="9.140625" style="15"/>
    <col min="5378" max="5378" width="24.5703125" style="15" customWidth="1"/>
    <col min="5379" max="5379" width="22.42578125" style="15" customWidth="1"/>
    <col min="5380" max="5380" width="27.85546875" style="15" customWidth="1"/>
    <col min="5381" max="5381" width="15.5703125" style="15" customWidth="1"/>
    <col min="5382" max="5382" width="18.42578125" style="15" customWidth="1"/>
    <col min="5383" max="5383" width="30.85546875" style="15" customWidth="1"/>
    <col min="5384" max="5633" width="9.140625" style="15"/>
    <col min="5634" max="5634" width="24.5703125" style="15" customWidth="1"/>
    <col min="5635" max="5635" width="22.42578125" style="15" customWidth="1"/>
    <col min="5636" max="5636" width="27.85546875" style="15" customWidth="1"/>
    <col min="5637" max="5637" width="15.5703125" style="15" customWidth="1"/>
    <col min="5638" max="5638" width="18.42578125" style="15" customWidth="1"/>
    <col min="5639" max="5639" width="30.85546875" style="15" customWidth="1"/>
    <col min="5640" max="5889" width="9.140625" style="15"/>
    <col min="5890" max="5890" width="24.5703125" style="15" customWidth="1"/>
    <col min="5891" max="5891" width="22.42578125" style="15" customWidth="1"/>
    <col min="5892" max="5892" width="27.85546875" style="15" customWidth="1"/>
    <col min="5893" max="5893" width="15.5703125" style="15" customWidth="1"/>
    <col min="5894" max="5894" width="18.42578125" style="15" customWidth="1"/>
    <col min="5895" max="5895" width="30.85546875" style="15" customWidth="1"/>
    <col min="5896" max="6145" width="9.140625" style="15"/>
    <col min="6146" max="6146" width="24.5703125" style="15" customWidth="1"/>
    <col min="6147" max="6147" width="22.42578125" style="15" customWidth="1"/>
    <col min="6148" max="6148" width="27.85546875" style="15" customWidth="1"/>
    <col min="6149" max="6149" width="15.5703125" style="15" customWidth="1"/>
    <col min="6150" max="6150" width="18.42578125" style="15" customWidth="1"/>
    <col min="6151" max="6151" width="30.85546875" style="15" customWidth="1"/>
    <col min="6152" max="6401" width="9.140625" style="15"/>
    <col min="6402" max="6402" width="24.5703125" style="15" customWidth="1"/>
    <col min="6403" max="6403" width="22.42578125" style="15" customWidth="1"/>
    <col min="6404" max="6404" width="27.85546875" style="15" customWidth="1"/>
    <col min="6405" max="6405" width="15.5703125" style="15" customWidth="1"/>
    <col min="6406" max="6406" width="18.42578125" style="15" customWidth="1"/>
    <col min="6407" max="6407" width="30.85546875" style="15" customWidth="1"/>
    <col min="6408" max="6657" width="9.140625" style="15"/>
    <col min="6658" max="6658" width="24.5703125" style="15" customWidth="1"/>
    <col min="6659" max="6659" width="22.42578125" style="15" customWidth="1"/>
    <col min="6660" max="6660" width="27.85546875" style="15" customWidth="1"/>
    <col min="6661" max="6661" width="15.5703125" style="15" customWidth="1"/>
    <col min="6662" max="6662" width="18.42578125" style="15" customWidth="1"/>
    <col min="6663" max="6663" width="30.85546875" style="15" customWidth="1"/>
    <col min="6664" max="6913" width="9.140625" style="15"/>
    <col min="6914" max="6914" width="24.5703125" style="15" customWidth="1"/>
    <col min="6915" max="6915" width="22.42578125" style="15" customWidth="1"/>
    <col min="6916" max="6916" width="27.85546875" style="15" customWidth="1"/>
    <col min="6917" max="6917" width="15.5703125" style="15" customWidth="1"/>
    <col min="6918" max="6918" width="18.42578125" style="15" customWidth="1"/>
    <col min="6919" max="6919" width="30.85546875" style="15" customWidth="1"/>
    <col min="6920" max="7169" width="9.140625" style="15"/>
    <col min="7170" max="7170" width="24.5703125" style="15" customWidth="1"/>
    <col min="7171" max="7171" width="22.42578125" style="15" customWidth="1"/>
    <col min="7172" max="7172" width="27.85546875" style="15" customWidth="1"/>
    <col min="7173" max="7173" width="15.5703125" style="15" customWidth="1"/>
    <col min="7174" max="7174" width="18.42578125" style="15" customWidth="1"/>
    <col min="7175" max="7175" width="30.85546875" style="15" customWidth="1"/>
    <col min="7176" max="7425" width="9.140625" style="15"/>
    <col min="7426" max="7426" width="24.5703125" style="15" customWidth="1"/>
    <col min="7427" max="7427" width="22.42578125" style="15" customWidth="1"/>
    <col min="7428" max="7428" width="27.85546875" style="15" customWidth="1"/>
    <col min="7429" max="7429" width="15.5703125" style="15" customWidth="1"/>
    <col min="7430" max="7430" width="18.42578125" style="15" customWidth="1"/>
    <col min="7431" max="7431" width="30.85546875" style="15" customWidth="1"/>
    <col min="7432" max="7681" width="9.140625" style="15"/>
    <col min="7682" max="7682" width="24.5703125" style="15" customWidth="1"/>
    <col min="7683" max="7683" width="22.42578125" style="15" customWidth="1"/>
    <col min="7684" max="7684" width="27.85546875" style="15" customWidth="1"/>
    <col min="7685" max="7685" width="15.5703125" style="15" customWidth="1"/>
    <col min="7686" max="7686" width="18.42578125" style="15" customWidth="1"/>
    <col min="7687" max="7687" width="30.85546875" style="15" customWidth="1"/>
    <col min="7688" max="7937" width="9.140625" style="15"/>
    <col min="7938" max="7938" width="24.5703125" style="15" customWidth="1"/>
    <col min="7939" max="7939" width="22.42578125" style="15" customWidth="1"/>
    <col min="7940" max="7940" width="27.85546875" style="15" customWidth="1"/>
    <col min="7941" max="7941" width="15.5703125" style="15" customWidth="1"/>
    <col min="7942" max="7942" width="18.42578125" style="15" customWidth="1"/>
    <col min="7943" max="7943" width="30.85546875" style="15" customWidth="1"/>
    <col min="7944" max="8193" width="9.140625" style="15"/>
    <col min="8194" max="8194" width="24.5703125" style="15" customWidth="1"/>
    <col min="8195" max="8195" width="22.42578125" style="15" customWidth="1"/>
    <col min="8196" max="8196" width="27.85546875" style="15" customWidth="1"/>
    <col min="8197" max="8197" width="15.5703125" style="15" customWidth="1"/>
    <col min="8198" max="8198" width="18.42578125" style="15" customWidth="1"/>
    <col min="8199" max="8199" width="30.85546875" style="15" customWidth="1"/>
    <col min="8200" max="8449" width="9.140625" style="15"/>
    <col min="8450" max="8450" width="24.5703125" style="15" customWidth="1"/>
    <col min="8451" max="8451" width="22.42578125" style="15" customWidth="1"/>
    <col min="8452" max="8452" width="27.85546875" style="15" customWidth="1"/>
    <col min="8453" max="8453" width="15.5703125" style="15" customWidth="1"/>
    <col min="8454" max="8454" width="18.42578125" style="15" customWidth="1"/>
    <col min="8455" max="8455" width="30.85546875" style="15" customWidth="1"/>
    <col min="8456" max="8705" width="9.140625" style="15"/>
    <col min="8706" max="8706" width="24.5703125" style="15" customWidth="1"/>
    <col min="8707" max="8707" width="22.42578125" style="15" customWidth="1"/>
    <col min="8708" max="8708" width="27.85546875" style="15" customWidth="1"/>
    <col min="8709" max="8709" width="15.5703125" style="15" customWidth="1"/>
    <col min="8710" max="8710" width="18.42578125" style="15" customWidth="1"/>
    <col min="8711" max="8711" width="30.85546875" style="15" customWidth="1"/>
    <col min="8712" max="8961" width="9.140625" style="15"/>
    <col min="8962" max="8962" width="24.5703125" style="15" customWidth="1"/>
    <col min="8963" max="8963" width="22.42578125" style="15" customWidth="1"/>
    <col min="8964" max="8964" width="27.85546875" style="15" customWidth="1"/>
    <col min="8965" max="8965" width="15.5703125" style="15" customWidth="1"/>
    <col min="8966" max="8966" width="18.42578125" style="15" customWidth="1"/>
    <col min="8967" max="8967" width="30.85546875" style="15" customWidth="1"/>
    <col min="8968" max="9217" width="9.140625" style="15"/>
    <col min="9218" max="9218" width="24.5703125" style="15" customWidth="1"/>
    <col min="9219" max="9219" width="22.42578125" style="15" customWidth="1"/>
    <col min="9220" max="9220" width="27.85546875" style="15" customWidth="1"/>
    <col min="9221" max="9221" width="15.5703125" style="15" customWidth="1"/>
    <col min="9222" max="9222" width="18.42578125" style="15" customWidth="1"/>
    <col min="9223" max="9223" width="30.85546875" style="15" customWidth="1"/>
    <col min="9224" max="9473" width="9.140625" style="15"/>
    <col min="9474" max="9474" width="24.5703125" style="15" customWidth="1"/>
    <col min="9475" max="9475" width="22.42578125" style="15" customWidth="1"/>
    <col min="9476" max="9476" width="27.85546875" style="15" customWidth="1"/>
    <col min="9477" max="9477" width="15.5703125" style="15" customWidth="1"/>
    <col min="9478" max="9478" width="18.42578125" style="15" customWidth="1"/>
    <col min="9479" max="9479" width="30.85546875" style="15" customWidth="1"/>
    <col min="9480" max="9729" width="9.140625" style="15"/>
    <col min="9730" max="9730" width="24.5703125" style="15" customWidth="1"/>
    <col min="9731" max="9731" width="22.42578125" style="15" customWidth="1"/>
    <col min="9732" max="9732" width="27.85546875" style="15" customWidth="1"/>
    <col min="9733" max="9733" width="15.5703125" style="15" customWidth="1"/>
    <col min="9734" max="9734" width="18.42578125" style="15" customWidth="1"/>
    <col min="9735" max="9735" width="30.85546875" style="15" customWidth="1"/>
    <col min="9736" max="9985" width="9.140625" style="15"/>
    <col min="9986" max="9986" width="24.5703125" style="15" customWidth="1"/>
    <col min="9987" max="9987" width="22.42578125" style="15" customWidth="1"/>
    <col min="9988" max="9988" width="27.85546875" style="15" customWidth="1"/>
    <col min="9989" max="9989" width="15.5703125" style="15" customWidth="1"/>
    <col min="9990" max="9990" width="18.42578125" style="15" customWidth="1"/>
    <col min="9991" max="9991" width="30.85546875" style="15" customWidth="1"/>
    <col min="9992" max="10241" width="9.140625" style="15"/>
    <col min="10242" max="10242" width="24.5703125" style="15" customWidth="1"/>
    <col min="10243" max="10243" width="22.42578125" style="15" customWidth="1"/>
    <col min="10244" max="10244" width="27.85546875" style="15" customWidth="1"/>
    <col min="10245" max="10245" width="15.5703125" style="15" customWidth="1"/>
    <col min="10246" max="10246" width="18.42578125" style="15" customWidth="1"/>
    <col min="10247" max="10247" width="30.85546875" style="15" customWidth="1"/>
    <col min="10248" max="10497" width="9.140625" style="15"/>
    <col min="10498" max="10498" width="24.5703125" style="15" customWidth="1"/>
    <col min="10499" max="10499" width="22.42578125" style="15" customWidth="1"/>
    <col min="10500" max="10500" width="27.85546875" style="15" customWidth="1"/>
    <col min="10501" max="10501" width="15.5703125" style="15" customWidth="1"/>
    <col min="10502" max="10502" width="18.42578125" style="15" customWidth="1"/>
    <col min="10503" max="10503" width="30.85546875" style="15" customWidth="1"/>
    <col min="10504" max="10753" width="9.140625" style="15"/>
    <col min="10754" max="10754" width="24.5703125" style="15" customWidth="1"/>
    <col min="10755" max="10755" width="22.42578125" style="15" customWidth="1"/>
    <col min="10756" max="10756" width="27.85546875" style="15" customWidth="1"/>
    <col min="10757" max="10757" width="15.5703125" style="15" customWidth="1"/>
    <col min="10758" max="10758" width="18.42578125" style="15" customWidth="1"/>
    <col min="10759" max="10759" width="30.85546875" style="15" customWidth="1"/>
    <col min="10760" max="11009" width="9.140625" style="15"/>
    <col min="11010" max="11010" width="24.5703125" style="15" customWidth="1"/>
    <col min="11011" max="11011" width="22.42578125" style="15" customWidth="1"/>
    <col min="11012" max="11012" width="27.85546875" style="15" customWidth="1"/>
    <col min="11013" max="11013" width="15.5703125" style="15" customWidth="1"/>
    <col min="11014" max="11014" width="18.42578125" style="15" customWidth="1"/>
    <col min="11015" max="11015" width="30.85546875" style="15" customWidth="1"/>
    <col min="11016" max="11265" width="9.140625" style="15"/>
    <col min="11266" max="11266" width="24.5703125" style="15" customWidth="1"/>
    <col min="11267" max="11267" width="22.42578125" style="15" customWidth="1"/>
    <col min="11268" max="11268" width="27.85546875" style="15" customWidth="1"/>
    <col min="11269" max="11269" width="15.5703125" style="15" customWidth="1"/>
    <col min="11270" max="11270" width="18.42578125" style="15" customWidth="1"/>
    <col min="11271" max="11271" width="30.85546875" style="15" customWidth="1"/>
    <col min="11272" max="11521" width="9.140625" style="15"/>
    <col min="11522" max="11522" width="24.5703125" style="15" customWidth="1"/>
    <col min="11523" max="11523" width="22.42578125" style="15" customWidth="1"/>
    <col min="11524" max="11524" width="27.85546875" style="15" customWidth="1"/>
    <col min="11525" max="11525" width="15.5703125" style="15" customWidth="1"/>
    <col min="11526" max="11526" width="18.42578125" style="15" customWidth="1"/>
    <col min="11527" max="11527" width="30.85546875" style="15" customWidth="1"/>
    <col min="11528" max="11777" width="9.140625" style="15"/>
    <col min="11778" max="11778" width="24.5703125" style="15" customWidth="1"/>
    <col min="11779" max="11779" width="22.42578125" style="15" customWidth="1"/>
    <col min="11780" max="11780" width="27.85546875" style="15" customWidth="1"/>
    <col min="11781" max="11781" width="15.5703125" style="15" customWidth="1"/>
    <col min="11782" max="11782" width="18.42578125" style="15" customWidth="1"/>
    <col min="11783" max="11783" width="30.85546875" style="15" customWidth="1"/>
    <col min="11784" max="12033" width="9.140625" style="15"/>
    <col min="12034" max="12034" width="24.5703125" style="15" customWidth="1"/>
    <col min="12035" max="12035" width="22.42578125" style="15" customWidth="1"/>
    <col min="12036" max="12036" width="27.85546875" style="15" customWidth="1"/>
    <col min="12037" max="12037" width="15.5703125" style="15" customWidth="1"/>
    <col min="12038" max="12038" width="18.42578125" style="15" customWidth="1"/>
    <col min="12039" max="12039" width="30.85546875" style="15" customWidth="1"/>
    <col min="12040" max="12289" width="9.140625" style="15"/>
    <col min="12290" max="12290" width="24.5703125" style="15" customWidth="1"/>
    <col min="12291" max="12291" width="22.42578125" style="15" customWidth="1"/>
    <col min="12292" max="12292" width="27.85546875" style="15" customWidth="1"/>
    <col min="12293" max="12293" width="15.5703125" style="15" customWidth="1"/>
    <col min="12294" max="12294" width="18.42578125" style="15" customWidth="1"/>
    <col min="12295" max="12295" width="30.85546875" style="15" customWidth="1"/>
    <col min="12296" max="12545" width="9.140625" style="15"/>
    <col min="12546" max="12546" width="24.5703125" style="15" customWidth="1"/>
    <col min="12547" max="12547" width="22.42578125" style="15" customWidth="1"/>
    <col min="12548" max="12548" width="27.85546875" style="15" customWidth="1"/>
    <col min="12549" max="12549" width="15.5703125" style="15" customWidth="1"/>
    <col min="12550" max="12550" width="18.42578125" style="15" customWidth="1"/>
    <col min="12551" max="12551" width="30.85546875" style="15" customWidth="1"/>
    <col min="12552" max="12801" width="9.140625" style="15"/>
    <col min="12802" max="12802" width="24.5703125" style="15" customWidth="1"/>
    <col min="12803" max="12803" width="22.42578125" style="15" customWidth="1"/>
    <col min="12804" max="12804" width="27.85546875" style="15" customWidth="1"/>
    <col min="12805" max="12805" width="15.5703125" style="15" customWidth="1"/>
    <col min="12806" max="12806" width="18.42578125" style="15" customWidth="1"/>
    <col min="12807" max="12807" width="30.85546875" style="15" customWidth="1"/>
    <col min="12808" max="13057" width="9.140625" style="15"/>
    <col min="13058" max="13058" width="24.5703125" style="15" customWidth="1"/>
    <col min="13059" max="13059" width="22.42578125" style="15" customWidth="1"/>
    <col min="13060" max="13060" width="27.85546875" style="15" customWidth="1"/>
    <col min="13061" max="13061" width="15.5703125" style="15" customWidth="1"/>
    <col min="13062" max="13062" width="18.42578125" style="15" customWidth="1"/>
    <col min="13063" max="13063" width="30.85546875" style="15" customWidth="1"/>
    <col min="13064" max="13313" width="9.140625" style="15"/>
    <col min="13314" max="13314" width="24.5703125" style="15" customWidth="1"/>
    <col min="13315" max="13315" width="22.42578125" style="15" customWidth="1"/>
    <col min="13316" max="13316" width="27.85546875" style="15" customWidth="1"/>
    <col min="13317" max="13317" width="15.5703125" style="15" customWidth="1"/>
    <col min="13318" max="13318" width="18.42578125" style="15" customWidth="1"/>
    <col min="13319" max="13319" width="30.85546875" style="15" customWidth="1"/>
    <col min="13320" max="13569" width="9.140625" style="15"/>
    <col min="13570" max="13570" width="24.5703125" style="15" customWidth="1"/>
    <col min="13571" max="13571" width="22.42578125" style="15" customWidth="1"/>
    <col min="13572" max="13572" width="27.85546875" style="15" customWidth="1"/>
    <col min="13573" max="13573" width="15.5703125" style="15" customWidth="1"/>
    <col min="13574" max="13574" width="18.42578125" style="15" customWidth="1"/>
    <col min="13575" max="13575" width="30.85546875" style="15" customWidth="1"/>
    <col min="13576" max="13825" width="9.140625" style="15"/>
    <col min="13826" max="13826" width="24.5703125" style="15" customWidth="1"/>
    <col min="13827" max="13827" width="22.42578125" style="15" customWidth="1"/>
    <col min="13828" max="13828" width="27.85546875" style="15" customWidth="1"/>
    <col min="13829" max="13829" width="15.5703125" style="15" customWidth="1"/>
    <col min="13830" max="13830" width="18.42578125" style="15" customWidth="1"/>
    <col min="13831" max="13831" width="30.85546875" style="15" customWidth="1"/>
    <col min="13832" max="14081" width="9.140625" style="15"/>
    <col min="14082" max="14082" width="24.5703125" style="15" customWidth="1"/>
    <col min="14083" max="14083" width="22.42578125" style="15" customWidth="1"/>
    <col min="14084" max="14084" width="27.85546875" style="15" customWidth="1"/>
    <col min="14085" max="14085" width="15.5703125" style="15" customWidth="1"/>
    <col min="14086" max="14086" width="18.42578125" style="15" customWidth="1"/>
    <col min="14087" max="14087" width="30.85546875" style="15" customWidth="1"/>
    <col min="14088" max="14337" width="9.140625" style="15"/>
    <col min="14338" max="14338" width="24.5703125" style="15" customWidth="1"/>
    <col min="14339" max="14339" width="22.42578125" style="15" customWidth="1"/>
    <col min="14340" max="14340" width="27.85546875" style="15" customWidth="1"/>
    <col min="14341" max="14341" width="15.5703125" style="15" customWidth="1"/>
    <col min="14342" max="14342" width="18.42578125" style="15" customWidth="1"/>
    <col min="14343" max="14343" width="30.85546875" style="15" customWidth="1"/>
    <col min="14344" max="14593" width="9.140625" style="15"/>
    <col min="14594" max="14594" width="24.5703125" style="15" customWidth="1"/>
    <col min="14595" max="14595" width="22.42578125" style="15" customWidth="1"/>
    <col min="14596" max="14596" width="27.85546875" style="15" customWidth="1"/>
    <col min="14597" max="14597" width="15.5703125" style="15" customWidth="1"/>
    <col min="14598" max="14598" width="18.42578125" style="15" customWidth="1"/>
    <col min="14599" max="14599" width="30.85546875" style="15" customWidth="1"/>
    <col min="14600" max="14849" width="9.140625" style="15"/>
    <col min="14850" max="14850" width="24.5703125" style="15" customWidth="1"/>
    <col min="14851" max="14851" width="22.42578125" style="15" customWidth="1"/>
    <col min="14852" max="14852" width="27.85546875" style="15" customWidth="1"/>
    <col min="14853" max="14853" width="15.5703125" style="15" customWidth="1"/>
    <col min="14854" max="14854" width="18.42578125" style="15" customWidth="1"/>
    <col min="14855" max="14855" width="30.85546875" style="15" customWidth="1"/>
    <col min="14856" max="15105" width="9.140625" style="15"/>
    <col min="15106" max="15106" width="24.5703125" style="15" customWidth="1"/>
    <col min="15107" max="15107" width="22.42578125" style="15" customWidth="1"/>
    <col min="15108" max="15108" width="27.85546875" style="15" customWidth="1"/>
    <col min="15109" max="15109" width="15.5703125" style="15" customWidth="1"/>
    <col min="15110" max="15110" width="18.42578125" style="15" customWidth="1"/>
    <col min="15111" max="15111" width="30.85546875" style="15" customWidth="1"/>
    <col min="15112" max="15361" width="9.140625" style="15"/>
    <col min="15362" max="15362" width="24.5703125" style="15" customWidth="1"/>
    <col min="15363" max="15363" width="22.42578125" style="15" customWidth="1"/>
    <col min="15364" max="15364" width="27.85546875" style="15" customWidth="1"/>
    <col min="15365" max="15365" width="15.5703125" style="15" customWidth="1"/>
    <col min="15366" max="15366" width="18.42578125" style="15" customWidth="1"/>
    <col min="15367" max="15367" width="30.85546875" style="15" customWidth="1"/>
    <col min="15368" max="15617" width="9.140625" style="15"/>
    <col min="15618" max="15618" width="24.5703125" style="15" customWidth="1"/>
    <col min="15619" max="15619" width="22.42578125" style="15" customWidth="1"/>
    <col min="15620" max="15620" width="27.85546875" style="15" customWidth="1"/>
    <col min="15621" max="15621" width="15.5703125" style="15" customWidth="1"/>
    <col min="15622" max="15622" width="18.42578125" style="15" customWidth="1"/>
    <col min="15623" max="15623" width="30.85546875" style="15" customWidth="1"/>
    <col min="15624" max="15873" width="9.140625" style="15"/>
    <col min="15874" max="15874" width="24.5703125" style="15" customWidth="1"/>
    <col min="15875" max="15875" width="22.42578125" style="15" customWidth="1"/>
    <col min="15876" max="15876" width="27.85546875" style="15" customWidth="1"/>
    <col min="15877" max="15877" width="15.5703125" style="15" customWidth="1"/>
    <col min="15878" max="15878" width="18.42578125" style="15" customWidth="1"/>
    <col min="15879" max="15879" width="30.85546875" style="15" customWidth="1"/>
    <col min="15880" max="16129" width="9.140625" style="15"/>
    <col min="16130" max="16130" width="24.5703125" style="15" customWidth="1"/>
    <col min="16131" max="16131" width="22.42578125" style="15" customWidth="1"/>
    <col min="16132" max="16132" width="27.85546875" style="15" customWidth="1"/>
    <col min="16133" max="16133" width="15.5703125" style="15" customWidth="1"/>
    <col min="16134" max="16134" width="18.42578125" style="15" customWidth="1"/>
    <col min="16135" max="16135" width="30.85546875" style="15" customWidth="1"/>
    <col min="16136" max="16384" width="9.140625" style="15"/>
  </cols>
  <sheetData>
    <row r="1" spans="1:7">
      <c r="A1" s="16" t="s">
        <v>42</v>
      </c>
      <c r="B1" s="16" t="s">
        <v>43</v>
      </c>
      <c r="C1" s="16" t="s">
        <v>44</v>
      </c>
      <c r="D1" s="16" t="s">
        <v>45</v>
      </c>
      <c r="E1" s="16" t="s">
        <v>46</v>
      </c>
      <c r="F1" s="16" t="s">
        <v>47</v>
      </c>
      <c r="G1" s="16" t="s">
        <v>48</v>
      </c>
    </row>
    <row r="2" spans="1:7">
      <c r="A2" s="17">
        <v>1</v>
      </c>
      <c r="B2" s="18" t="s">
        <v>20</v>
      </c>
      <c r="C2" s="18" t="s">
        <v>49</v>
      </c>
      <c r="D2" s="17" t="s">
        <v>50</v>
      </c>
      <c r="E2" s="17" t="s">
        <v>51</v>
      </c>
      <c r="F2" s="19">
        <v>42619</v>
      </c>
      <c r="G2" s="17"/>
    </row>
    <row r="3" spans="1:7">
      <c r="A3" s="17">
        <v>2</v>
      </c>
      <c r="B3" s="18" t="s">
        <v>20</v>
      </c>
      <c r="C3" s="17" t="s">
        <v>52</v>
      </c>
      <c r="D3" s="17" t="s">
        <v>53</v>
      </c>
      <c r="E3" s="17" t="s">
        <v>51</v>
      </c>
      <c r="F3" s="19">
        <v>42620</v>
      </c>
      <c r="G3" s="17"/>
    </row>
    <row r="4" spans="1:7">
      <c r="A4" s="17">
        <v>3</v>
      </c>
      <c r="B4" s="17" t="s">
        <v>54</v>
      </c>
      <c r="C4" s="17" t="s">
        <v>55</v>
      </c>
      <c r="D4" s="17" t="s">
        <v>56</v>
      </c>
      <c r="E4" s="17" t="s">
        <v>59</v>
      </c>
      <c r="F4" s="19">
        <v>42620</v>
      </c>
      <c r="G4" s="17"/>
    </row>
    <row r="5" spans="1:7">
      <c r="A5" s="17">
        <v>4</v>
      </c>
      <c r="B5" s="17" t="s">
        <v>19</v>
      </c>
      <c r="C5" s="17" t="s">
        <v>57</v>
      </c>
      <c r="D5" s="17" t="s">
        <v>58</v>
      </c>
      <c r="E5" s="17" t="s">
        <v>60</v>
      </c>
      <c r="F5" s="19">
        <v>42620</v>
      </c>
      <c r="G5" s="17"/>
    </row>
    <row r="6" spans="1:7" ht="24.95" customHeight="1">
      <c r="A6" s="17">
        <v>5</v>
      </c>
      <c r="B6" s="17" t="s">
        <v>61</v>
      </c>
      <c r="C6" s="17" t="s">
        <v>62</v>
      </c>
      <c r="D6" s="17" t="s">
        <v>65</v>
      </c>
      <c r="E6" s="17" t="s">
        <v>63</v>
      </c>
      <c r="F6" s="19">
        <v>42620</v>
      </c>
      <c r="G6" s="20" t="s">
        <v>64</v>
      </c>
    </row>
    <row r="7" spans="1:7">
      <c r="A7" s="17">
        <v>6</v>
      </c>
      <c r="B7" s="18" t="s">
        <v>21</v>
      </c>
      <c r="C7" s="17" t="s">
        <v>66</v>
      </c>
      <c r="D7" s="17" t="s">
        <v>67</v>
      </c>
      <c r="E7" s="17" t="s">
        <v>51</v>
      </c>
      <c r="F7" s="19">
        <v>42621</v>
      </c>
      <c r="G7" s="17"/>
    </row>
    <row r="8" spans="1:7">
      <c r="A8" s="15">
        <v>7</v>
      </c>
      <c r="B8" s="18" t="s">
        <v>20</v>
      </c>
      <c r="C8" s="15" t="s">
        <v>68</v>
      </c>
      <c r="D8" s="15" t="s">
        <v>67</v>
      </c>
      <c r="E8" s="17" t="s">
        <v>51</v>
      </c>
      <c r="F8" s="19">
        <v>42621</v>
      </c>
    </row>
    <row r="9" spans="1:7">
      <c r="C9" s="15" t="s">
        <v>69</v>
      </c>
      <c r="D9" s="15" t="s">
        <v>67</v>
      </c>
      <c r="E9" s="17" t="s">
        <v>51</v>
      </c>
      <c r="F9" s="19">
        <v>42621</v>
      </c>
    </row>
    <row r="10" spans="1:7" ht="148.5">
      <c r="G10" s="21" t="s">
        <v>70</v>
      </c>
    </row>
    <row r="11" spans="1:7">
      <c r="B11" s="15" t="s">
        <v>71</v>
      </c>
      <c r="D11" s="15" t="s">
        <v>72</v>
      </c>
    </row>
    <row r="12" spans="1:7">
      <c r="D12" s="15" t="s">
        <v>73</v>
      </c>
    </row>
    <row r="13" spans="1:7">
      <c r="D13" s="15" t="s">
        <v>74</v>
      </c>
    </row>
  </sheetData>
  <phoneticPr fontId="2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1"/>
  <sheetViews>
    <sheetView workbookViewId="0">
      <selection activeCell="G19" sqref="G19"/>
    </sheetView>
  </sheetViews>
  <sheetFormatPr defaultRowHeight="12.75"/>
  <sheetData>
    <row r="1" spans="1:13" ht="16.5">
      <c r="A1" s="14" t="s">
        <v>15</v>
      </c>
      <c r="B1" s="14" t="s">
        <v>16</v>
      </c>
      <c r="C1" s="14" t="s">
        <v>17</v>
      </c>
      <c r="D1" s="14" t="s">
        <v>24</v>
      </c>
      <c r="E1" s="14" t="s">
        <v>18</v>
      </c>
      <c r="F1" s="14" t="s">
        <v>87</v>
      </c>
      <c r="G1" s="14" t="s">
        <v>9</v>
      </c>
      <c r="H1" s="14" t="s">
        <v>10</v>
      </c>
      <c r="I1" s="14" t="s">
        <v>220</v>
      </c>
      <c r="J1" s="14" t="s">
        <v>1543</v>
      </c>
      <c r="K1" s="14" t="s">
        <v>11</v>
      </c>
      <c r="L1" s="14" t="s">
        <v>82</v>
      </c>
      <c r="M1" s="14" t="s">
        <v>83</v>
      </c>
    </row>
    <row r="2" spans="1:13">
      <c r="A2" s="213"/>
      <c r="B2" s="213"/>
      <c r="C2" s="213"/>
      <c r="D2" s="213"/>
      <c r="E2" s="213"/>
      <c r="F2" s="213"/>
      <c r="G2" s="213"/>
      <c r="H2" s="213"/>
      <c r="I2" s="213"/>
      <c r="J2" s="213"/>
      <c r="K2" s="213"/>
      <c r="L2" s="213"/>
      <c r="M2" s="213"/>
    </row>
    <row r="3" spans="1:13">
      <c r="A3" s="213"/>
      <c r="B3" s="213"/>
      <c r="C3" s="213"/>
      <c r="D3" s="213"/>
      <c r="E3" s="213"/>
      <c r="F3" s="213"/>
      <c r="G3" s="213"/>
      <c r="H3" s="213"/>
      <c r="I3" s="213"/>
      <c r="J3" s="213"/>
      <c r="K3" s="213"/>
      <c r="L3" s="213"/>
      <c r="M3" s="213"/>
    </row>
    <row r="4" spans="1:13">
      <c r="A4" s="213"/>
      <c r="B4" s="213"/>
      <c r="C4" s="213"/>
      <c r="D4" s="213"/>
      <c r="E4" s="213"/>
      <c r="F4" s="213"/>
      <c r="G4" s="213"/>
      <c r="H4" s="213"/>
      <c r="I4" s="213"/>
      <c r="J4" s="213"/>
      <c r="K4" s="213"/>
      <c r="L4" s="213"/>
      <c r="M4" s="213"/>
    </row>
    <row r="5" spans="1:13">
      <c r="A5" s="213"/>
      <c r="B5" s="213"/>
      <c r="C5" s="213"/>
      <c r="D5" s="213"/>
      <c r="E5" s="213"/>
      <c r="F5" s="213"/>
      <c r="G5" s="213"/>
      <c r="H5" s="213"/>
      <c r="I5" s="213"/>
      <c r="J5" s="213"/>
      <c r="K5" s="213"/>
      <c r="L5" s="213"/>
      <c r="M5" s="213"/>
    </row>
    <row r="6" spans="1:13">
      <c r="A6" s="213"/>
      <c r="B6" s="213"/>
      <c r="C6" s="213"/>
      <c r="D6" s="213"/>
      <c r="E6" s="213"/>
      <c r="F6" s="213"/>
      <c r="G6" s="213"/>
      <c r="H6" s="213"/>
      <c r="I6" s="213"/>
      <c r="J6" s="213"/>
      <c r="K6" s="213"/>
      <c r="L6" s="213"/>
      <c r="M6" s="213"/>
    </row>
    <row r="7" spans="1:13">
      <c r="A7" s="213"/>
      <c r="B7" s="213"/>
      <c r="C7" s="213"/>
      <c r="D7" s="213"/>
      <c r="E7" s="213"/>
      <c r="F7" s="213"/>
      <c r="G7" s="213"/>
      <c r="H7" s="213"/>
      <c r="I7" s="213"/>
      <c r="J7" s="213"/>
      <c r="K7" s="213"/>
      <c r="L7" s="213"/>
      <c r="M7" s="213"/>
    </row>
    <row r="8" spans="1:13">
      <c r="A8" s="213"/>
      <c r="B8" s="213"/>
      <c r="C8" s="213"/>
      <c r="D8" s="213"/>
      <c r="E8" s="213"/>
      <c r="F8" s="213"/>
      <c r="G8" s="213"/>
      <c r="H8" s="213"/>
      <c r="I8" s="213"/>
      <c r="J8" s="213"/>
      <c r="K8" s="213"/>
      <c r="L8" s="213"/>
      <c r="M8" s="213"/>
    </row>
    <row r="9" spans="1:13">
      <c r="A9" s="213"/>
      <c r="B9" s="213"/>
      <c r="C9" s="213"/>
      <c r="D9" s="213"/>
      <c r="E9" s="213"/>
      <c r="F9" s="213"/>
      <c r="G9" s="213"/>
      <c r="H9" s="213"/>
      <c r="I9" s="213"/>
      <c r="J9" s="213"/>
      <c r="K9" s="213"/>
      <c r="L9" s="213"/>
      <c r="M9" s="213"/>
    </row>
    <row r="10" spans="1:13">
      <c r="A10" s="213"/>
      <c r="B10" s="213"/>
      <c r="C10" s="213"/>
      <c r="D10" s="213"/>
      <c r="E10" s="213"/>
      <c r="F10" s="213"/>
      <c r="G10" s="213"/>
      <c r="H10" s="213"/>
      <c r="I10" s="213"/>
      <c r="J10" s="213"/>
      <c r="K10" s="213"/>
      <c r="L10" s="213"/>
      <c r="M10" s="213"/>
    </row>
    <row r="11" spans="1:13">
      <c r="A11" s="213"/>
      <c r="B11" s="213"/>
      <c r="C11" s="213"/>
      <c r="D11" s="213"/>
      <c r="E11" s="213"/>
      <c r="F11" s="213"/>
      <c r="G11" s="213"/>
      <c r="H11" s="213"/>
      <c r="I11" s="213"/>
      <c r="J11" s="213"/>
      <c r="K11" s="213"/>
      <c r="L11" s="213"/>
      <c r="M11" s="213"/>
    </row>
  </sheetData>
  <phoneticPr fontId="20"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546"/>
  <sheetViews>
    <sheetView workbookViewId="0">
      <pane xSplit="6" ySplit="1" topLeftCell="G2" activePane="bottomRight" state="frozen"/>
      <selection pane="topRight" activeCell="G1" sqref="G1"/>
      <selection pane="bottomLeft" activeCell="A2" sqref="A2"/>
      <selection pane="bottomRight" activeCell="G303" sqref="G303"/>
    </sheetView>
  </sheetViews>
  <sheetFormatPr defaultRowHeight="23.25" customHeight="1"/>
  <cols>
    <col min="1" max="1" width="9.140625" style="65"/>
    <col min="2" max="2" width="14.42578125" style="65" customWidth="1"/>
    <col min="3" max="3" width="38.7109375" style="65" customWidth="1"/>
    <col min="4" max="4" width="9.140625" style="65"/>
    <col min="5" max="5" width="15.42578125" style="65" customWidth="1"/>
    <col min="6" max="6" width="20.5703125" style="65" customWidth="1"/>
    <col min="7" max="13" width="9.140625" style="65"/>
  </cols>
  <sheetData>
    <row r="1" spans="1:13" ht="23.25" customHeight="1">
      <c r="A1" s="66" t="s">
        <v>15</v>
      </c>
      <c r="B1" s="66" t="s">
        <v>16</v>
      </c>
      <c r="C1" s="66" t="s">
        <v>17</v>
      </c>
      <c r="D1" s="66" t="s">
        <v>24</v>
      </c>
      <c r="E1" s="66" t="s">
        <v>18</v>
      </c>
      <c r="F1" s="66" t="s">
        <v>87</v>
      </c>
      <c r="G1" s="66" t="s">
        <v>9</v>
      </c>
      <c r="H1" s="66" t="s">
        <v>10</v>
      </c>
      <c r="I1" s="66" t="s">
        <v>220</v>
      </c>
      <c r="J1" s="66" t="s">
        <v>1543</v>
      </c>
      <c r="K1" s="66" t="s">
        <v>11</v>
      </c>
      <c r="L1" s="66" t="s">
        <v>82</v>
      </c>
      <c r="M1" s="66" t="s">
        <v>83</v>
      </c>
    </row>
    <row r="2" spans="1:13" ht="23.25" customHeight="1">
      <c r="A2" s="175" t="s">
        <v>8318</v>
      </c>
      <c r="B2" s="55" t="s">
        <v>8319</v>
      </c>
      <c r="C2" s="55" t="s">
        <v>431</v>
      </c>
      <c r="D2" s="55">
        <v>1</v>
      </c>
      <c r="E2" s="55" t="s">
        <v>1624</v>
      </c>
      <c r="F2" s="55" t="s">
        <v>1613</v>
      </c>
      <c r="G2" s="175"/>
      <c r="H2" s="45" t="s">
        <v>8320</v>
      </c>
      <c r="I2" s="175" t="s">
        <v>8321</v>
      </c>
      <c r="J2" s="355" t="s">
        <v>8322</v>
      </c>
      <c r="K2" s="175" t="s">
        <v>8323</v>
      </c>
      <c r="L2" s="241"/>
      <c r="M2" s="241"/>
    </row>
    <row r="3" spans="1:13" ht="23.25" customHeight="1">
      <c r="A3" s="175" t="s">
        <v>8318</v>
      </c>
      <c r="B3" s="55" t="s">
        <v>8319</v>
      </c>
      <c r="C3" s="55" t="s">
        <v>431</v>
      </c>
      <c r="D3" s="55">
        <f>IF($C3=$C2,$D2+1,1)</f>
        <v>2</v>
      </c>
      <c r="E3" s="55" t="s">
        <v>205</v>
      </c>
      <c r="F3" s="55" t="s">
        <v>654</v>
      </c>
      <c r="G3" s="36" t="s">
        <v>8324</v>
      </c>
      <c r="H3" s="13" t="s">
        <v>8325</v>
      </c>
      <c r="I3" s="45" t="s">
        <v>6097</v>
      </c>
      <c r="J3" s="355"/>
      <c r="K3" s="175" t="s">
        <v>8323</v>
      </c>
      <c r="L3" s="241"/>
      <c r="M3" s="241"/>
    </row>
    <row r="4" spans="1:13" ht="23.25" customHeight="1">
      <c r="A4" s="175" t="s">
        <v>8318</v>
      </c>
      <c r="B4" s="55" t="s">
        <v>3736</v>
      </c>
      <c r="C4" s="55" t="s">
        <v>431</v>
      </c>
      <c r="D4" s="55">
        <f t="shared" ref="D4:D67" si="0">IF($C4=$C3,$D3+1,1)</f>
        <v>3</v>
      </c>
      <c r="E4" s="55" t="s">
        <v>1625</v>
      </c>
      <c r="F4" s="55" t="s">
        <v>1614</v>
      </c>
      <c r="G4" s="175"/>
      <c r="H4" s="45" t="s">
        <v>8326</v>
      </c>
      <c r="I4" s="175"/>
      <c r="J4" s="355" t="s">
        <v>8327</v>
      </c>
      <c r="K4" s="175" t="s">
        <v>8323</v>
      </c>
      <c r="L4" s="241"/>
      <c r="M4" s="241"/>
    </row>
    <row r="5" spans="1:13" ht="23.25" customHeight="1">
      <c r="A5" s="175" t="s">
        <v>8318</v>
      </c>
      <c r="B5" s="55" t="s">
        <v>3736</v>
      </c>
      <c r="C5" s="55" t="s">
        <v>431</v>
      </c>
      <c r="D5" s="55">
        <f t="shared" si="0"/>
        <v>4</v>
      </c>
      <c r="E5" s="55" t="s">
        <v>1626</v>
      </c>
      <c r="F5" s="55" t="s">
        <v>1615</v>
      </c>
      <c r="G5" s="175"/>
      <c r="H5" s="45" t="s">
        <v>8328</v>
      </c>
      <c r="I5" s="175" t="s">
        <v>8329</v>
      </c>
      <c r="J5" s="355" t="s">
        <v>8330</v>
      </c>
      <c r="K5" s="175" t="s">
        <v>8331</v>
      </c>
      <c r="L5" s="241"/>
      <c r="M5" s="241"/>
    </row>
    <row r="6" spans="1:13" ht="23.25" customHeight="1">
      <c r="A6" s="175" t="s">
        <v>8318</v>
      </c>
      <c r="B6" s="55" t="s">
        <v>3736</v>
      </c>
      <c r="C6" s="55" t="s">
        <v>431</v>
      </c>
      <c r="D6" s="55">
        <f t="shared" si="0"/>
        <v>5</v>
      </c>
      <c r="E6" s="55" t="s">
        <v>1627</v>
      </c>
      <c r="F6" s="55" t="s">
        <v>1616</v>
      </c>
      <c r="G6" s="175"/>
      <c r="H6" s="45" t="s">
        <v>8332</v>
      </c>
      <c r="I6" s="175"/>
      <c r="J6" s="355"/>
      <c r="K6" s="175" t="s">
        <v>8333</v>
      </c>
      <c r="L6" s="241"/>
      <c r="M6" s="241"/>
    </row>
    <row r="7" spans="1:13" ht="23.25" customHeight="1">
      <c r="A7" s="175" t="s">
        <v>8318</v>
      </c>
      <c r="B7" s="55" t="s">
        <v>3736</v>
      </c>
      <c r="C7" s="55" t="s">
        <v>431</v>
      </c>
      <c r="D7" s="55">
        <f t="shared" si="0"/>
        <v>6</v>
      </c>
      <c r="E7" s="55" t="s">
        <v>1628</v>
      </c>
      <c r="F7" s="55" t="s">
        <v>1617</v>
      </c>
      <c r="G7" s="175"/>
      <c r="H7" s="45" t="s">
        <v>8334</v>
      </c>
      <c r="I7" s="175"/>
      <c r="J7" s="355"/>
      <c r="K7" s="175" t="s">
        <v>8333</v>
      </c>
      <c r="L7" s="241"/>
      <c r="M7" s="241"/>
    </row>
    <row r="8" spans="1:13" ht="23.25" customHeight="1">
      <c r="A8" s="175" t="s">
        <v>8318</v>
      </c>
      <c r="B8" s="55" t="s">
        <v>3736</v>
      </c>
      <c r="C8" s="55" t="s">
        <v>431</v>
      </c>
      <c r="D8" s="55">
        <f t="shared" si="0"/>
        <v>7</v>
      </c>
      <c r="E8" s="55" t="s">
        <v>974</v>
      </c>
      <c r="F8" s="55" t="s">
        <v>1333</v>
      </c>
      <c r="G8" s="175"/>
      <c r="H8" s="45" t="s">
        <v>8335</v>
      </c>
      <c r="I8" s="356" t="s">
        <v>8336</v>
      </c>
      <c r="J8" s="355"/>
      <c r="K8" s="175" t="s">
        <v>8337</v>
      </c>
      <c r="L8" s="241"/>
      <c r="M8" s="241"/>
    </row>
    <row r="9" spans="1:13" ht="23.25" customHeight="1">
      <c r="A9" s="175" t="s">
        <v>8318</v>
      </c>
      <c r="B9" s="55" t="s">
        <v>8319</v>
      </c>
      <c r="C9" s="55" t="s">
        <v>431</v>
      </c>
      <c r="D9" s="55">
        <f t="shared" si="0"/>
        <v>8</v>
      </c>
      <c r="E9" s="55" t="s">
        <v>1629</v>
      </c>
      <c r="F9" s="55" t="s">
        <v>1618</v>
      </c>
      <c r="G9" s="175"/>
      <c r="H9" s="45" t="s">
        <v>8338</v>
      </c>
      <c r="I9" s="175"/>
      <c r="J9" s="355" t="s">
        <v>6272</v>
      </c>
      <c r="K9" s="175" t="s">
        <v>8339</v>
      </c>
      <c r="L9" s="241"/>
      <c r="M9" s="241"/>
    </row>
    <row r="10" spans="1:13" ht="23.25" customHeight="1">
      <c r="A10" s="175" t="s">
        <v>8318</v>
      </c>
      <c r="B10" s="55" t="s">
        <v>3736</v>
      </c>
      <c r="C10" s="55" t="s">
        <v>431</v>
      </c>
      <c r="D10" s="55">
        <f t="shared" si="0"/>
        <v>9</v>
      </c>
      <c r="E10" s="55" t="s">
        <v>1630</v>
      </c>
      <c r="F10" s="55" t="s">
        <v>1619</v>
      </c>
      <c r="G10" s="175"/>
      <c r="H10" s="45" t="s">
        <v>8340</v>
      </c>
      <c r="I10" s="175" t="s">
        <v>8341</v>
      </c>
      <c r="J10" s="355" t="s">
        <v>8342</v>
      </c>
      <c r="K10" s="175" t="s">
        <v>8331</v>
      </c>
      <c r="L10" s="241"/>
      <c r="M10" s="241"/>
    </row>
    <row r="11" spans="1:13" ht="23.25" customHeight="1">
      <c r="A11" s="175" t="s">
        <v>8318</v>
      </c>
      <c r="B11" s="55" t="s">
        <v>8319</v>
      </c>
      <c r="C11" s="55" t="s">
        <v>431</v>
      </c>
      <c r="D11" s="55">
        <f t="shared" si="0"/>
        <v>10</v>
      </c>
      <c r="E11" s="55" t="s">
        <v>1134</v>
      </c>
      <c r="F11" s="55" t="s">
        <v>1620</v>
      </c>
      <c r="G11" s="175"/>
      <c r="H11" s="45" t="s">
        <v>8343</v>
      </c>
      <c r="I11" s="175"/>
      <c r="J11" s="355"/>
      <c r="K11" s="175" t="s">
        <v>8339</v>
      </c>
      <c r="L11" s="241"/>
      <c r="M11" s="241"/>
    </row>
    <row r="12" spans="1:13" ht="23.25" customHeight="1">
      <c r="A12" s="175" t="s">
        <v>8318</v>
      </c>
      <c r="B12" s="55" t="s">
        <v>3736</v>
      </c>
      <c r="C12" s="55" t="s">
        <v>431</v>
      </c>
      <c r="D12" s="55">
        <f t="shared" si="0"/>
        <v>11</v>
      </c>
      <c r="E12" s="55" t="s">
        <v>1631</v>
      </c>
      <c r="F12" s="55" t="s">
        <v>1621</v>
      </c>
      <c r="G12" s="175"/>
      <c r="H12" s="45" t="s">
        <v>8344</v>
      </c>
      <c r="I12" s="175"/>
      <c r="J12" s="355" t="s">
        <v>8345</v>
      </c>
      <c r="K12" s="175" t="s">
        <v>8323</v>
      </c>
      <c r="L12" s="241"/>
      <c r="M12" s="241"/>
    </row>
    <row r="13" spans="1:13" ht="23.25" customHeight="1">
      <c r="A13" s="175" t="s">
        <v>8318</v>
      </c>
      <c r="B13" s="55" t="s">
        <v>3736</v>
      </c>
      <c r="C13" s="55" t="s">
        <v>431</v>
      </c>
      <c r="D13" s="55">
        <f t="shared" si="0"/>
        <v>12</v>
      </c>
      <c r="E13" s="55" t="s">
        <v>1632</v>
      </c>
      <c r="F13" s="55" t="s">
        <v>1622</v>
      </c>
      <c r="G13" s="175" t="s">
        <v>8346</v>
      </c>
      <c r="H13" s="45" t="s">
        <v>8347</v>
      </c>
      <c r="I13" s="175"/>
      <c r="J13" s="355" t="s">
        <v>8348</v>
      </c>
      <c r="K13" s="175" t="s">
        <v>8339</v>
      </c>
      <c r="L13" s="241"/>
      <c r="M13" s="241"/>
    </row>
    <row r="14" spans="1:13" ht="23.25" customHeight="1">
      <c r="A14" s="175" t="s">
        <v>8318</v>
      </c>
      <c r="B14" s="55" t="s">
        <v>3736</v>
      </c>
      <c r="C14" s="55" t="s">
        <v>431</v>
      </c>
      <c r="D14" s="55">
        <f t="shared" si="0"/>
        <v>13</v>
      </c>
      <c r="E14" s="55" t="s">
        <v>1633</v>
      </c>
      <c r="F14" s="55" t="s">
        <v>1623</v>
      </c>
      <c r="G14" s="175"/>
      <c r="H14" s="45" t="s">
        <v>8349</v>
      </c>
      <c r="I14" s="175"/>
      <c r="J14" s="355" t="s">
        <v>8350</v>
      </c>
      <c r="K14" s="175" t="s">
        <v>8339</v>
      </c>
      <c r="L14" s="241"/>
      <c r="M14" s="241"/>
    </row>
    <row r="15" spans="1:13" ht="23.25" customHeight="1">
      <c r="A15" s="175" t="s">
        <v>8318</v>
      </c>
      <c r="B15" s="87" t="s">
        <v>8319</v>
      </c>
      <c r="C15" s="76" t="s">
        <v>431</v>
      </c>
      <c r="D15" s="55">
        <f>IF($C15=$C14,$D14+1,1)</f>
        <v>14</v>
      </c>
      <c r="E15" s="356" t="s">
        <v>215</v>
      </c>
      <c r="F15" s="356" t="s">
        <v>608</v>
      </c>
      <c r="G15" s="176" t="s">
        <v>8351</v>
      </c>
      <c r="H15" s="45" t="s">
        <v>8352</v>
      </c>
      <c r="I15" s="356" t="s">
        <v>8353</v>
      </c>
      <c r="J15" s="357"/>
      <c r="K15" s="356" t="s">
        <v>8337</v>
      </c>
      <c r="L15" s="241"/>
      <c r="M15" s="241"/>
    </row>
    <row r="16" spans="1:13" ht="23.25" customHeight="1">
      <c r="A16" s="175" t="s">
        <v>8318</v>
      </c>
      <c r="B16" s="87" t="s">
        <v>8319</v>
      </c>
      <c r="C16" s="76" t="s">
        <v>431</v>
      </c>
      <c r="D16" s="55">
        <f t="shared" si="0"/>
        <v>15</v>
      </c>
      <c r="E16" s="175" t="s">
        <v>8354</v>
      </c>
      <c r="F16" s="356" t="s">
        <v>579</v>
      </c>
      <c r="G16" s="87" t="s">
        <v>8355</v>
      </c>
      <c r="H16" s="45" t="s">
        <v>8356</v>
      </c>
      <c r="I16" s="177" t="s">
        <v>8357</v>
      </c>
      <c r="J16" s="358"/>
      <c r="K16" s="356" t="s">
        <v>8358</v>
      </c>
      <c r="L16" s="241"/>
      <c r="M16" s="241"/>
    </row>
    <row r="17" spans="1:13" ht="23.25" customHeight="1">
      <c r="A17" s="175" t="s">
        <v>9126</v>
      </c>
      <c r="B17" s="55" t="s">
        <v>446</v>
      </c>
      <c r="C17" s="55" t="s">
        <v>432</v>
      </c>
      <c r="D17" s="55">
        <f t="shared" si="0"/>
        <v>1</v>
      </c>
      <c r="E17" s="55" t="s">
        <v>1624</v>
      </c>
      <c r="F17" s="55" t="s">
        <v>1613</v>
      </c>
      <c r="G17" s="175" t="s">
        <v>8359</v>
      </c>
      <c r="H17" s="45" t="s">
        <v>8360</v>
      </c>
      <c r="I17" s="175"/>
      <c r="J17" s="355" t="s">
        <v>8361</v>
      </c>
      <c r="K17" s="392" t="s">
        <v>9127</v>
      </c>
      <c r="L17" s="241"/>
      <c r="M17" s="241"/>
    </row>
    <row r="18" spans="1:13" ht="23.25" customHeight="1">
      <c r="A18" s="175" t="s">
        <v>9126</v>
      </c>
      <c r="B18" s="55" t="s">
        <v>446</v>
      </c>
      <c r="C18" s="55" t="s">
        <v>432</v>
      </c>
      <c r="D18" s="55">
        <f t="shared" si="0"/>
        <v>2</v>
      </c>
      <c r="E18" s="55" t="s">
        <v>3316</v>
      </c>
      <c r="F18" s="55" t="s">
        <v>3317</v>
      </c>
      <c r="G18" s="175" t="s">
        <v>9128</v>
      </c>
      <c r="H18" s="45" t="s">
        <v>8362</v>
      </c>
      <c r="I18" s="175" t="s">
        <v>8363</v>
      </c>
      <c r="J18" s="355" t="s">
        <v>8364</v>
      </c>
      <c r="K18" s="392" t="s">
        <v>5573</v>
      </c>
      <c r="L18" s="241"/>
      <c r="M18" s="241"/>
    </row>
    <row r="19" spans="1:13" ht="23.25" customHeight="1">
      <c r="A19" s="175" t="s">
        <v>9126</v>
      </c>
      <c r="B19" s="55" t="s">
        <v>446</v>
      </c>
      <c r="C19" s="55" t="s">
        <v>432</v>
      </c>
      <c r="D19" s="55">
        <f t="shared" si="0"/>
        <v>3</v>
      </c>
      <c r="E19" s="55" t="s">
        <v>1625</v>
      </c>
      <c r="F19" s="55" t="s">
        <v>1614</v>
      </c>
      <c r="G19" s="175" t="s">
        <v>9129</v>
      </c>
      <c r="H19" s="45" t="s">
        <v>8365</v>
      </c>
      <c r="I19" s="175"/>
      <c r="J19" s="355"/>
      <c r="K19" s="392" t="s">
        <v>9127</v>
      </c>
      <c r="L19" s="241"/>
      <c r="M19" s="241"/>
    </row>
    <row r="20" spans="1:13" ht="23.25" customHeight="1">
      <c r="A20" s="175" t="s">
        <v>9126</v>
      </c>
      <c r="B20" s="55" t="s">
        <v>9130</v>
      </c>
      <c r="C20" s="55" t="s">
        <v>432</v>
      </c>
      <c r="D20" s="55">
        <f t="shared" si="0"/>
        <v>4</v>
      </c>
      <c r="E20" s="55" t="s">
        <v>1709</v>
      </c>
      <c r="F20" s="55" t="s">
        <v>1704</v>
      </c>
      <c r="G20" s="175"/>
      <c r="H20" s="45" t="s">
        <v>8366</v>
      </c>
      <c r="I20" s="175"/>
      <c r="J20" s="355" t="s">
        <v>8367</v>
      </c>
      <c r="K20" s="392" t="s">
        <v>9127</v>
      </c>
      <c r="L20" s="241"/>
      <c r="M20" s="241"/>
    </row>
    <row r="21" spans="1:13" ht="23.25" customHeight="1">
      <c r="A21" s="175" t="s">
        <v>9126</v>
      </c>
      <c r="B21" s="55" t="s">
        <v>446</v>
      </c>
      <c r="C21" s="55" t="s">
        <v>432</v>
      </c>
      <c r="D21" s="55">
        <f t="shared" si="0"/>
        <v>5</v>
      </c>
      <c r="E21" s="55" t="s">
        <v>3318</v>
      </c>
      <c r="F21" s="55" t="s">
        <v>3319</v>
      </c>
      <c r="G21" s="175"/>
      <c r="H21" s="45" t="s">
        <v>8368</v>
      </c>
      <c r="I21" s="175"/>
      <c r="J21" s="355"/>
      <c r="K21" s="392" t="s">
        <v>9127</v>
      </c>
      <c r="L21" s="241"/>
      <c r="M21" s="241"/>
    </row>
    <row r="22" spans="1:13" ht="23.25" customHeight="1">
      <c r="A22" s="175" t="s">
        <v>9126</v>
      </c>
      <c r="B22" s="55" t="s">
        <v>446</v>
      </c>
      <c r="C22" s="55" t="s">
        <v>432</v>
      </c>
      <c r="D22" s="55">
        <f t="shared" si="0"/>
        <v>6</v>
      </c>
      <c r="E22" s="55" t="s">
        <v>3320</v>
      </c>
      <c r="F22" s="55" t="s">
        <v>3321</v>
      </c>
      <c r="G22" s="175" t="s">
        <v>9131</v>
      </c>
      <c r="H22" s="45" t="s">
        <v>8369</v>
      </c>
      <c r="I22" s="175"/>
      <c r="J22" s="355" t="s">
        <v>8370</v>
      </c>
      <c r="K22" s="392" t="s">
        <v>5461</v>
      </c>
      <c r="L22" s="241"/>
      <c r="M22" s="241"/>
    </row>
    <row r="23" spans="1:13" ht="23.25" customHeight="1">
      <c r="A23" s="175" t="s">
        <v>9126</v>
      </c>
      <c r="B23" s="55" t="s">
        <v>446</v>
      </c>
      <c r="C23" s="55" t="s">
        <v>432</v>
      </c>
      <c r="D23" s="55">
        <f t="shared" si="0"/>
        <v>7</v>
      </c>
      <c r="E23" s="55" t="s">
        <v>3322</v>
      </c>
      <c r="F23" s="55" t="s">
        <v>3323</v>
      </c>
      <c r="G23" s="175"/>
      <c r="H23" s="45" t="s">
        <v>8371</v>
      </c>
      <c r="I23" s="175" t="s">
        <v>9132</v>
      </c>
      <c r="J23" s="355" t="s">
        <v>9133</v>
      </c>
      <c r="K23" s="392" t="s">
        <v>9127</v>
      </c>
      <c r="L23" s="241"/>
      <c r="M23" s="241"/>
    </row>
    <row r="24" spans="1:13" ht="23.25" customHeight="1">
      <c r="A24" s="175" t="s">
        <v>9126</v>
      </c>
      <c r="B24" s="55" t="s">
        <v>446</v>
      </c>
      <c r="C24" s="55" t="s">
        <v>432</v>
      </c>
      <c r="D24" s="55">
        <f t="shared" si="0"/>
        <v>8</v>
      </c>
      <c r="E24" s="55" t="s">
        <v>3324</v>
      </c>
      <c r="F24" s="55" t="s">
        <v>3325</v>
      </c>
      <c r="G24" s="175"/>
      <c r="H24" s="45" t="s">
        <v>8372</v>
      </c>
      <c r="I24" s="175"/>
      <c r="J24" s="355" t="s">
        <v>9134</v>
      </c>
      <c r="K24" s="392" t="s">
        <v>9127</v>
      </c>
      <c r="L24" s="241"/>
      <c r="M24" s="241"/>
    </row>
    <row r="25" spans="1:13" ht="23.25" customHeight="1">
      <c r="A25" s="175" t="s">
        <v>9126</v>
      </c>
      <c r="B25" s="55" t="s">
        <v>446</v>
      </c>
      <c r="C25" s="55" t="s">
        <v>432</v>
      </c>
      <c r="D25" s="55">
        <f t="shared" si="0"/>
        <v>9</v>
      </c>
      <c r="E25" s="55" t="s">
        <v>9135</v>
      </c>
      <c r="F25" s="55" t="s">
        <v>996</v>
      </c>
      <c r="G25" s="5" t="s">
        <v>9136</v>
      </c>
      <c r="H25" s="45" t="s">
        <v>8373</v>
      </c>
      <c r="I25" s="175"/>
      <c r="J25" s="355"/>
      <c r="K25" s="392" t="s">
        <v>9127</v>
      </c>
      <c r="L25" s="241"/>
      <c r="M25" s="241"/>
    </row>
    <row r="26" spans="1:13" ht="23.25" customHeight="1">
      <c r="A26" s="175" t="s">
        <v>9126</v>
      </c>
      <c r="B26" s="55" t="s">
        <v>446</v>
      </c>
      <c r="C26" s="55" t="s">
        <v>432</v>
      </c>
      <c r="D26" s="55">
        <f t="shared" si="0"/>
        <v>10</v>
      </c>
      <c r="E26" s="55" t="s">
        <v>3326</v>
      </c>
      <c r="F26" s="393" t="s">
        <v>9137</v>
      </c>
      <c r="G26" s="175" t="s">
        <v>9138</v>
      </c>
      <c r="H26" s="45" t="s">
        <v>8374</v>
      </c>
      <c r="I26" s="175"/>
      <c r="J26" s="394" t="s">
        <v>9139</v>
      </c>
      <c r="K26" s="392" t="s">
        <v>5461</v>
      </c>
      <c r="L26" s="241"/>
      <c r="M26" s="241"/>
    </row>
    <row r="27" spans="1:13" ht="23.25" customHeight="1">
      <c r="A27" s="175" t="s">
        <v>9126</v>
      </c>
      <c r="B27" s="55" t="s">
        <v>446</v>
      </c>
      <c r="C27" s="55" t="s">
        <v>432</v>
      </c>
      <c r="D27" s="55">
        <f t="shared" si="0"/>
        <v>11</v>
      </c>
      <c r="E27" s="55" t="s">
        <v>3327</v>
      </c>
      <c r="F27" s="55" t="s">
        <v>3328</v>
      </c>
      <c r="G27" s="175"/>
      <c r="H27" s="45" t="s">
        <v>8375</v>
      </c>
      <c r="I27" s="45" t="s">
        <v>9140</v>
      </c>
      <c r="J27" s="324"/>
      <c r="K27" s="392" t="s">
        <v>5461</v>
      </c>
      <c r="L27" s="241"/>
      <c r="M27" s="241"/>
    </row>
    <row r="28" spans="1:13" ht="23.25" customHeight="1">
      <c r="A28" s="175" t="s">
        <v>9126</v>
      </c>
      <c r="B28" s="55" t="s">
        <v>9130</v>
      </c>
      <c r="C28" s="55" t="s">
        <v>432</v>
      </c>
      <c r="D28" s="55">
        <f t="shared" si="0"/>
        <v>12</v>
      </c>
      <c r="E28" s="55" t="s">
        <v>3329</v>
      </c>
      <c r="F28" s="55" t="s">
        <v>3330</v>
      </c>
      <c r="G28" s="175"/>
      <c r="H28" s="45" t="s">
        <v>8376</v>
      </c>
      <c r="I28" s="45" t="s">
        <v>5440</v>
      </c>
      <c r="J28" s="324"/>
      <c r="K28" s="392" t="s">
        <v>5674</v>
      </c>
      <c r="L28" s="241"/>
      <c r="M28" s="241"/>
    </row>
    <row r="29" spans="1:13" ht="23.25" customHeight="1">
      <c r="A29" s="175" t="s">
        <v>9126</v>
      </c>
      <c r="B29" s="55" t="s">
        <v>446</v>
      </c>
      <c r="C29" s="55" t="s">
        <v>432</v>
      </c>
      <c r="D29" s="55">
        <f t="shared" si="0"/>
        <v>13</v>
      </c>
      <c r="E29" s="55" t="s">
        <v>3331</v>
      </c>
      <c r="F29" s="393" t="s">
        <v>9141</v>
      </c>
      <c r="G29" s="175"/>
      <c r="H29" s="45" t="s">
        <v>8377</v>
      </c>
      <c r="I29" s="45" t="s">
        <v>9142</v>
      </c>
      <c r="J29" s="324" t="s">
        <v>9143</v>
      </c>
      <c r="K29" s="392" t="s">
        <v>5573</v>
      </c>
      <c r="L29" s="241"/>
      <c r="M29" s="241"/>
    </row>
    <row r="30" spans="1:13" ht="23.25" customHeight="1">
      <c r="A30" s="175" t="s">
        <v>9126</v>
      </c>
      <c r="B30" s="55" t="s">
        <v>446</v>
      </c>
      <c r="C30" s="55" t="s">
        <v>432</v>
      </c>
      <c r="D30" s="55">
        <f t="shared" si="0"/>
        <v>14</v>
      </c>
      <c r="E30" s="55" t="s">
        <v>990</v>
      </c>
      <c r="F30" s="55" t="s">
        <v>997</v>
      </c>
      <c r="G30" s="175"/>
      <c r="H30" s="45" t="s">
        <v>8378</v>
      </c>
      <c r="I30" s="45"/>
      <c r="J30" s="324"/>
      <c r="K30" s="392" t="s">
        <v>5461</v>
      </c>
      <c r="L30" s="241"/>
      <c r="M30" s="241"/>
    </row>
    <row r="31" spans="1:13" ht="23.25" customHeight="1">
      <c r="A31" s="175" t="s">
        <v>9126</v>
      </c>
      <c r="B31" s="55" t="s">
        <v>446</v>
      </c>
      <c r="C31" s="55" t="s">
        <v>432</v>
      </c>
      <c r="D31" s="55">
        <f t="shared" si="0"/>
        <v>15</v>
      </c>
      <c r="E31" s="55" t="s">
        <v>3333</v>
      </c>
      <c r="F31" s="55" t="s">
        <v>3334</v>
      </c>
      <c r="G31" s="175" t="s">
        <v>9144</v>
      </c>
      <c r="H31" s="45" t="s">
        <v>8379</v>
      </c>
      <c r="I31" s="45"/>
      <c r="J31" s="324" t="s">
        <v>9145</v>
      </c>
      <c r="K31" s="392" t="s">
        <v>5461</v>
      </c>
      <c r="L31" s="241"/>
      <c r="M31" s="241"/>
    </row>
    <row r="32" spans="1:13" ht="23.25" customHeight="1">
      <c r="A32" s="175" t="s">
        <v>9126</v>
      </c>
      <c r="B32" s="55" t="s">
        <v>446</v>
      </c>
      <c r="C32" s="55" t="s">
        <v>432</v>
      </c>
      <c r="D32" s="55">
        <f t="shared" si="0"/>
        <v>16</v>
      </c>
      <c r="E32" s="55" t="s">
        <v>3335</v>
      </c>
      <c r="F32" s="55" t="s">
        <v>3336</v>
      </c>
      <c r="G32" s="395" t="s">
        <v>9146</v>
      </c>
      <c r="H32" s="45" t="s">
        <v>8380</v>
      </c>
      <c r="I32" s="45"/>
      <c r="J32" s="324" t="s">
        <v>9147</v>
      </c>
      <c r="K32" s="392" t="s">
        <v>5571</v>
      </c>
      <c r="L32" s="241"/>
      <c r="M32" s="241"/>
    </row>
    <row r="33" spans="1:13" ht="23.25" customHeight="1">
      <c r="A33" s="175" t="s">
        <v>9126</v>
      </c>
      <c r="B33" s="55" t="s">
        <v>446</v>
      </c>
      <c r="C33" s="55" t="s">
        <v>432</v>
      </c>
      <c r="D33" s="55">
        <f t="shared" si="0"/>
        <v>17</v>
      </c>
      <c r="E33" s="55" t="s">
        <v>3337</v>
      </c>
      <c r="F33" s="55" t="s">
        <v>3338</v>
      </c>
      <c r="G33" s="175"/>
      <c r="H33" s="45" t="s">
        <v>8381</v>
      </c>
      <c r="I33" s="45" t="s">
        <v>9148</v>
      </c>
      <c r="J33" s="324"/>
      <c r="K33" s="392" t="s">
        <v>5574</v>
      </c>
      <c r="L33" s="241"/>
      <c r="M33" s="241"/>
    </row>
    <row r="34" spans="1:13" ht="23.25" customHeight="1">
      <c r="A34" s="175" t="s">
        <v>9126</v>
      </c>
      <c r="B34" s="55" t="s">
        <v>446</v>
      </c>
      <c r="C34" s="55" t="s">
        <v>432</v>
      </c>
      <c r="D34" s="55">
        <f t="shared" si="0"/>
        <v>18</v>
      </c>
      <c r="E34" s="55" t="s">
        <v>3339</v>
      </c>
      <c r="F34" s="55" t="s">
        <v>3340</v>
      </c>
      <c r="G34" s="175"/>
      <c r="H34" s="45" t="s">
        <v>8382</v>
      </c>
      <c r="I34" s="45"/>
      <c r="J34" s="324"/>
      <c r="K34" s="392" t="s">
        <v>5574</v>
      </c>
      <c r="L34" s="241"/>
      <c r="M34" s="241"/>
    </row>
    <row r="35" spans="1:13" ht="23.25" customHeight="1">
      <c r="A35" s="175" t="s">
        <v>9126</v>
      </c>
      <c r="B35" s="55" t="s">
        <v>446</v>
      </c>
      <c r="C35" s="55" t="s">
        <v>432</v>
      </c>
      <c r="D35" s="55">
        <f t="shared" si="0"/>
        <v>19</v>
      </c>
      <c r="E35" s="55" t="s">
        <v>3341</v>
      </c>
      <c r="F35" s="55" t="s">
        <v>3342</v>
      </c>
      <c r="G35" s="175"/>
      <c r="H35" s="45" t="s">
        <v>8383</v>
      </c>
      <c r="I35" s="45"/>
      <c r="J35" s="324"/>
      <c r="K35" s="392" t="s">
        <v>5574</v>
      </c>
      <c r="L35" s="241"/>
      <c r="M35" s="241"/>
    </row>
    <row r="36" spans="1:13" ht="23.25" customHeight="1">
      <c r="A36" s="175" t="s">
        <v>9126</v>
      </c>
      <c r="B36" s="55" t="s">
        <v>446</v>
      </c>
      <c r="C36" s="55" t="s">
        <v>432</v>
      </c>
      <c r="D36" s="55">
        <f t="shared" si="0"/>
        <v>20</v>
      </c>
      <c r="E36" s="55" t="s">
        <v>3343</v>
      </c>
      <c r="F36" s="55" t="s">
        <v>3344</v>
      </c>
      <c r="G36" s="175" t="s">
        <v>9149</v>
      </c>
      <c r="H36" s="45" t="s">
        <v>8384</v>
      </c>
      <c r="I36" s="45"/>
      <c r="J36" s="324"/>
      <c r="K36" s="392" t="s">
        <v>8385</v>
      </c>
      <c r="L36" s="241"/>
      <c r="M36" s="241"/>
    </row>
    <row r="37" spans="1:13" ht="23.25" customHeight="1">
      <c r="A37" s="175" t="s">
        <v>9126</v>
      </c>
      <c r="B37" s="55" t="s">
        <v>446</v>
      </c>
      <c r="C37" s="55" t="s">
        <v>432</v>
      </c>
      <c r="D37" s="55">
        <f t="shared" si="0"/>
        <v>21</v>
      </c>
      <c r="E37" s="55" t="s">
        <v>9150</v>
      </c>
      <c r="F37" s="55" t="s">
        <v>3345</v>
      </c>
      <c r="G37" s="175" t="s">
        <v>9151</v>
      </c>
      <c r="H37" s="45" t="s">
        <v>8386</v>
      </c>
      <c r="I37" s="175"/>
      <c r="J37" s="355" t="s">
        <v>9152</v>
      </c>
      <c r="K37" s="175" t="s">
        <v>5461</v>
      </c>
      <c r="L37" s="241"/>
      <c r="M37" s="241"/>
    </row>
    <row r="38" spans="1:13" ht="23.25" customHeight="1">
      <c r="A38" s="175" t="s">
        <v>9126</v>
      </c>
      <c r="B38" s="55" t="s">
        <v>446</v>
      </c>
      <c r="C38" s="55" t="s">
        <v>432</v>
      </c>
      <c r="D38" s="55">
        <f t="shared" si="0"/>
        <v>22</v>
      </c>
      <c r="E38" s="55" t="s">
        <v>3346</v>
      </c>
      <c r="F38" s="55" t="s">
        <v>3347</v>
      </c>
      <c r="G38" s="175"/>
      <c r="H38" s="45" t="s">
        <v>8387</v>
      </c>
      <c r="I38" s="175"/>
      <c r="J38" s="355"/>
      <c r="K38" s="175" t="s">
        <v>5674</v>
      </c>
      <c r="L38" s="241"/>
      <c r="M38" s="241"/>
    </row>
    <row r="39" spans="1:13" ht="23.25" customHeight="1">
      <c r="A39" s="175" t="s">
        <v>9126</v>
      </c>
      <c r="B39" s="55" t="s">
        <v>446</v>
      </c>
      <c r="C39" s="55" t="s">
        <v>432</v>
      </c>
      <c r="D39" s="55">
        <f t="shared" si="0"/>
        <v>23</v>
      </c>
      <c r="E39" s="55" t="s">
        <v>3348</v>
      </c>
      <c r="F39" s="55" t="s">
        <v>3349</v>
      </c>
      <c r="G39" s="175" t="s">
        <v>9153</v>
      </c>
      <c r="H39" s="45" t="s">
        <v>8388</v>
      </c>
      <c r="I39" s="175"/>
      <c r="J39" s="355" t="s">
        <v>9152</v>
      </c>
      <c r="K39" s="175" t="s">
        <v>5571</v>
      </c>
      <c r="L39" s="241"/>
      <c r="M39" s="241"/>
    </row>
    <row r="40" spans="1:13" ht="23.25" customHeight="1">
      <c r="A40" s="175" t="s">
        <v>9126</v>
      </c>
      <c r="B40" s="55" t="s">
        <v>446</v>
      </c>
      <c r="C40" s="55" t="s">
        <v>432</v>
      </c>
      <c r="D40" s="55">
        <f t="shared" si="0"/>
        <v>24</v>
      </c>
      <c r="E40" s="55" t="s">
        <v>3350</v>
      </c>
      <c r="F40" s="55" t="s">
        <v>3351</v>
      </c>
      <c r="G40" s="175" t="s">
        <v>9154</v>
      </c>
      <c r="H40" s="45" t="s">
        <v>8389</v>
      </c>
      <c r="I40" s="175"/>
      <c r="J40" s="355"/>
      <c r="K40" s="175" t="s">
        <v>8385</v>
      </c>
      <c r="L40" s="241"/>
      <c r="M40" s="241"/>
    </row>
    <row r="41" spans="1:13" ht="23.25" customHeight="1">
      <c r="A41" s="175" t="s">
        <v>9126</v>
      </c>
      <c r="B41" s="55" t="s">
        <v>446</v>
      </c>
      <c r="C41" s="55" t="s">
        <v>432</v>
      </c>
      <c r="D41" s="55">
        <f t="shared" si="0"/>
        <v>25</v>
      </c>
      <c r="E41" s="396" t="s">
        <v>215</v>
      </c>
      <c r="F41" s="396" t="s">
        <v>608</v>
      </c>
      <c r="G41" s="176" t="s">
        <v>9155</v>
      </c>
      <c r="H41" s="177" t="s">
        <v>9156</v>
      </c>
      <c r="I41" s="397" t="s">
        <v>8390</v>
      </c>
      <c r="J41" s="398" t="s">
        <v>9157</v>
      </c>
      <c r="K41" s="396" t="s">
        <v>9158</v>
      </c>
      <c r="L41" s="241"/>
      <c r="M41" s="241"/>
    </row>
    <row r="42" spans="1:13" ht="23.25" customHeight="1">
      <c r="A42" s="175" t="s">
        <v>9126</v>
      </c>
      <c r="B42" s="55" t="s">
        <v>446</v>
      </c>
      <c r="C42" s="55" t="s">
        <v>432</v>
      </c>
      <c r="D42" s="55">
        <f t="shared" si="0"/>
        <v>26</v>
      </c>
      <c r="E42" s="175" t="s">
        <v>9159</v>
      </c>
      <c r="F42" s="396" t="s">
        <v>9160</v>
      </c>
      <c r="G42" s="87" t="s">
        <v>9161</v>
      </c>
      <c r="H42" s="177" t="s">
        <v>9156</v>
      </c>
      <c r="I42" s="76" t="s">
        <v>9162</v>
      </c>
      <c r="J42" s="167" t="s">
        <v>9163</v>
      </c>
      <c r="K42" s="396" t="s">
        <v>9164</v>
      </c>
      <c r="L42" s="241"/>
      <c r="M42" s="241"/>
    </row>
    <row r="43" spans="1:13" ht="23.25" customHeight="1">
      <c r="A43" s="175" t="s">
        <v>9126</v>
      </c>
      <c r="B43" s="55" t="s">
        <v>446</v>
      </c>
      <c r="C43" s="55" t="s">
        <v>432</v>
      </c>
      <c r="D43" s="55">
        <f t="shared" si="0"/>
        <v>27</v>
      </c>
      <c r="E43" s="179" t="s">
        <v>9165</v>
      </c>
      <c r="F43" s="55" t="s">
        <v>9166</v>
      </c>
      <c r="G43" s="175" t="s">
        <v>9167</v>
      </c>
      <c r="H43" s="177" t="s">
        <v>9156</v>
      </c>
      <c r="I43" s="175" t="s">
        <v>8392</v>
      </c>
      <c r="J43" s="355" t="s">
        <v>8393</v>
      </c>
      <c r="K43" s="175" t="s">
        <v>8394</v>
      </c>
      <c r="L43" s="241"/>
      <c r="M43" s="241"/>
    </row>
    <row r="44" spans="1:13" ht="23.25" customHeight="1">
      <c r="A44" s="175" t="s">
        <v>9126</v>
      </c>
      <c r="B44" s="55" t="s">
        <v>447</v>
      </c>
      <c r="C44" s="55" t="s">
        <v>433</v>
      </c>
      <c r="D44" s="55">
        <f t="shared" si="0"/>
        <v>1</v>
      </c>
      <c r="E44" s="55" t="s">
        <v>1624</v>
      </c>
      <c r="F44" s="55" t="s">
        <v>1613</v>
      </c>
      <c r="G44" s="175" t="s">
        <v>8359</v>
      </c>
      <c r="H44" s="175"/>
      <c r="I44" s="175"/>
      <c r="J44" s="355" t="s">
        <v>8361</v>
      </c>
      <c r="K44" s="175" t="s">
        <v>8385</v>
      </c>
      <c r="L44" s="241"/>
      <c r="M44" s="241"/>
    </row>
    <row r="45" spans="1:13" ht="23.25" customHeight="1">
      <c r="A45" s="175" t="s">
        <v>9126</v>
      </c>
      <c r="B45" s="55" t="s">
        <v>447</v>
      </c>
      <c r="C45" s="55" t="s">
        <v>433</v>
      </c>
      <c r="D45" s="55">
        <f t="shared" si="0"/>
        <v>2</v>
      </c>
      <c r="E45" s="55" t="s">
        <v>3352</v>
      </c>
      <c r="F45" s="55" t="s">
        <v>3353</v>
      </c>
      <c r="G45" s="175" t="s">
        <v>9168</v>
      </c>
      <c r="H45" s="175" t="s">
        <v>9169</v>
      </c>
      <c r="I45" s="175" t="s">
        <v>9170</v>
      </c>
      <c r="J45" s="355" t="s">
        <v>9171</v>
      </c>
      <c r="K45" s="175" t="s">
        <v>5573</v>
      </c>
      <c r="L45" s="241"/>
      <c r="M45" s="241"/>
    </row>
    <row r="46" spans="1:13" ht="23.25" customHeight="1">
      <c r="A46" s="175" t="s">
        <v>9126</v>
      </c>
      <c r="B46" s="55" t="s">
        <v>447</v>
      </c>
      <c r="C46" s="55" t="s">
        <v>433</v>
      </c>
      <c r="D46" s="55">
        <f t="shared" si="0"/>
        <v>3</v>
      </c>
      <c r="E46" s="55" t="s">
        <v>1631</v>
      </c>
      <c r="F46" s="55" t="s">
        <v>1621</v>
      </c>
      <c r="G46" s="399" t="s">
        <v>9172</v>
      </c>
      <c r="H46" s="45" t="s">
        <v>9173</v>
      </c>
      <c r="I46" s="175"/>
      <c r="J46" s="355" t="s">
        <v>9174</v>
      </c>
      <c r="K46" s="175" t="s">
        <v>8385</v>
      </c>
      <c r="L46" s="241"/>
      <c r="M46" s="241"/>
    </row>
    <row r="47" spans="1:13" ht="23.25" customHeight="1">
      <c r="A47" s="175" t="s">
        <v>9126</v>
      </c>
      <c r="B47" s="55" t="s">
        <v>447</v>
      </c>
      <c r="C47" s="55" t="s">
        <v>433</v>
      </c>
      <c r="D47" s="55">
        <f t="shared" si="0"/>
        <v>4</v>
      </c>
      <c r="E47" s="55" t="s">
        <v>3354</v>
      </c>
      <c r="F47" s="55" t="s">
        <v>3355</v>
      </c>
      <c r="G47" s="175"/>
      <c r="H47" s="175"/>
      <c r="I47" s="175"/>
      <c r="J47" s="355"/>
      <c r="K47" s="175" t="s">
        <v>5574</v>
      </c>
      <c r="L47" s="241"/>
      <c r="M47" s="241"/>
    </row>
    <row r="48" spans="1:13" ht="23.25" customHeight="1">
      <c r="A48" s="175" t="s">
        <v>9126</v>
      </c>
      <c r="B48" s="55" t="s">
        <v>447</v>
      </c>
      <c r="C48" s="55" t="s">
        <v>433</v>
      </c>
      <c r="D48" s="55">
        <f t="shared" si="0"/>
        <v>5</v>
      </c>
      <c r="E48" s="55" t="s">
        <v>3356</v>
      </c>
      <c r="F48" s="55" t="s">
        <v>3357</v>
      </c>
      <c r="G48" s="175"/>
      <c r="H48" s="399" t="s">
        <v>9175</v>
      </c>
      <c r="I48" s="175"/>
      <c r="J48" s="355"/>
      <c r="K48" s="175" t="s">
        <v>5574</v>
      </c>
      <c r="L48" s="241"/>
      <c r="M48" s="241"/>
    </row>
    <row r="49" spans="1:13" ht="23.25" customHeight="1">
      <c r="A49" s="175" t="s">
        <v>9126</v>
      </c>
      <c r="B49" s="55" t="s">
        <v>447</v>
      </c>
      <c r="C49" s="55" t="s">
        <v>433</v>
      </c>
      <c r="D49" s="55">
        <f t="shared" si="0"/>
        <v>6</v>
      </c>
      <c r="E49" s="55" t="s">
        <v>3358</v>
      </c>
      <c r="F49" s="55" t="s">
        <v>3359</v>
      </c>
      <c r="G49" s="175"/>
      <c r="H49" s="175"/>
      <c r="I49" s="175"/>
      <c r="J49" s="355"/>
      <c r="K49" s="175" t="s">
        <v>5574</v>
      </c>
      <c r="L49" s="241"/>
      <c r="M49" s="241"/>
    </row>
    <row r="50" spans="1:13" ht="23.25" customHeight="1">
      <c r="A50" s="175" t="s">
        <v>9126</v>
      </c>
      <c r="B50" s="55" t="s">
        <v>447</v>
      </c>
      <c r="C50" s="55" t="s">
        <v>433</v>
      </c>
      <c r="D50" s="55">
        <f t="shared" si="0"/>
        <v>7</v>
      </c>
      <c r="E50" s="55" t="s">
        <v>3360</v>
      </c>
      <c r="F50" s="55" t="s">
        <v>3361</v>
      </c>
      <c r="G50" s="175"/>
      <c r="H50" s="399" t="s">
        <v>9176</v>
      </c>
      <c r="I50" s="175"/>
      <c r="J50" s="355"/>
      <c r="K50" s="175" t="s">
        <v>5574</v>
      </c>
      <c r="L50" s="241"/>
      <c r="M50" s="241"/>
    </row>
    <row r="51" spans="1:13" ht="23.25" customHeight="1">
      <c r="A51" s="175" t="s">
        <v>9126</v>
      </c>
      <c r="B51" s="55" t="s">
        <v>447</v>
      </c>
      <c r="C51" s="55" t="s">
        <v>433</v>
      </c>
      <c r="D51" s="55">
        <f t="shared" si="0"/>
        <v>8</v>
      </c>
      <c r="E51" s="55" t="s">
        <v>3362</v>
      </c>
      <c r="F51" s="55" t="s">
        <v>3363</v>
      </c>
      <c r="G51" s="175"/>
      <c r="H51" s="399" t="s">
        <v>9176</v>
      </c>
      <c r="I51" s="175"/>
      <c r="J51" s="355"/>
      <c r="K51" s="175" t="s">
        <v>5574</v>
      </c>
      <c r="L51" s="241"/>
      <c r="M51" s="241"/>
    </row>
    <row r="52" spans="1:13" ht="23.25" customHeight="1">
      <c r="A52" s="175" t="s">
        <v>9126</v>
      </c>
      <c r="B52" s="55" t="s">
        <v>447</v>
      </c>
      <c r="C52" s="55" t="s">
        <v>433</v>
      </c>
      <c r="D52" s="55">
        <f t="shared" si="0"/>
        <v>9</v>
      </c>
      <c r="E52" s="55" t="s">
        <v>3364</v>
      </c>
      <c r="F52" s="55" t="s">
        <v>3365</v>
      </c>
      <c r="G52" s="175"/>
      <c r="H52" s="45" t="s">
        <v>9177</v>
      </c>
      <c r="I52" s="175"/>
      <c r="J52" s="355" t="s">
        <v>9178</v>
      </c>
      <c r="K52" s="175" t="s">
        <v>8385</v>
      </c>
      <c r="L52" s="241"/>
      <c r="M52" s="241"/>
    </row>
    <row r="53" spans="1:13" ht="23.25" customHeight="1">
      <c r="A53" s="175" t="s">
        <v>9126</v>
      </c>
      <c r="B53" s="55" t="s">
        <v>447</v>
      </c>
      <c r="C53" s="55" t="s">
        <v>433</v>
      </c>
      <c r="D53" s="55">
        <f t="shared" si="0"/>
        <v>10</v>
      </c>
      <c r="E53" s="55" t="s">
        <v>3350</v>
      </c>
      <c r="F53" s="55" t="s">
        <v>3351</v>
      </c>
      <c r="G53" s="175"/>
      <c r="H53" s="45" t="s">
        <v>9179</v>
      </c>
      <c r="I53" s="175"/>
      <c r="J53" s="355" t="s">
        <v>9180</v>
      </c>
      <c r="K53" s="175" t="s">
        <v>8385</v>
      </c>
      <c r="L53" s="241"/>
      <c r="M53" s="241"/>
    </row>
    <row r="54" spans="1:13" ht="23.25" customHeight="1">
      <c r="A54" s="175" t="s">
        <v>9126</v>
      </c>
      <c r="B54" s="55" t="s">
        <v>447</v>
      </c>
      <c r="C54" s="55" t="s">
        <v>433</v>
      </c>
      <c r="D54" s="55">
        <f t="shared" si="0"/>
        <v>11</v>
      </c>
      <c r="E54" s="55" t="s">
        <v>9181</v>
      </c>
      <c r="F54" s="55" t="s">
        <v>1527</v>
      </c>
      <c r="G54" s="175"/>
      <c r="H54" s="45" t="s">
        <v>9182</v>
      </c>
      <c r="I54" s="175"/>
      <c r="J54" s="355" t="s">
        <v>9183</v>
      </c>
      <c r="K54" s="175" t="s">
        <v>8385</v>
      </c>
      <c r="L54" s="241"/>
      <c r="M54" s="241"/>
    </row>
    <row r="55" spans="1:13" ht="23.25" customHeight="1">
      <c r="A55" s="175" t="s">
        <v>9126</v>
      </c>
      <c r="B55" s="55" t="s">
        <v>447</v>
      </c>
      <c r="C55" s="55" t="s">
        <v>433</v>
      </c>
      <c r="D55" s="55">
        <f t="shared" si="0"/>
        <v>12</v>
      </c>
      <c r="E55" s="55" t="s">
        <v>1625</v>
      </c>
      <c r="F55" s="55" t="s">
        <v>1614</v>
      </c>
      <c r="G55" s="175"/>
      <c r="H55" s="45" t="s">
        <v>9184</v>
      </c>
      <c r="I55" s="175"/>
      <c r="J55" s="355" t="s">
        <v>9185</v>
      </c>
      <c r="K55" s="175" t="s">
        <v>8385</v>
      </c>
      <c r="L55" s="241"/>
      <c r="M55" s="241"/>
    </row>
    <row r="56" spans="1:13" ht="23.25" customHeight="1">
      <c r="A56" s="175" t="s">
        <v>9126</v>
      </c>
      <c r="B56" s="55" t="s">
        <v>447</v>
      </c>
      <c r="C56" s="55" t="s">
        <v>433</v>
      </c>
      <c r="D56" s="55">
        <f t="shared" si="0"/>
        <v>13</v>
      </c>
      <c r="E56" s="55" t="s">
        <v>9186</v>
      </c>
      <c r="F56" s="393" t="s">
        <v>9187</v>
      </c>
      <c r="G56" s="175" t="s">
        <v>9188</v>
      </c>
      <c r="H56" s="45" t="s">
        <v>9189</v>
      </c>
      <c r="I56" s="175" t="s">
        <v>9190</v>
      </c>
      <c r="J56" s="355" t="s">
        <v>9191</v>
      </c>
      <c r="K56" s="175" t="s">
        <v>5573</v>
      </c>
      <c r="L56" s="241"/>
      <c r="M56" s="241"/>
    </row>
    <row r="57" spans="1:13" ht="23.25" customHeight="1">
      <c r="A57" s="175" t="s">
        <v>9126</v>
      </c>
      <c r="B57" s="55" t="s">
        <v>447</v>
      </c>
      <c r="C57" s="55" t="s">
        <v>433</v>
      </c>
      <c r="D57" s="55">
        <f t="shared" si="0"/>
        <v>14</v>
      </c>
      <c r="E57" s="55" t="s">
        <v>3368</v>
      </c>
      <c r="F57" s="55" t="s">
        <v>3369</v>
      </c>
      <c r="G57" s="175" t="s">
        <v>9192</v>
      </c>
      <c r="H57" s="175"/>
      <c r="I57" s="175"/>
      <c r="J57" s="355" t="s">
        <v>9178</v>
      </c>
      <c r="K57" s="45" t="s">
        <v>9193</v>
      </c>
      <c r="L57" s="241"/>
      <c r="M57" s="241"/>
    </row>
    <row r="58" spans="1:13" ht="23.25" customHeight="1">
      <c r="A58" s="175" t="s">
        <v>9126</v>
      </c>
      <c r="B58" s="55" t="s">
        <v>447</v>
      </c>
      <c r="C58" s="55" t="s">
        <v>433</v>
      </c>
      <c r="D58" s="55">
        <f t="shared" si="0"/>
        <v>15</v>
      </c>
      <c r="E58" s="55" t="s">
        <v>3370</v>
      </c>
      <c r="F58" s="55" t="s">
        <v>3371</v>
      </c>
      <c r="G58" s="399" t="s">
        <v>9194</v>
      </c>
      <c r="H58" s="175"/>
      <c r="I58" s="175" t="s">
        <v>9195</v>
      </c>
      <c r="J58" s="324"/>
      <c r="K58" s="392" t="s">
        <v>5674</v>
      </c>
      <c r="L58" s="241"/>
      <c r="M58" s="241"/>
    </row>
    <row r="59" spans="1:13" ht="23.25" customHeight="1">
      <c r="A59" s="175" t="s">
        <v>9126</v>
      </c>
      <c r="B59" s="55" t="s">
        <v>447</v>
      </c>
      <c r="C59" s="55" t="s">
        <v>433</v>
      </c>
      <c r="D59" s="55">
        <f t="shared" si="0"/>
        <v>16</v>
      </c>
      <c r="E59" s="55" t="s">
        <v>3372</v>
      </c>
      <c r="F59" s="55" t="s">
        <v>3373</v>
      </c>
      <c r="G59" s="399" t="s">
        <v>9196</v>
      </c>
      <c r="H59" s="175"/>
      <c r="I59" s="175"/>
      <c r="J59" s="355" t="s">
        <v>9197</v>
      </c>
      <c r="K59" s="45" t="s">
        <v>5577</v>
      </c>
      <c r="L59" s="241"/>
      <c r="M59" s="241"/>
    </row>
    <row r="60" spans="1:13" ht="23.25" customHeight="1">
      <c r="A60" s="175" t="s">
        <v>9126</v>
      </c>
      <c r="B60" s="55" t="s">
        <v>447</v>
      </c>
      <c r="C60" s="55" t="s">
        <v>433</v>
      </c>
      <c r="D60" s="55">
        <f t="shared" si="0"/>
        <v>17</v>
      </c>
      <c r="E60" s="55" t="s">
        <v>3374</v>
      </c>
      <c r="F60" s="55" t="s">
        <v>3375</v>
      </c>
      <c r="G60" s="175" t="s">
        <v>9198</v>
      </c>
      <c r="H60" s="400" t="s">
        <v>9199</v>
      </c>
      <c r="I60" s="175" t="s">
        <v>9200</v>
      </c>
      <c r="J60" s="355" t="s">
        <v>9201</v>
      </c>
      <c r="K60" s="45" t="s">
        <v>5573</v>
      </c>
      <c r="L60" s="241"/>
      <c r="M60" s="241"/>
    </row>
    <row r="61" spans="1:13" ht="23.25" customHeight="1">
      <c r="A61" s="175" t="s">
        <v>9126</v>
      </c>
      <c r="B61" s="55" t="s">
        <v>447</v>
      </c>
      <c r="C61" s="55" t="s">
        <v>433</v>
      </c>
      <c r="D61" s="55">
        <f t="shared" si="0"/>
        <v>18</v>
      </c>
      <c r="E61" s="55" t="s">
        <v>3376</v>
      </c>
      <c r="F61" s="55" t="s">
        <v>3377</v>
      </c>
      <c r="G61" s="175" t="s">
        <v>9202</v>
      </c>
      <c r="H61" s="400" t="s">
        <v>9203</v>
      </c>
      <c r="I61" s="175" t="s">
        <v>9204</v>
      </c>
      <c r="J61" s="355" t="s">
        <v>8227</v>
      </c>
      <c r="K61" s="45" t="s">
        <v>5573</v>
      </c>
      <c r="L61" s="241"/>
      <c r="M61" s="241"/>
    </row>
    <row r="62" spans="1:13" ht="23.25" customHeight="1">
      <c r="A62" s="175" t="s">
        <v>9126</v>
      </c>
      <c r="B62" s="55" t="s">
        <v>447</v>
      </c>
      <c r="C62" s="55" t="s">
        <v>433</v>
      </c>
      <c r="D62" s="55">
        <f t="shared" si="0"/>
        <v>19</v>
      </c>
      <c r="E62" s="55" t="s">
        <v>3378</v>
      </c>
      <c r="F62" s="55" t="s">
        <v>3379</v>
      </c>
      <c r="G62" s="175" t="s">
        <v>9205</v>
      </c>
      <c r="H62" s="400" t="s">
        <v>9206</v>
      </c>
      <c r="I62" s="175" t="s">
        <v>9207</v>
      </c>
      <c r="J62" s="355" t="s">
        <v>9208</v>
      </c>
      <c r="K62" s="45" t="s">
        <v>5573</v>
      </c>
      <c r="L62" s="241"/>
      <c r="M62" s="241"/>
    </row>
    <row r="63" spans="1:13" ht="23.25" customHeight="1">
      <c r="A63" s="175" t="s">
        <v>9126</v>
      </c>
      <c r="B63" s="55" t="s">
        <v>447</v>
      </c>
      <c r="C63" s="55" t="s">
        <v>433</v>
      </c>
      <c r="D63" s="55">
        <f t="shared" si="0"/>
        <v>20</v>
      </c>
      <c r="E63" s="55" t="s">
        <v>3380</v>
      </c>
      <c r="F63" s="55" t="s">
        <v>3381</v>
      </c>
      <c r="G63" s="399" t="s">
        <v>9209</v>
      </c>
      <c r="H63" s="400" t="s">
        <v>9210</v>
      </c>
      <c r="I63" s="175"/>
      <c r="J63" s="355" t="s">
        <v>9211</v>
      </c>
      <c r="K63" s="392" t="s">
        <v>5571</v>
      </c>
      <c r="L63" s="241"/>
      <c r="M63" s="241"/>
    </row>
    <row r="64" spans="1:13" ht="23.25" customHeight="1">
      <c r="A64" s="175" t="s">
        <v>9126</v>
      </c>
      <c r="B64" s="55" t="s">
        <v>447</v>
      </c>
      <c r="C64" s="55" t="s">
        <v>433</v>
      </c>
      <c r="D64" s="55">
        <f t="shared" si="0"/>
        <v>21</v>
      </c>
      <c r="E64" s="55" t="s">
        <v>3382</v>
      </c>
      <c r="F64" s="55" t="s">
        <v>3383</v>
      </c>
      <c r="G64" s="175"/>
      <c r="H64" s="175"/>
      <c r="I64" s="175"/>
      <c r="J64" s="355" t="s">
        <v>9212</v>
      </c>
      <c r="K64" s="45" t="s">
        <v>5461</v>
      </c>
      <c r="L64" s="241"/>
      <c r="M64" s="241"/>
    </row>
    <row r="65" spans="1:13" ht="23.25" customHeight="1">
      <c r="A65" s="175" t="s">
        <v>9126</v>
      </c>
      <c r="B65" s="55" t="s">
        <v>447</v>
      </c>
      <c r="C65" s="55" t="s">
        <v>433</v>
      </c>
      <c r="D65" s="55">
        <f t="shared" si="0"/>
        <v>22</v>
      </c>
      <c r="E65" s="55" t="s">
        <v>2038</v>
      </c>
      <c r="F65" s="55" t="s">
        <v>1514</v>
      </c>
      <c r="G65" s="175"/>
      <c r="H65" s="175"/>
      <c r="I65" s="175"/>
      <c r="J65" s="355" t="s">
        <v>9213</v>
      </c>
      <c r="K65" s="45" t="s">
        <v>5461</v>
      </c>
      <c r="L65" s="241"/>
      <c r="M65" s="241"/>
    </row>
    <row r="66" spans="1:13" ht="23.25" customHeight="1">
      <c r="A66" s="175" t="s">
        <v>9126</v>
      </c>
      <c r="B66" s="55" t="s">
        <v>447</v>
      </c>
      <c r="C66" s="55" t="s">
        <v>433</v>
      </c>
      <c r="D66" s="55">
        <f t="shared" si="0"/>
        <v>23</v>
      </c>
      <c r="E66" s="55" t="s">
        <v>3384</v>
      </c>
      <c r="F66" s="55" t="s">
        <v>3007</v>
      </c>
      <c r="G66" s="175"/>
      <c r="H66" s="175"/>
      <c r="I66" s="175"/>
      <c r="J66" s="355" t="s">
        <v>9214</v>
      </c>
      <c r="K66" s="45" t="s">
        <v>5461</v>
      </c>
      <c r="L66" s="241"/>
      <c r="M66" s="241"/>
    </row>
    <row r="67" spans="1:13" ht="23.25" customHeight="1">
      <c r="A67" s="175" t="s">
        <v>9126</v>
      </c>
      <c r="B67" s="55" t="s">
        <v>447</v>
      </c>
      <c r="C67" s="55" t="s">
        <v>433</v>
      </c>
      <c r="D67" s="55">
        <f t="shared" si="0"/>
        <v>24</v>
      </c>
      <c r="E67" s="55" t="s">
        <v>9215</v>
      </c>
      <c r="F67" s="55" t="s">
        <v>2538</v>
      </c>
      <c r="G67" s="175" t="s">
        <v>9216</v>
      </c>
      <c r="H67" s="175"/>
      <c r="I67" s="175"/>
      <c r="J67" s="355" t="s">
        <v>9217</v>
      </c>
      <c r="K67" s="45" t="s">
        <v>5461</v>
      </c>
      <c r="L67" s="241"/>
      <c r="M67" s="241"/>
    </row>
    <row r="68" spans="1:13" ht="23.25" customHeight="1">
      <c r="A68" s="175" t="s">
        <v>9126</v>
      </c>
      <c r="B68" s="55" t="s">
        <v>447</v>
      </c>
      <c r="C68" s="55" t="s">
        <v>433</v>
      </c>
      <c r="D68" s="55">
        <f t="shared" ref="D68:D131" si="1">IF($C68=$C67,$D67+1,1)</f>
        <v>25</v>
      </c>
      <c r="E68" s="55" t="s">
        <v>988</v>
      </c>
      <c r="F68" s="55" t="s">
        <v>9218</v>
      </c>
      <c r="G68" s="175" t="s">
        <v>2729</v>
      </c>
      <c r="H68" s="400" t="s">
        <v>9219</v>
      </c>
      <c r="I68" s="175"/>
      <c r="J68" s="355" t="s">
        <v>9220</v>
      </c>
      <c r="K68" s="45" t="s">
        <v>5573</v>
      </c>
      <c r="L68" s="241"/>
      <c r="M68" s="241"/>
    </row>
    <row r="69" spans="1:13" ht="23.25" customHeight="1">
      <c r="A69" s="175" t="s">
        <v>9126</v>
      </c>
      <c r="B69" s="55" t="s">
        <v>447</v>
      </c>
      <c r="C69" s="55" t="s">
        <v>433</v>
      </c>
      <c r="D69" s="55">
        <f t="shared" si="1"/>
        <v>26</v>
      </c>
      <c r="E69" s="55" t="s">
        <v>9221</v>
      </c>
      <c r="F69" s="55" t="s">
        <v>3385</v>
      </c>
      <c r="G69" s="175"/>
      <c r="H69" s="175"/>
      <c r="I69" s="175"/>
      <c r="J69" s="355" t="s">
        <v>9222</v>
      </c>
      <c r="K69" s="45" t="s">
        <v>5461</v>
      </c>
      <c r="L69" s="241"/>
      <c r="M69" s="241"/>
    </row>
    <row r="70" spans="1:13" ht="23.25" customHeight="1">
      <c r="A70" s="175" t="s">
        <v>9126</v>
      </c>
      <c r="B70" s="55" t="s">
        <v>447</v>
      </c>
      <c r="C70" s="55" t="s">
        <v>433</v>
      </c>
      <c r="D70" s="55">
        <f t="shared" si="1"/>
        <v>27</v>
      </c>
      <c r="E70" s="55" t="s">
        <v>990</v>
      </c>
      <c r="F70" s="55" t="s">
        <v>997</v>
      </c>
      <c r="G70" s="175" t="s">
        <v>6092</v>
      </c>
      <c r="H70" s="175"/>
      <c r="I70" s="175"/>
      <c r="J70" s="355" t="s">
        <v>9223</v>
      </c>
      <c r="K70" s="45" t="s">
        <v>5461</v>
      </c>
      <c r="L70" s="241"/>
      <c r="M70" s="241"/>
    </row>
    <row r="71" spans="1:13" ht="23.25" customHeight="1">
      <c r="A71" s="175" t="s">
        <v>9126</v>
      </c>
      <c r="B71" s="55" t="s">
        <v>447</v>
      </c>
      <c r="C71" s="55" t="s">
        <v>433</v>
      </c>
      <c r="D71" s="55">
        <f t="shared" si="1"/>
        <v>28</v>
      </c>
      <c r="E71" s="55" t="s">
        <v>2783</v>
      </c>
      <c r="F71" s="55" t="s">
        <v>2646</v>
      </c>
      <c r="G71" s="175"/>
      <c r="H71" s="175"/>
      <c r="I71" s="175"/>
      <c r="J71" s="355" t="s">
        <v>9224</v>
      </c>
      <c r="K71" s="45" t="s">
        <v>5461</v>
      </c>
      <c r="L71" s="241"/>
      <c r="M71" s="241"/>
    </row>
    <row r="72" spans="1:13" ht="23.25" customHeight="1">
      <c r="A72" s="175" t="s">
        <v>9126</v>
      </c>
      <c r="B72" s="55" t="s">
        <v>447</v>
      </c>
      <c r="C72" s="55" t="s">
        <v>433</v>
      </c>
      <c r="D72" s="55">
        <f t="shared" si="1"/>
        <v>29</v>
      </c>
      <c r="E72" s="55" t="s">
        <v>3386</v>
      </c>
      <c r="F72" s="55" t="s">
        <v>3387</v>
      </c>
      <c r="G72" s="175"/>
      <c r="H72" s="175"/>
      <c r="I72" s="175"/>
      <c r="J72" s="355"/>
      <c r="K72" s="45" t="s">
        <v>5461</v>
      </c>
      <c r="L72" s="241"/>
      <c r="M72" s="241"/>
    </row>
    <row r="73" spans="1:13" ht="23.25" customHeight="1">
      <c r="A73" s="175" t="s">
        <v>9126</v>
      </c>
      <c r="B73" s="55" t="s">
        <v>447</v>
      </c>
      <c r="C73" s="55" t="s">
        <v>433</v>
      </c>
      <c r="D73" s="55">
        <f t="shared" si="1"/>
        <v>30</v>
      </c>
      <c r="E73" s="55" t="s">
        <v>3388</v>
      </c>
      <c r="F73" s="55" t="s">
        <v>3389</v>
      </c>
      <c r="G73" s="175"/>
      <c r="H73" s="175"/>
      <c r="I73" s="175"/>
      <c r="J73" s="355" t="s">
        <v>9225</v>
      </c>
      <c r="K73" s="45" t="s">
        <v>5461</v>
      </c>
      <c r="L73" s="241"/>
      <c r="M73" s="241"/>
    </row>
    <row r="74" spans="1:13" ht="23.25" customHeight="1">
      <c r="A74" s="175" t="s">
        <v>9126</v>
      </c>
      <c r="B74" s="55" t="s">
        <v>447</v>
      </c>
      <c r="C74" s="55" t="s">
        <v>433</v>
      </c>
      <c r="D74" s="55">
        <f t="shared" si="1"/>
        <v>31</v>
      </c>
      <c r="E74" s="55" t="s">
        <v>3322</v>
      </c>
      <c r="F74" s="55" t="s">
        <v>3323</v>
      </c>
      <c r="G74" s="175"/>
      <c r="H74" s="175"/>
      <c r="I74" s="175" t="s">
        <v>9132</v>
      </c>
      <c r="J74" s="355" t="s">
        <v>9133</v>
      </c>
      <c r="K74" s="45" t="s">
        <v>8385</v>
      </c>
      <c r="L74" s="241"/>
      <c r="M74" s="241"/>
    </row>
    <row r="75" spans="1:13" ht="23.25" customHeight="1">
      <c r="A75" s="175" t="s">
        <v>9126</v>
      </c>
      <c r="B75" s="55" t="s">
        <v>447</v>
      </c>
      <c r="C75" s="55" t="s">
        <v>433</v>
      </c>
      <c r="D75" s="55">
        <f t="shared" si="1"/>
        <v>32</v>
      </c>
      <c r="E75" s="55" t="s">
        <v>3390</v>
      </c>
      <c r="F75" s="55" t="s">
        <v>3391</v>
      </c>
      <c r="G75" s="175"/>
      <c r="H75" s="175"/>
      <c r="I75" s="175"/>
      <c r="J75" s="355" t="s">
        <v>9226</v>
      </c>
      <c r="K75" s="45" t="s">
        <v>5461</v>
      </c>
      <c r="L75" s="241"/>
      <c r="M75" s="241"/>
    </row>
    <row r="76" spans="1:13" ht="23.25" customHeight="1">
      <c r="A76" s="175" t="s">
        <v>9126</v>
      </c>
      <c r="B76" s="55" t="s">
        <v>447</v>
      </c>
      <c r="C76" s="55" t="s">
        <v>433</v>
      </c>
      <c r="D76" s="55">
        <f t="shared" si="1"/>
        <v>33</v>
      </c>
      <c r="E76" s="55" t="s">
        <v>9227</v>
      </c>
      <c r="F76" s="55" t="s">
        <v>3392</v>
      </c>
      <c r="G76" s="175"/>
      <c r="H76" s="175"/>
      <c r="I76" s="175" t="s">
        <v>9228</v>
      </c>
      <c r="J76" s="355"/>
      <c r="K76" s="65" t="s">
        <v>9229</v>
      </c>
      <c r="L76" s="241"/>
      <c r="M76" s="241"/>
    </row>
    <row r="77" spans="1:13" ht="23.25" customHeight="1">
      <c r="A77" s="175" t="s">
        <v>9126</v>
      </c>
      <c r="B77" s="55" t="s">
        <v>447</v>
      </c>
      <c r="C77" s="55" t="s">
        <v>433</v>
      </c>
      <c r="D77" s="55">
        <f t="shared" si="1"/>
        <v>34</v>
      </c>
      <c r="E77" s="55" t="s">
        <v>3343</v>
      </c>
      <c r="F77" s="55" t="s">
        <v>3344</v>
      </c>
      <c r="G77" s="175"/>
      <c r="H77" s="175"/>
      <c r="I77" s="175"/>
      <c r="J77" s="355" t="s">
        <v>9230</v>
      </c>
      <c r="K77" s="45" t="s">
        <v>8385</v>
      </c>
      <c r="L77" s="241"/>
      <c r="M77" s="241"/>
    </row>
    <row r="78" spans="1:13" ht="23.25" customHeight="1">
      <c r="A78" s="175" t="s">
        <v>9126</v>
      </c>
      <c r="B78" s="55" t="s">
        <v>447</v>
      </c>
      <c r="C78" s="55" t="s">
        <v>433</v>
      </c>
      <c r="D78" s="55">
        <f t="shared" si="1"/>
        <v>35</v>
      </c>
      <c r="E78" s="55" t="s">
        <v>3393</v>
      </c>
      <c r="F78" s="55" t="s">
        <v>3394</v>
      </c>
      <c r="G78" s="175"/>
      <c r="H78" s="175"/>
      <c r="I78" s="175"/>
      <c r="J78" s="355" t="s">
        <v>9231</v>
      </c>
      <c r="K78" s="45" t="s">
        <v>5461</v>
      </c>
      <c r="L78" s="241"/>
      <c r="M78" s="241"/>
    </row>
    <row r="79" spans="1:13" ht="23.25" customHeight="1">
      <c r="A79" s="175" t="s">
        <v>9126</v>
      </c>
      <c r="B79" s="55" t="s">
        <v>447</v>
      </c>
      <c r="C79" s="55" t="s">
        <v>433</v>
      </c>
      <c r="D79" s="55">
        <f t="shared" si="1"/>
        <v>36</v>
      </c>
      <c r="E79" s="55" t="s">
        <v>3324</v>
      </c>
      <c r="F79" s="55" t="s">
        <v>3325</v>
      </c>
      <c r="G79" s="175"/>
      <c r="H79" s="175"/>
      <c r="I79" s="175"/>
      <c r="J79" s="355" t="s">
        <v>9232</v>
      </c>
      <c r="K79" s="45" t="s">
        <v>8385</v>
      </c>
      <c r="L79" s="241"/>
      <c r="M79" s="241"/>
    </row>
    <row r="80" spans="1:13" ht="23.25" customHeight="1">
      <c r="A80" s="175" t="s">
        <v>9126</v>
      </c>
      <c r="B80" s="55" t="s">
        <v>447</v>
      </c>
      <c r="C80" s="55" t="s">
        <v>433</v>
      </c>
      <c r="D80" s="55">
        <f t="shared" si="1"/>
        <v>37</v>
      </c>
      <c r="E80" s="55" t="s">
        <v>3395</v>
      </c>
      <c r="F80" s="55" t="s">
        <v>3396</v>
      </c>
      <c r="G80" s="175"/>
      <c r="H80" s="175"/>
      <c r="I80" s="175"/>
      <c r="J80" s="355" t="s">
        <v>9233</v>
      </c>
      <c r="K80" s="45" t="s">
        <v>5461</v>
      </c>
      <c r="L80" s="241"/>
      <c r="M80" s="241"/>
    </row>
    <row r="81" spans="1:13" ht="23.25" customHeight="1">
      <c r="A81" s="175" t="s">
        <v>9126</v>
      </c>
      <c r="B81" s="55" t="s">
        <v>447</v>
      </c>
      <c r="C81" s="55" t="s">
        <v>433</v>
      </c>
      <c r="D81" s="55">
        <f t="shared" si="1"/>
        <v>38</v>
      </c>
      <c r="E81" s="55" t="s">
        <v>3397</v>
      </c>
      <c r="F81" s="55" t="s">
        <v>3398</v>
      </c>
      <c r="G81" s="175"/>
      <c r="H81" s="175"/>
      <c r="I81" s="175"/>
      <c r="J81" s="355" t="s">
        <v>9178</v>
      </c>
      <c r="K81" s="45" t="s">
        <v>8385</v>
      </c>
      <c r="L81" s="241"/>
      <c r="M81" s="241"/>
    </row>
    <row r="82" spans="1:13" ht="23.25" customHeight="1">
      <c r="A82" s="175" t="s">
        <v>9126</v>
      </c>
      <c r="B82" s="55" t="s">
        <v>447</v>
      </c>
      <c r="C82" s="55" t="s">
        <v>433</v>
      </c>
      <c r="D82" s="55">
        <f t="shared" si="1"/>
        <v>39</v>
      </c>
      <c r="E82" s="55" t="s">
        <v>9135</v>
      </c>
      <c r="F82" s="55" t="s">
        <v>996</v>
      </c>
      <c r="G82" s="175" t="s">
        <v>9136</v>
      </c>
      <c r="H82" s="175" t="s">
        <v>5486</v>
      </c>
      <c r="I82" s="175" t="s">
        <v>9234</v>
      </c>
      <c r="J82" s="355" t="s">
        <v>9235</v>
      </c>
      <c r="K82" s="45" t="s">
        <v>8385</v>
      </c>
      <c r="L82" s="241"/>
      <c r="M82" s="241"/>
    </row>
    <row r="83" spans="1:13" ht="23.25" customHeight="1">
      <c r="A83" s="175" t="s">
        <v>9126</v>
      </c>
      <c r="B83" s="55" t="s">
        <v>447</v>
      </c>
      <c r="C83" s="55" t="s">
        <v>433</v>
      </c>
      <c r="D83" s="55">
        <f t="shared" si="1"/>
        <v>40</v>
      </c>
      <c r="E83" s="55" t="s">
        <v>3399</v>
      </c>
      <c r="F83" s="55" t="s">
        <v>3400</v>
      </c>
      <c r="G83" s="175"/>
      <c r="H83" s="175"/>
      <c r="I83" s="175"/>
      <c r="J83" s="355" t="s">
        <v>9236</v>
      </c>
      <c r="K83" s="45" t="s">
        <v>8385</v>
      </c>
      <c r="L83" s="241"/>
      <c r="M83" s="241"/>
    </row>
    <row r="84" spans="1:13" ht="23.25" customHeight="1">
      <c r="A84" s="175" t="s">
        <v>9126</v>
      </c>
      <c r="B84" s="55" t="s">
        <v>9237</v>
      </c>
      <c r="C84" s="55" t="s">
        <v>433</v>
      </c>
      <c r="D84" s="55">
        <f t="shared" si="1"/>
        <v>41</v>
      </c>
      <c r="E84" s="55" t="s">
        <v>9238</v>
      </c>
      <c r="F84" s="55" t="s">
        <v>2611</v>
      </c>
      <c r="G84" s="175"/>
      <c r="H84" s="175"/>
      <c r="I84" s="175"/>
      <c r="J84" s="355"/>
      <c r="K84" s="45" t="s">
        <v>5461</v>
      </c>
      <c r="L84" s="241"/>
      <c r="M84" s="241"/>
    </row>
    <row r="85" spans="1:13" ht="23.25" customHeight="1">
      <c r="A85" s="175" t="s">
        <v>9126</v>
      </c>
      <c r="B85" s="55" t="s">
        <v>447</v>
      </c>
      <c r="C85" s="55" t="s">
        <v>433</v>
      </c>
      <c r="D85" s="55">
        <f t="shared" si="1"/>
        <v>42</v>
      </c>
      <c r="E85" s="55" t="s">
        <v>3401</v>
      </c>
      <c r="F85" s="55" t="s">
        <v>3402</v>
      </c>
      <c r="G85" s="401" t="s">
        <v>9239</v>
      </c>
      <c r="H85" s="175"/>
      <c r="I85" s="175" t="s">
        <v>9240</v>
      </c>
      <c r="J85" s="355" t="s">
        <v>9241</v>
      </c>
      <c r="K85" s="45" t="s">
        <v>5573</v>
      </c>
      <c r="L85" s="241"/>
      <c r="M85" s="241"/>
    </row>
    <row r="86" spans="1:13" ht="23.25" customHeight="1">
      <c r="A86" s="175" t="s">
        <v>9126</v>
      </c>
      <c r="B86" s="55" t="s">
        <v>447</v>
      </c>
      <c r="C86" s="55" t="s">
        <v>433</v>
      </c>
      <c r="D86" s="55">
        <f t="shared" si="1"/>
        <v>43</v>
      </c>
      <c r="E86" s="55" t="s">
        <v>3403</v>
      </c>
      <c r="F86" s="55" t="s">
        <v>3404</v>
      </c>
      <c r="G86" s="175"/>
      <c r="H86" s="175"/>
      <c r="I86" s="175"/>
      <c r="J86" s="355" t="s">
        <v>9242</v>
      </c>
      <c r="K86" s="175" t="s">
        <v>5461</v>
      </c>
      <c r="L86" s="241"/>
      <c r="M86" s="241"/>
    </row>
    <row r="87" spans="1:13" ht="23.25" customHeight="1">
      <c r="A87" s="175" t="s">
        <v>9126</v>
      </c>
      <c r="B87" s="55" t="s">
        <v>447</v>
      </c>
      <c r="C87" s="55" t="s">
        <v>433</v>
      </c>
      <c r="D87" s="55">
        <f t="shared" si="1"/>
        <v>44</v>
      </c>
      <c r="E87" s="77" t="s">
        <v>9243</v>
      </c>
      <c r="F87" s="55" t="s">
        <v>3406</v>
      </c>
      <c r="G87" s="175" t="s">
        <v>9244</v>
      </c>
      <c r="H87" s="175"/>
      <c r="I87" s="175"/>
      <c r="J87" s="355" t="s">
        <v>9245</v>
      </c>
      <c r="K87" s="175" t="s">
        <v>5461</v>
      </c>
      <c r="L87" s="241"/>
      <c r="M87" s="241"/>
    </row>
    <row r="88" spans="1:13" ht="23.25" customHeight="1">
      <c r="A88" s="175" t="s">
        <v>9126</v>
      </c>
      <c r="B88" s="55" t="s">
        <v>447</v>
      </c>
      <c r="C88" s="55" t="s">
        <v>433</v>
      </c>
      <c r="D88" s="55">
        <f t="shared" si="1"/>
        <v>45</v>
      </c>
      <c r="E88" s="55" t="s">
        <v>3407</v>
      </c>
      <c r="F88" s="55" t="s">
        <v>3408</v>
      </c>
      <c r="G88" s="175" t="s">
        <v>9246</v>
      </c>
      <c r="H88" s="175"/>
      <c r="I88" s="175"/>
      <c r="J88" s="355" t="s">
        <v>5505</v>
      </c>
      <c r="K88" s="175" t="s">
        <v>5461</v>
      </c>
      <c r="L88" s="241"/>
      <c r="M88" s="241"/>
    </row>
    <row r="89" spans="1:13" ht="23.25" customHeight="1">
      <c r="A89" s="175" t="s">
        <v>9126</v>
      </c>
      <c r="B89" s="55" t="s">
        <v>447</v>
      </c>
      <c r="C89" s="55" t="s">
        <v>433</v>
      </c>
      <c r="D89" s="55">
        <f t="shared" si="1"/>
        <v>46</v>
      </c>
      <c r="E89" s="55" t="s">
        <v>3409</v>
      </c>
      <c r="F89" s="393" t="s">
        <v>3410</v>
      </c>
      <c r="G89" s="175" t="s">
        <v>9247</v>
      </c>
      <c r="H89" s="175"/>
      <c r="I89" s="402" t="s">
        <v>9248</v>
      </c>
      <c r="J89" s="355" t="s">
        <v>9249</v>
      </c>
      <c r="K89" s="175" t="s">
        <v>5573</v>
      </c>
      <c r="L89" s="241"/>
      <c r="M89" s="241"/>
    </row>
    <row r="90" spans="1:13" ht="23.25" customHeight="1">
      <c r="A90" s="175" t="s">
        <v>9126</v>
      </c>
      <c r="B90" s="55" t="s">
        <v>447</v>
      </c>
      <c r="C90" s="55" t="s">
        <v>433</v>
      </c>
      <c r="D90" s="55">
        <f t="shared" si="1"/>
        <v>47</v>
      </c>
      <c r="E90" s="55" t="s">
        <v>3411</v>
      </c>
      <c r="F90" s="55" t="s">
        <v>3412</v>
      </c>
      <c r="G90" s="399" t="s">
        <v>9250</v>
      </c>
      <c r="H90" s="175"/>
      <c r="I90" s="175"/>
      <c r="J90" s="355" t="s">
        <v>9251</v>
      </c>
      <c r="K90" s="175" t="s">
        <v>8385</v>
      </c>
      <c r="L90" s="241"/>
      <c r="M90" s="241"/>
    </row>
    <row r="91" spans="1:13" ht="23.25" customHeight="1">
      <c r="A91" s="175" t="s">
        <v>9126</v>
      </c>
      <c r="B91" s="55" t="s">
        <v>447</v>
      </c>
      <c r="C91" s="55" t="s">
        <v>433</v>
      </c>
      <c r="D91" s="55">
        <f t="shared" si="1"/>
        <v>48</v>
      </c>
      <c r="E91" s="55" t="s">
        <v>3413</v>
      </c>
      <c r="F91" s="55" t="s">
        <v>3414</v>
      </c>
      <c r="G91" s="175"/>
      <c r="H91" s="175"/>
      <c r="I91" s="175"/>
      <c r="J91" s="355" t="s">
        <v>9252</v>
      </c>
      <c r="K91" s="175" t="s">
        <v>5461</v>
      </c>
      <c r="L91" s="241"/>
      <c r="M91" s="241"/>
    </row>
    <row r="92" spans="1:13" ht="23.25" customHeight="1">
      <c r="A92" s="175" t="s">
        <v>9126</v>
      </c>
      <c r="B92" s="55" t="s">
        <v>447</v>
      </c>
      <c r="C92" s="55" t="s">
        <v>433</v>
      </c>
      <c r="D92" s="55">
        <f t="shared" si="1"/>
        <v>49</v>
      </c>
      <c r="E92" s="55" t="s">
        <v>3415</v>
      </c>
      <c r="F92" s="55" t="s">
        <v>3416</v>
      </c>
      <c r="G92" s="175"/>
      <c r="H92" s="175"/>
      <c r="I92" s="175" t="s">
        <v>9253</v>
      </c>
      <c r="J92" s="355"/>
      <c r="K92" s="175" t="s">
        <v>5674</v>
      </c>
      <c r="L92" s="241"/>
      <c r="M92" s="241"/>
    </row>
    <row r="93" spans="1:13" ht="23.25" customHeight="1">
      <c r="A93" s="175" t="s">
        <v>9126</v>
      </c>
      <c r="B93" s="55" t="s">
        <v>447</v>
      </c>
      <c r="C93" s="55" t="s">
        <v>433</v>
      </c>
      <c r="D93" s="55">
        <f t="shared" si="1"/>
        <v>50</v>
      </c>
      <c r="E93" s="55" t="s">
        <v>2704</v>
      </c>
      <c r="F93" s="393" t="s">
        <v>2569</v>
      </c>
      <c r="G93" s="175" t="s">
        <v>9254</v>
      </c>
      <c r="H93" s="175" t="s">
        <v>9255</v>
      </c>
      <c r="I93" s="175" t="s">
        <v>9256</v>
      </c>
      <c r="J93" s="355" t="s">
        <v>9257</v>
      </c>
      <c r="K93" s="175" t="s">
        <v>5461</v>
      </c>
      <c r="L93" s="241"/>
      <c r="M93" s="241"/>
    </row>
    <row r="94" spans="1:13" ht="23.25" customHeight="1">
      <c r="A94" s="175" t="s">
        <v>9126</v>
      </c>
      <c r="B94" s="55" t="s">
        <v>447</v>
      </c>
      <c r="C94" s="55" t="s">
        <v>433</v>
      </c>
      <c r="D94" s="55">
        <f t="shared" si="1"/>
        <v>51</v>
      </c>
      <c r="E94" s="55" t="s">
        <v>9258</v>
      </c>
      <c r="F94" s="55" t="s">
        <v>3417</v>
      </c>
      <c r="G94" s="399" t="s">
        <v>9259</v>
      </c>
      <c r="H94" s="175"/>
      <c r="I94" s="175"/>
      <c r="J94" s="355" t="s">
        <v>9260</v>
      </c>
      <c r="K94" s="175" t="s">
        <v>8385</v>
      </c>
      <c r="L94" s="241"/>
      <c r="M94" s="241"/>
    </row>
    <row r="95" spans="1:13" ht="23.25" customHeight="1">
      <c r="A95" s="175" t="s">
        <v>9126</v>
      </c>
      <c r="B95" s="55" t="s">
        <v>447</v>
      </c>
      <c r="C95" s="55" t="s">
        <v>433</v>
      </c>
      <c r="D95" s="55">
        <f t="shared" si="1"/>
        <v>52</v>
      </c>
      <c r="E95" s="55" t="s">
        <v>3418</v>
      </c>
      <c r="F95" s="55" t="s">
        <v>3419</v>
      </c>
      <c r="G95" s="399"/>
      <c r="H95" s="175"/>
      <c r="I95" s="399" t="s">
        <v>9253</v>
      </c>
      <c r="J95" s="324"/>
      <c r="K95" s="175" t="s">
        <v>5674</v>
      </c>
      <c r="L95" s="241"/>
      <c r="M95" s="241"/>
    </row>
    <row r="96" spans="1:13" ht="23.25" customHeight="1">
      <c r="A96" s="175" t="s">
        <v>9126</v>
      </c>
      <c r="B96" s="55" t="s">
        <v>447</v>
      </c>
      <c r="C96" s="55" t="s">
        <v>433</v>
      </c>
      <c r="D96" s="55">
        <f t="shared" si="1"/>
        <v>53</v>
      </c>
      <c r="E96" s="55" t="s">
        <v>3420</v>
      </c>
      <c r="F96" s="55" t="s">
        <v>3421</v>
      </c>
      <c r="G96" s="175"/>
      <c r="H96" s="175"/>
      <c r="I96" s="175"/>
      <c r="J96" s="355" t="s">
        <v>9261</v>
      </c>
      <c r="K96" s="175" t="s">
        <v>5461</v>
      </c>
      <c r="L96" s="241"/>
      <c r="M96" s="241"/>
    </row>
    <row r="97" spans="1:13" ht="23.25" customHeight="1">
      <c r="A97" s="175" t="s">
        <v>9126</v>
      </c>
      <c r="B97" s="55" t="s">
        <v>447</v>
      </c>
      <c r="C97" s="55" t="s">
        <v>433</v>
      </c>
      <c r="D97" s="55">
        <f t="shared" si="1"/>
        <v>54</v>
      </c>
      <c r="E97" s="55" t="s">
        <v>3422</v>
      </c>
      <c r="F97" s="55" t="s">
        <v>3423</v>
      </c>
      <c r="G97" s="403" t="s">
        <v>9262</v>
      </c>
      <c r="H97" s="403" t="s">
        <v>9263</v>
      </c>
      <c r="I97" s="175" t="s">
        <v>9264</v>
      </c>
      <c r="J97" s="355" t="s">
        <v>9265</v>
      </c>
      <c r="K97" s="175" t="s">
        <v>5573</v>
      </c>
      <c r="L97" s="241"/>
      <c r="M97" s="241"/>
    </row>
    <row r="98" spans="1:13" ht="23.25" customHeight="1">
      <c r="A98" s="175" t="s">
        <v>9126</v>
      </c>
      <c r="B98" s="55" t="s">
        <v>447</v>
      </c>
      <c r="C98" s="55" t="s">
        <v>433</v>
      </c>
      <c r="D98" s="55">
        <f t="shared" si="1"/>
        <v>55</v>
      </c>
      <c r="E98" s="55" t="s">
        <v>3424</v>
      </c>
      <c r="F98" s="55" t="s">
        <v>3425</v>
      </c>
      <c r="G98" s="403" t="s">
        <v>9266</v>
      </c>
      <c r="H98" s="175"/>
      <c r="I98" s="175"/>
      <c r="J98" s="355" t="s">
        <v>9265</v>
      </c>
      <c r="K98" s="175" t="s">
        <v>8385</v>
      </c>
      <c r="L98" s="241"/>
      <c r="M98" s="241"/>
    </row>
    <row r="99" spans="1:13" ht="23.25" customHeight="1">
      <c r="A99" s="175" t="s">
        <v>9126</v>
      </c>
      <c r="B99" s="55" t="s">
        <v>447</v>
      </c>
      <c r="C99" s="55" t="s">
        <v>433</v>
      </c>
      <c r="D99" s="55">
        <f t="shared" si="1"/>
        <v>56</v>
      </c>
      <c r="E99" s="77" t="s">
        <v>9267</v>
      </c>
      <c r="F99" s="55" t="s">
        <v>3427</v>
      </c>
      <c r="G99" s="403" t="s">
        <v>9268</v>
      </c>
      <c r="I99" s="175"/>
      <c r="J99" s="355" t="s">
        <v>9269</v>
      </c>
      <c r="K99" s="175" t="s">
        <v>5461</v>
      </c>
      <c r="L99" s="241"/>
      <c r="M99" s="241"/>
    </row>
    <row r="100" spans="1:13" ht="23.25" customHeight="1">
      <c r="A100" s="175" t="s">
        <v>9126</v>
      </c>
      <c r="B100" s="55" t="s">
        <v>447</v>
      </c>
      <c r="C100" s="55" t="s">
        <v>433</v>
      </c>
      <c r="D100" s="55">
        <f t="shared" si="1"/>
        <v>57</v>
      </c>
      <c r="E100" s="55" t="s">
        <v>3428</v>
      </c>
      <c r="F100" s="55" t="s">
        <v>3429</v>
      </c>
      <c r="G100" s="175"/>
      <c r="H100" s="175"/>
      <c r="I100" s="175"/>
      <c r="J100" s="355" t="s">
        <v>9265</v>
      </c>
      <c r="K100" s="175" t="s">
        <v>5461</v>
      </c>
      <c r="L100" s="241"/>
      <c r="M100" s="241"/>
    </row>
    <row r="101" spans="1:13" ht="23.25" customHeight="1">
      <c r="A101" s="175" t="s">
        <v>9126</v>
      </c>
      <c r="B101" s="55" t="s">
        <v>447</v>
      </c>
      <c r="C101" s="55" t="s">
        <v>433</v>
      </c>
      <c r="D101" s="55">
        <f t="shared" si="1"/>
        <v>58</v>
      </c>
      <c r="E101" s="55" t="s">
        <v>205</v>
      </c>
      <c r="F101" s="55" t="s">
        <v>654</v>
      </c>
      <c r="G101" s="404" t="s">
        <v>9270</v>
      </c>
      <c r="H101" s="404" t="s">
        <v>9271</v>
      </c>
      <c r="I101" s="45" t="s">
        <v>6097</v>
      </c>
      <c r="J101" s="355"/>
      <c r="K101" s="175" t="s">
        <v>9272</v>
      </c>
      <c r="L101" s="241"/>
      <c r="M101" s="241"/>
    </row>
    <row r="102" spans="1:13" ht="23.25" customHeight="1">
      <c r="A102" s="175" t="s">
        <v>9126</v>
      </c>
      <c r="B102" s="55" t="s">
        <v>447</v>
      </c>
      <c r="C102" s="55" t="s">
        <v>433</v>
      </c>
      <c r="D102" s="55">
        <f t="shared" si="1"/>
        <v>59</v>
      </c>
      <c r="E102" s="55" t="s">
        <v>3430</v>
      </c>
      <c r="F102" s="55" t="s">
        <v>3431</v>
      </c>
      <c r="G102" s="404" t="s">
        <v>9273</v>
      </c>
      <c r="H102" s="175"/>
      <c r="I102" s="175"/>
      <c r="J102" s="355" t="s">
        <v>9274</v>
      </c>
      <c r="K102" s="175" t="s">
        <v>5461</v>
      </c>
      <c r="L102" s="241"/>
      <c r="M102" s="241"/>
    </row>
    <row r="103" spans="1:13" ht="23.25" customHeight="1">
      <c r="A103" s="175" t="s">
        <v>9126</v>
      </c>
      <c r="B103" s="55" t="s">
        <v>447</v>
      </c>
      <c r="C103" s="55" t="s">
        <v>433</v>
      </c>
      <c r="D103" s="55">
        <f t="shared" si="1"/>
        <v>60</v>
      </c>
      <c r="E103" s="55" t="s">
        <v>3432</v>
      </c>
      <c r="F103" s="55" t="s">
        <v>3433</v>
      </c>
      <c r="G103" s="404" t="s">
        <v>9275</v>
      </c>
      <c r="H103" s="175"/>
      <c r="I103" s="175"/>
      <c r="J103" s="355" t="s">
        <v>2401</v>
      </c>
      <c r="K103" s="175" t="s">
        <v>5577</v>
      </c>
      <c r="L103" s="241"/>
      <c r="M103" s="241"/>
    </row>
    <row r="104" spans="1:13" ht="23.25" customHeight="1">
      <c r="A104" s="175" t="s">
        <v>9126</v>
      </c>
      <c r="B104" s="55" t="s">
        <v>447</v>
      </c>
      <c r="C104" s="55" t="s">
        <v>433</v>
      </c>
      <c r="D104" s="55">
        <f t="shared" si="1"/>
        <v>61</v>
      </c>
      <c r="E104" s="55" t="s">
        <v>3434</v>
      </c>
      <c r="F104" s="55" t="s">
        <v>3435</v>
      </c>
      <c r="G104" s="175"/>
      <c r="H104" s="175" t="s">
        <v>9276</v>
      </c>
      <c r="I104" s="175" t="s">
        <v>9277</v>
      </c>
      <c r="J104" s="355" t="s">
        <v>9197</v>
      </c>
      <c r="K104" s="175" t="s">
        <v>5573</v>
      </c>
      <c r="L104" s="241"/>
      <c r="M104" s="241"/>
    </row>
    <row r="105" spans="1:13" ht="23.25" customHeight="1">
      <c r="A105" s="175" t="s">
        <v>9126</v>
      </c>
      <c r="B105" s="55" t="s">
        <v>447</v>
      </c>
      <c r="C105" s="55" t="s">
        <v>433</v>
      </c>
      <c r="D105" s="55">
        <f t="shared" si="1"/>
        <v>62</v>
      </c>
      <c r="E105" s="55" t="s">
        <v>3436</v>
      </c>
      <c r="F105" s="55" t="s">
        <v>3437</v>
      </c>
      <c r="G105" s="175"/>
      <c r="H105" s="175"/>
      <c r="I105" s="175"/>
      <c r="J105" s="355" t="s">
        <v>9178</v>
      </c>
      <c r="K105" s="175" t="s">
        <v>8385</v>
      </c>
      <c r="L105" s="241"/>
      <c r="M105" s="241"/>
    </row>
    <row r="106" spans="1:13" ht="23.25" customHeight="1">
      <c r="A106" s="175" t="s">
        <v>9126</v>
      </c>
      <c r="B106" s="55" t="s">
        <v>447</v>
      </c>
      <c r="C106" s="55" t="s">
        <v>433</v>
      </c>
      <c r="D106" s="55">
        <f t="shared" si="1"/>
        <v>63</v>
      </c>
      <c r="E106" s="55" t="s">
        <v>9278</v>
      </c>
      <c r="F106" s="55" t="s">
        <v>3438</v>
      </c>
      <c r="G106" s="175"/>
      <c r="H106" s="175"/>
      <c r="I106" s="175"/>
      <c r="J106" s="355"/>
      <c r="K106" s="175" t="s">
        <v>5461</v>
      </c>
      <c r="L106" s="241"/>
      <c r="M106" s="241"/>
    </row>
    <row r="107" spans="1:13" ht="23.25" customHeight="1">
      <c r="A107" s="175" t="s">
        <v>9126</v>
      </c>
      <c r="B107" s="55" t="s">
        <v>447</v>
      </c>
      <c r="C107" s="55" t="s">
        <v>433</v>
      </c>
      <c r="D107" s="55">
        <f t="shared" si="1"/>
        <v>64</v>
      </c>
      <c r="E107" s="55" t="s">
        <v>9279</v>
      </c>
      <c r="F107" s="55" t="s">
        <v>3439</v>
      </c>
      <c r="G107" s="175"/>
      <c r="H107" s="175"/>
      <c r="I107" s="175"/>
      <c r="J107" s="355"/>
      <c r="K107" s="175" t="s">
        <v>5461</v>
      </c>
      <c r="L107" s="241"/>
      <c r="M107" s="241"/>
    </row>
    <row r="108" spans="1:13" ht="23.25" customHeight="1">
      <c r="A108" s="175" t="s">
        <v>9126</v>
      </c>
      <c r="B108" s="55" t="s">
        <v>447</v>
      </c>
      <c r="C108" s="55" t="s">
        <v>433</v>
      </c>
      <c r="D108" s="55">
        <f t="shared" si="1"/>
        <v>65</v>
      </c>
      <c r="E108" s="55" t="s">
        <v>9280</v>
      </c>
      <c r="F108" s="55" t="s">
        <v>3440</v>
      </c>
      <c r="G108" s="175"/>
      <c r="H108" s="175"/>
      <c r="I108" s="175"/>
      <c r="J108" s="355" t="s">
        <v>9281</v>
      </c>
      <c r="K108" s="175" t="s">
        <v>5577</v>
      </c>
      <c r="L108" s="241"/>
      <c r="M108" s="241"/>
    </row>
    <row r="109" spans="1:13" ht="23.25" customHeight="1">
      <c r="A109" s="175" t="s">
        <v>9126</v>
      </c>
      <c r="B109" s="55" t="s">
        <v>447</v>
      </c>
      <c r="C109" s="55" t="s">
        <v>433</v>
      </c>
      <c r="D109" s="55">
        <f t="shared" si="1"/>
        <v>66</v>
      </c>
      <c r="E109" s="396" t="s">
        <v>215</v>
      </c>
      <c r="F109" s="396" t="s">
        <v>608</v>
      </c>
      <c r="G109" s="176" t="s">
        <v>9155</v>
      </c>
      <c r="H109" s="177" t="s">
        <v>9156</v>
      </c>
      <c r="I109" s="397" t="s">
        <v>8390</v>
      </c>
      <c r="J109" s="398" t="s">
        <v>8391</v>
      </c>
      <c r="K109" s="396" t="s">
        <v>9158</v>
      </c>
      <c r="L109" s="241"/>
      <c r="M109" s="241"/>
    </row>
    <row r="110" spans="1:13" ht="23.25" customHeight="1">
      <c r="A110" s="175" t="s">
        <v>9126</v>
      </c>
      <c r="B110" s="55" t="s">
        <v>447</v>
      </c>
      <c r="C110" s="55" t="s">
        <v>433</v>
      </c>
      <c r="D110" s="55">
        <f t="shared" si="1"/>
        <v>67</v>
      </c>
      <c r="E110" s="175" t="s">
        <v>9159</v>
      </c>
      <c r="F110" s="396" t="s">
        <v>9160</v>
      </c>
      <c r="G110" s="87" t="s">
        <v>9161</v>
      </c>
      <c r="H110" s="177" t="s">
        <v>9156</v>
      </c>
      <c r="I110" s="76" t="s">
        <v>9162</v>
      </c>
      <c r="J110" s="167" t="s">
        <v>9163</v>
      </c>
      <c r="K110" s="396" t="s">
        <v>9164</v>
      </c>
      <c r="L110" s="241"/>
      <c r="M110" s="241"/>
    </row>
    <row r="111" spans="1:13" ht="23.25" customHeight="1">
      <c r="A111" s="175" t="s">
        <v>9126</v>
      </c>
      <c r="B111" s="55" t="s">
        <v>448</v>
      </c>
      <c r="C111" s="55" t="s">
        <v>434</v>
      </c>
      <c r="D111" s="55">
        <f t="shared" si="1"/>
        <v>1</v>
      </c>
      <c r="E111" s="55" t="s">
        <v>1624</v>
      </c>
      <c r="F111" s="55" t="s">
        <v>1613</v>
      </c>
      <c r="G111" s="175" t="s">
        <v>8359</v>
      </c>
      <c r="H111" s="175"/>
      <c r="I111" s="175"/>
      <c r="J111" s="355" t="s">
        <v>8361</v>
      </c>
      <c r="K111" s="175" t="s">
        <v>8385</v>
      </c>
      <c r="L111" s="241"/>
      <c r="M111" s="241"/>
    </row>
    <row r="112" spans="1:13" ht="23.25" customHeight="1">
      <c r="A112" s="175" t="s">
        <v>9126</v>
      </c>
      <c r="B112" s="55" t="s">
        <v>448</v>
      </c>
      <c r="C112" s="55" t="s">
        <v>434</v>
      </c>
      <c r="D112" s="55">
        <f t="shared" si="1"/>
        <v>2</v>
      </c>
      <c r="E112" s="55" t="s">
        <v>3352</v>
      </c>
      <c r="F112" s="55" t="s">
        <v>3353</v>
      </c>
      <c r="G112" s="175" t="s">
        <v>9168</v>
      </c>
      <c r="H112" s="175" t="s">
        <v>9169</v>
      </c>
      <c r="I112" s="175" t="s">
        <v>9170</v>
      </c>
      <c r="J112" s="355" t="s">
        <v>9171</v>
      </c>
      <c r="K112" s="355" t="s">
        <v>5573</v>
      </c>
      <c r="L112" s="241"/>
      <c r="M112" s="241"/>
    </row>
    <row r="113" spans="1:13" ht="23.25" customHeight="1">
      <c r="A113" s="175" t="s">
        <v>9126</v>
      </c>
      <c r="B113" s="55" t="s">
        <v>448</v>
      </c>
      <c r="C113" s="55" t="s">
        <v>434</v>
      </c>
      <c r="D113" s="55">
        <f t="shared" si="1"/>
        <v>3</v>
      </c>
      <c r="E113" s="55" t="s">
        <v>1631</v>
      </c>
      <c r="F113" s="55" t="s">
        <v>1621</v>
      </c>
      <c r="G113" s="399" t="s">
        <v>9172</v>
      </c>
      <c r="H113" s="175"/>
      <c r="I113" s="175"/>
      <c r="J113" s="355" t="s">
        <v>9282</v>
      </c>
      <c r="K113" s="175" t="s">
        <v>8385</v>
      </c>
      <c r="L113" s="241"/>
      <c r="M113" s="241"/>
    </row>
    <row r="114" spans="1:13" ht="23.25" customHeight="1">
      <c r="A114" s="175" t="s">
        <v>9126</v>
      </c>
      <c r="B114" s="55" t="s">
        <v>448</v>
      </c>
      <c r="C114" s="55" t="s">
        <v>434</v>
      </c>
      <c r="D114" s="55">
        <f t="shared" si="1"/>
        <v>4</v>
      </c>
      <c r="E114" s="55" t="s">
        <v>3354</v>
      </c>
      <c r="F114" s="55" t="s">
        <v>3355</v>
      </c>
      <c r="G114" s="175"/>
      <c r="H114" s="175"/>
      <c r="I114" s="175"/>
      <c r="J114" s="355"/>
      <c r="K114" s="175" t="s">
        <v>5574</v>
      </c>
      <c r="L114" s="241"/>
      <c r="M114" s="241"/>
    </row>
    <row r="115" spans="1:13" ht="23.25" customHeight="1">
      <c r="A115" s="175" t="s">
        <v>9126</v>
      </c>
      <c r="B115" s="55" t="s">
        <v>448</v>
      </c>
      <c r="C115" s="55" t="s">
        <v>434</v>
      </c>
      <c r="D115" s="55">
        <f t="shared" si="1"/>
        <v>5</v>
      </c>
      <c r="E115" s="55" t="s">
        <v>3356</v>
      </c>
      <c r="F115" s="55" t="s">
        <v>3357</v>
      </c>
      <c r="G115" s="175"/>
      <c r="H115" s="399" t="s">
        <v>9175</v>
      </c>
      <c r="I115" s="175"/>
      <c r="J115" s="355"/>
      <c r="K115" s="175" t="s">
        <v>5574</v>
      </c>
      <c r="L115" s="241"/>
      <c r="M115" s="241"/>
    </row>
    <row r="116" spans="1:13" ht="23.25" customHeight="1">
      <c r="A116" s="175" t="s">
        <v>9126</v>
      </c>
      <c r="B116" s="55" t="s">
        <v>448</v>
      </c>
      <c r="C116" s="55" t="s">
        <v>434</v>
      </c>
      <c r="D116" s="55">
        <f t="shared" si="1"/>
        <v>6</v>
      </c>
      <c r="E116" s="55" t="s">
        <v>3358</v>
      </c>
      <c r="F116" s="55" t="s">
        <v>3359</v>
      </c>
      <c r="G116" s="175"/>
      <c r="H116" s="175"/>
      <c r="I116" s="175"/>
      <c r="J116" s="355"/>
      <c r="K116" s="175" t="s">
        <v>5574</v>
      </c>
      <c r="L116" s="241"/>
      <c r="M116" s="241"/>
    </row>
    <row r="117" spans="1:13" ht="23.25" customHeight="1">
      <c r="A117" s="175" t="s">
        <v>9126</v>
      </c>
      <c r="B117" s="55" t="s">
        <v>448</v>
      </c>
      <c r="C117" s="55" t="s">
        <v>434</v>
      </c>
      <c r="D117" s="55">
        <f t="shared" si="1"/>
        <v>7</v>
      </c>
      <c r="E117" s="55" t="s">
        <v>3360</v>
      </c>
      <c r="F117" s="55" t="s">
        <v>3361</v>
      </c>
      <c r="G117" s="175"/>
      <c r="H117" s="399" t="s">
        <v>9176</v>
      </c>
      <c r="I117" s="175"/>
      <c r="J117" s="355"/>
      <c r="K117" s="175" t="s">
        <v>5574</v>
      </c>
      <c r="L117" s="241"/>
      <c r="M117" s="241"/>
    </row>
    <row r="118" spans="1:13" ht="23.25" customHeight="1">
      <c r="A118" s="175" t="s">
        <v>9126</v>
      </c>
      <c r="B118" s="55" t="s">
        <v>448</v>
      </c>
      <c r="C118" s="55" t="s">
        <v>434</v>
      </c>
      <c r="D118" s="55">
        <f t="shared" si="1"/>
        <v>8</v>
      </c>
      <c r="E118" s="55" t="s">
        <v>3362</v>
      </c>
      <c r="F118" s="55" t="s">
        <v>3363</v>
      </c>
      <c r="G118" s="175"/>
      <c r="H118" s="399" t="s">
        <v>9176</v>
      </c>
      <c r="I118" s="175"/>
      <c r="J118" s="355"/>
      <c r="K118" s="175" t="s">
        <v>5574</v>
      </c>
      <c r="L118" s="241"/>
      <c r="M118" s="241"/>
    </row>
    <row r="119" spans="1:13" ht="23.25" customHeight="1">
      <c r="A119" s="175" t="s">
        <v>9126</v>
      </c>
      <c r="B119" s="55" t="s">
        <v>448</v>
      </c>
      <c r="C119" s="55" t="s">
        <v>434</v>
      </c>
      <c r="D119" s="55">
        <f t="shared" si="1"/>
        <v>9</v>
      </c>
      <c r="E119" s="55" t="s">
        <v>3364</v>
      </c>
      <c r="F119" s="55" t="s">
        <v>3365</v>
      </c>
      <c r="G119" s="175"/>
      <c r="H119" s="175"/>
      <c r="I119" s="175"/>
      <c r="J119" s="355" t="s">
        <v>9178</v>
      </c>
      <c r="K119" s="175" t="s">
        <v>8385</v>
      </c>
      <c r="L119" s="241"/>
      <c r="M119" s="241"/>
    </row>
    <row r="120" spans="1:13" ht="23.25" customHeight="1">
      <c r="A120" s="175" t="s">
        <v>9126</v>
      </c>
      <c r="B120" s="55" t="s">
        <v>448</v>
      </c>
      <c r="C120" s="55" t="s">
        <v>434</v>
      </c>
      <c r="D120" s="55">
        <f t="shared" si="1"/>
        <v>10</v>
      </c>
      <c r="E120" s="55" t="s">
        <v>3350</v>
      </c>
      <c r="F120" s="55" t="s">
        <v>3351</v>
      </c>
      <c r="G120" s="175"/>
      <c r="H120" s="175"/>
      <c r="I120" s="175"/>
      <c r="J120" s="355" t="s">
        <v>9180</v>
      </c>
      <c r="K120" s="175" t="s">
        <v>8385</v>
      </c>
      <c r="L120" s="241"/>
      <c r="M120" s="241"/>
    </row>
    <row r="121" spans="1:13" ht="23.25" customHeight="1">
      <c r="A121" s="175" t="s">
        <v>9126</v>
      </c>
      <c r="B121" s="55" t="s">
        <v>448</v>
      </c>
      <c r="C121" s="55" t="s">
        <v>434</v>
      </c>
      <c r="D121" s="55">
        <f t="shared" si="1"/>
        <v>11</v>
      </c>
      <c r="E121" s="55" t="s">
        <v>9181</v>
      </c>
      <c r="F121" s="55" t="s">
        <v>1527</v>
      </c>
      <c r="G121" s="175"/>
      <c r="H121" s="175"/>
      <c r="I121" s="175"/>
      <c r="J121" s="355" t="s">
        <v>9183</v>
      </c>
      <c r="K121" s="175" t="s">
        <v>8385</v>
      </c>
      <c r="L121" s="241"/>
      <c r="M121" s="241"/>
    </row>
    <row r="122" spans="1:13" ht="23.25" customHeight="1">
      <c r="A122" s="175" t="s">
        <v>9126</v>
      </c>
      <c r="B122" s="55" t="s">
        <v>448</v>
      </c>
      <c r="C122" s="55" t="s">
        <v>434</v>
      </c>
      <c r="D122" s="55">
        <f t="shared" si="1"/>
        <v>12</v>
      </c>
      <c r="E122" s="55" t="s">
        <v>1625</v>
      </c>
      <c r="F122" s="55" t="s">
        <v>1614</v>
      </c>
      <c r="G122" s="175"/>
      <c r="H122" s="175"/>
      <c r="I122" s="175"/>
      <c r="J122" s="355" t="s">
        <v>9283</v>
      </c>
      <c r="K122" s="175" t="s">
        <v>8385</v>
      </c>
      <c r="L122" s="241"/>
      <c r="M122" s="241"/>
    </row>
    <row r="123" spans="1:13" ht="23.25" customHeight="1">
      <c r="A123" s="175" t="s">
        <v>9126</v>
      </c>
      <c r="B123" s="55" t="s">
        <v>448</v>
      </c>
      <c r="C123" s="55" t="s">
        <v>434</v>
      </c>
      <c r="D123" s="55">
        <f t="shared" si="1"/>
        <v>13</v>
      </c>
      <c r="E123" s="55" t="s">
        <v>3366</v>
      </c>
      <c r="F123" s="55" t="s">
        <v>9187</v>
      </c>
      <c r="G123" s="175" t="s">
        <v>9188</v>
      </c>
      <c r="H123" s="45" t="s">
        <v>9189</v>
      </c>
      <c r="I123" s="175" t="s">
        <v>9190</v>
      </c>
      <c r="J123" s="355" t="s">
        <v>9191</v>
      </c>
      <c r="K123" s="175" t="s">
        <v>5573</v>
      </c>
      <c r="L123" s="241"/>
      <c r="M123" s="241"/>
    </row>
    <row r="124" spans="1:13" ht="23.25" customHeight="1">
      <c r="A124" s="175" t="s">
        <v>9126</v>
      </c>
      <c r="B124" s="55" t="s">
        <v>448</v>
      </c>
      <c r="C124" s="55" t="s">
        <v>434</v>
      </c>
      <c r="D124" s="55">
        <f t="shared" si="1"/>
        <v>14</v>
      </c>
      <c r="E124" s="55" t="s">
        <v>3368</v>
      </c>
      <c r="F124" s="55" t="s">
        <v>3369</v>
      </c>
      <c r="G124" s="175" t="s">
        <v>9192</v>
      </c>
      <c r="H124" s="175"/>
      <c r="I124" s="175"/>
      <c r="J124" s="355" t="s">
        <v>9178</v>
      </c>
      <c r="K124" s="175" t="s">
        <v>9193</v>
      </c>
      <c r="L124" s="241"/>
      <c r="M124" s="241"/>
    </row>
    <row r="125" spans="1:13" ht="23.25" customHeight="1">
      <c r="A125" s="175" t="s">
        <v>9126</v>
      </c>
      <c r="B125" s="55" t="s">
        <v>448</v>
      </c>
      <c r="C125" s="55" t="s">
        <v>434</v>
      </c>
      <c r="D125" s="55">
        <f t="shared" si="1"/>
        <v>15</v>
      </c>
      <c r="E125" s="55" t="s">
        <v>3370</v>
      </c>
      <c r="F125" s="55" t="s">
        <v>3371</v>
      </c>
      <c r="G125" s="399" t="s">
        <v>9194</v>
      </c>
      <c r="H125" s="175"/>
      <c r="I125" s="175" t="s">
        <v>9195</v>
      </c>
      <c r="J125" s="355"/>
      <c r="K125" s="392" t="s">
        <v>5674</v>
      </c>
      <c r="L125" s="241"/>
      <c r="M125" s="241"/>
    </row>
    <row r="126" spans="1:13" ht="23.25" customHeight="1">
      <c r="A126" s="175" t="s">
        <v>9126</v>
      </c>
      <c r="B126" s="55" t="s">
        <v>448</v>
      </c>
      <c r="C126" s="55" t="s">
        <v>434</v>
      </c>
      <c r="D126" s="55">
        <f t="shared" si="1"/>
        <v>16</v>
      </c>
      <c r="E126" s="55" t="s">
        <v>3372</v>
      </c>
      <c r="F126" s="55" t="s">
        <v>3373</v>
      </c>
      <c r="G126" s="399" t="s">
        <v>9196</v>
      </c>
      <c r="H126" s="175"/>
      <c r="I126" s="175"/>
      <c r="J126" s="355" t="s">
        <v>9197</v>
      </c>
      <c r="K126" s="45" t="s">
        <v>5577</v>
      </c>
      <c r="L126" s="241"/>
      <c r="M126" s="241"/>
    </row>
    <row r="127" spans="1:13" ht="23.25" customHeight="1">
      <c r="A127" s="175" t="s">
        <v>9126</v>
      </c>
      <c r="B127" s="55" t="s">
        <v>448</v>
      </c>
      <c r="C127" s="55" t="s">
        <v>434</v>
      </c>
      <c r="D127" s="55">
        <f t="shared" si="1"/>
        <v>17</v>
      </c>
      <c r="E127" s="55" t="s">
        <v>3374</v>
      </c>
      <c r="F127" s="55" t="s">
        <v>3375</v>
      </c>
      <c r="G127" s="175" t="s">
        <v>9198</v>
      </c>
      <c r="H127" s="400" t="s">
        <v>9199</v>
      </c>
      <c r="I127" s="175" t="s">
        <v>9200</v>
      </c>
      <c r="J127" s="355" t="s">
        <v>9211</v>
      </c>
      <c r="K127" s="45" t="s">
        <v>5573</v>
      </c>
      <c r="L127" s="241"/>
      <c r="M127" s="241"/>
    </row>
    <row r="128" spans="1:13" ht="23.25" customHeight="1">
      <c r="A128" s="175" t="s">
        <v>9126</v>
      </c>
      <c r="B128" s="55" t="s">
        <v>448</v>
      </c>
      <c r="C128" s="55" t="s">
        <v>434</v>
      </c>
      <c r="D128" s="55">
        <f t="shared" si="1"/>
        <v>18</v>
      </c>
      <c r="E128" s="55" t="s">
        <v>3376</v>
      </c>
      <c r="F128" s="55" t="s">
        <v>3377</v>
      </c>
      <c r="G128" s="175" t="s">
        <v>9202</v>
      </c>
      <c r="H128" s="400" t="s">
        <v>9203</v>
      </c>
      <c r="I128" s="175" t="s">
        <v>9204</v>
      </c>
      <c r="J128" s="355" t="s">
        <v>8227</v>
      </c>
      <c r="K128" s="45" t="s">
        <v>5573</v>
      </c>
      <c r="L128" s="241"/>
      <c r="M128" s="241"/>
    </row>
    <row r="129" spans="1:13" ht="23.25" customHeight="1">
      <c r="A129" s="175" t="s">
        <v>9126</v>
      </c>
      <c r="B129" s="55" t="s">
        <v>448</v>
      </c>
      <c r="C129" s="55" t="s">
        <v>434</v>
      </c>
      <c r="D129" s="55">
        <f t="shared" si="1"/>
        <v>19</v>
      </c>
      <c r="E129" s="55" t="s">
        <v>3378</v>
      </c>
      <c r="F129" s="55" t="s">
        <v>3379</v>
      </c>
      <c r="G129" s="175" t="s">
        <v>9205</v>
      </c>
      <c r="H129" s="400" t="s">
        <v>9206</v>
      </c>
      <c r="I129" s="175" t="s">
        <v>9207</v>
      </c>
      <c r="J129" s="355" t="s">
        <v>9208</v>
      </c>
      <c r="K129" s="45" t="s">
        <v>5573</v>
      </c>
      <c r="L129" s="241"/>
      <c r="M129" s="241"/>
    </row>
    <row r="130" spans="1:13" ht="23.25" customHeight="1">
      <c r="A130" s="175" t="s">
        <v>9126</v>
      </c>
      <c r="B130" s="55" t="s">
        <v>448</v>
      </c>
      <c r="C130" s="55" t="s">
        <v>434</v>
      </c>
      <c r="D130" s="55">
        <f t="shared" si="1"/>
        <v>20</v>
      </c>
      <c r="E130" s="55" t="s">
        <v>3380</v>
      </c>
      <c r="F130" s="55" t="s">
        <v>3381</v>
      </c>
      <c r="G130" s="399" t="s">
        <v>9209</v>
      </c>
      <c r="H130" s="400" t="s">
        <v>9210</v>
      </c>
      <c r="I130" s="175"/>
      <c r="J130" s="355" t="s">
        <v>9211</v>
      </c>
      <c r="K130" s="392" t="s">
        <v>5571</v>
      </c>
      <c r="L130" s="241"/>
      <c r="M130" s="241"/>
    </row>
    <row r="131" spans="1:13" ht="23.25" customHeight="1">
      <c r="A131" s="175" t="s">
        <v>9126</v>
      </c>
      <c r="B131" s="55" t="s">
        <v>448</v>
      </c>
      <c r="C131" s="55" t="s">
        <v>434</v>
      </c>
      <c r="D131" s="55">
        <f t="shared" si="1"/>
        <v>21</v>
      </c>
      <c r="E131" s="55" t="s">
        <v>3382</v>
      </c>
      <c r="F131" s="55" t="s">
        <v>3383</v>
      </c>
      <c r="G131" s="175"/>
      <c r="H131" s="175"/>
      <c r="I131" s="175"/>
      <c r="J131" s="355" t="s">
        <v>9212</v>
      </c>
      <c r="K131" s="45" t="s">
        <v>5461</v>
      </c>
      <c r="L131" s="241"/>
      <c r="M131" s="241"/>
    </row>
    <row r="132" spans="1:13" ht="23.25" customHeight="1">
      <c r="A132" s="175" t="s">
        <v>9126</v>
      </c>
      <c r="B132" s="55" t="s">
        <v>448</v>
      </c>
      <c r="C132" s="55" t="s">
        <v>434</v>
      </c>
      <c r="D132" s="55">
        <f t="shared" ref="D132:D195" si="2">IF($C132=$C131,$D131+1,1)</f>
        <v>22</v>
      </c>
      <c r="E132" s="55" t="s">
        <v>2038</v>
      </c>
      <c r="F132" s="55" t="s">
        <v>1514</v>
      </c>
      <c r="G132" s="175"/>
      <c r="H132" s="175"/>
      <c r="I132" s="175"/>
      <c r="J132" s="355" t="s">
        <v>9213</v>
      </c>
      <c r="K132" s="45" t="s">
        <v>5461</v>
      </c>
      <c r="L132" s="241"/>
      <c r="M132" s="241"/>
    </row>
    <row r="133" spans="1:13" ht="23.25" customHeight="1">
      <c r="A133" s="175" t="s">
        <v>9126</v>
      </c>
      <c r="B133" s="55" t="s">
        <v>448</v>
      </c>
      <c r="C133" s="55" t="s">
        <v>434</v>
      </c>
      <c r="D133" s="55">
        <f t="shared" si="2"/>
        <v>23</v>
      </c>
      <c r="E133" s="55" t="s">
        <v>3384</v>
      </c>
      <c r="F133" s="55" t="s">
        <v>3007</v>
      </c>
      <c r="G133" s="175"/>
      <c r="H133" s="175"/>
      <c r="I133" s="175"/>
      <c r="J133" s="355" t="s">
        <v>9214</v>
      </c>
      <c r="K133" s="45" t="s">
        <v>5461</v>
      </c>
      <c r="L133" s="241"/>
      <c r="M133" s="241"/>
    </row>
    <row r="134" spans="1:13" ht="23.25" customHeight="1">
      <c r="A134" s="175" t="s">
        <v>9126</v>
      </c>
      <c r="B134" s="55" t="s">
        <v>448</v>
      </c>
      <c r="C134" s="55" t="s">
        <v>434</v>
      </c>
      <c r="D134" s="55">
        <f t="shared" si="2"/>
        <v>24</v>
      </c>
      <c r="E134" s="55" t="s">
        <v>9215</v>
      </c>
      <c r="F134" s="55" t="s">
        <v>2538</v>
      </c>
      <c r="G134" s="175" t="s">
        <v>9216</v>
      </c>
      <c r="H134" s="175"/>
      <c r="I134" s="175"/>
      <c r="J134" s="355" t="s">
        <v>9217</v>
      </c>
      <c r="K134" s="45" t="s">
        <v>5461</v>
      </c>
      <c r="L134" s="241"/>
      <c r="M134" s="241"/>
    </row>
    <row r="135" spans="1:13" ht="23.25" customHeight="1">
      <c r="A135" s="175" t="s">
        <v>9126</v>
      </c>
      <c r="B135" s="55" t="s">
        <v>448</v>
      </c>
      <c r="C135" s="55" t="s">
        <v>434</v>
      </c>
      <c r="D135" s="55">
        <f t="shared" si="2"/>
        <v>25</v>
      </c>
      <c r="E135" s="55" t="s">
        <v>988</v>
      </c>
      <c r="F135" s="55" t="s">
        <v>9218</v>
      </c>
      <c r="G135" s="175" t="s">
        <v>2729</v>
      </c>
      <c r="H135" s="400" t="s">
        <v>9219</v>
      </c>
      <c r="I135" s="175"/>
      <c r="J135" s="355" t="s">
        <v>9284</v>
      </c>
      <c r="K135" s="45" t="s">
        <v>5573</v>
      </c>
      <c r="L135" s="241"/>
      <c r="M135" s="241"/>
    </row>
    <row r="136" spans="1:13" ht="23.25" customHeight="1">
      <c r="A136" s="175" t="s">
        <v>9126</v>
      </c>
      <c r="B136" s="55" t="s">
        <v>448</v>
      </c>
      <c r="C136" s="55" t="s">
        <v>434</v>
      </c>
      <c r="D136" s="55">
        <f t="shared" si="2"/>
        <v>26</v>
      </c>
      <c r="E136" s="55" t="s">
        <v>3441</v>
      </c>
      <c r="F136" s="55" t="s">
        <v>3385</v>
      </c>
      <c r="G136" s="175"/>
      <c r="H136" s="175"/>
      <c r="I136" s="175"/>
      <c r="J136" s="355" t="s">
        <v>9222</v>
      </c>
      <c r="K136" s="45" t="s">
        <v>5461</v>
      </c>
      <c r="L136" s="241"/>
      <c r="M136" s="241"/>
    </row>
    <row r="137" spans="1:13" ht="23.25" customHeight="1">
      <c r="A137" s="175" t="s">
        <v>9126</v>
      </c>
      <c r="B137" s="55" t="s">
        <v>448</v>
      </c>
      <c r="C137" s="55" t="s">
        <v>434</v>
      </c>
      <c r="D137" s="55">
        <f t="shared" si="2"/>
        <v>27</v>
      </c>
      <c r="E137" s="55" t="s">
        <v>990</v>
      </c>
      <c r="F137" s="55" t="s">
        <v>997</v>
      </c>
      <c r="G137" s="175" t="s">
        <v>6092</v>
      </c>
      <c r="H137" s="175"/>
      <c r="I137" s="175"/>
      <c r="J137" s="355" t="s">
        <v>9223</v>
      </c>
      <c r="K137" s="45" t="s">
        <v>5461</v>
      </c>
      <c r="L137" s="241"/>
      <c r="M137" s="241"/>
    </row>
    <row r="138" spans="1:13" ht="23.25" customHeight="1">
      <c r="A138" s="175" t="s">
        <v>9126</v>
      </c>
      <c r="B138" s="55" t="s">
        <v>448</v>
      </c>
      <c r="C138" s="55" t="s">
        <v>434</v>
      </c>
      <c r="D138" s="55">
        <f t="shared" si="2"/>
        <v>28</v>
      </c>
      <c r="E138" s="55" t="s">
        <v>2783</v>
      </c>
      <c r="F138" s="77" t="s">
        <v>2646</v>
      </c>
      <c r="G138" s="175"/>
      <c r="H138" s="175"/>
      <c r="I138" s="175"/>
      <c r="J138" s="355" t="s">
        <v>9224</v>
      </c>
      <c r="K138" s="45" t="s">
        <v>5461</v>
      </c>
      <c r="L138" s="241"/>
      <c r="M138" s="241"/>
    </row>
    <row r="139" spans="1:13" ht="23.25" customHeight="1">
      <c r="A139" s="175" t="s">
        <v>9126</v>
      </c>
      <c r="B139" s="55" t="s">
        <v>448</v>
      </c>
      <c r="C139" s="55" t="s">
        <v>434</v>
      </c>
      <c r="D139" s="55">
        <f t="shared" si="2"/>
        <v>29</v>
      </c>
      <c r="E139" s="55" t="s">
        <v>3386</v>
      </c>
      <c r="F139" s="55" t="s">
        <v>3387</v>
      </c>
      <c r="G139" s="175"/>
      <c r="H139" s="175"/>
      <c r="I139" s="175"/>
      <c r="J139" s="355"/>
      <c r="K139" s="175" t="s">
        <v>5461</v>
      </c>
      <c r="L139" s="241"/>
      <c r="M139" s="241"/>
    </row>
    <row r="140" spans="1:13" ht="23.25" customHeight="1">
      <c r="A140" s="175" t="s">
        <v>9126</v>
      </c>
      <c r="B140" s="55" t="s">
        <v>448</v>
      </c>
      <c r="C140" s="55" t="s">
        <v>434</v>
      </c>
      <c r="D140" s="55">
        <f t="shared" si="2"/>
        <v>30</v>
      </c>
      <c r="E140" s="55" t="s">
        <v>3388</v>
      </c>
      <c r="F140" s="55" t="s">
        <v>3389</v>
      </c>
      <c r="G140" s="175"/>
      <c r="H140" s="175"/>
      <c r="I140" s="175"/>
      <c r="J140" s="355" t="s">
        <v>9285</v>
      </c>
      <c r="K140" s="45" t="s">
        <v>5461</v>
      </c>
      <c r="L140" s="241"/>
      <c r="M140" s="241"/>
    </row>
    <row r="141" spans="1:13" ht="23.25" customHeight="1">
      <c r="A141" s="175" t="s">
        <v>9126</v>
      </c>
      <c r="B141" s="55" t="s">
        <v>448</v>
      </c>
      <c r="C141" s="55" t="s">
        <v>434</v>
      </c>
      <c r="D141" s="55">
        <f t="shared" si="2"/>
        <v>31</v>
      </c>
      <c r="E141" s="55" t="s">
        <v>3322</v>
      </c>
      <c r="F141" s="55" t="s">
        <v>3323</v>
      </c>
      <c r="G141" s="175"/>
      <c r="H141" s="175"/>
      <c r="I141" s="175" t="s">
        <v>9132</v>
      </c>
      <c r="J141" s="355" t="s">
        <v>9133</v>
      </c>
      <c r="K141" s="45" t="s">
        <v>8385</v>
      </c>
      <c r="L141" s="241"/>
      <c r="M141" s="241"/>
    </row>
    <row r="142" spans="1:13" ht="23.25" customHeight="1">
      <c r="A142" s="175" t="s">
        <v>9126</v>
      </c>
      <c r="B142" s="55" t="s">
        <v>448</v>
      </c>
      <c r="C142" s="55" t="s">
        <v>434</v>
      </c>
      <c r="D142" s="55">
        <f t="shared" si="2"/>
        <v>32</v>
      </c>
      <c r="E142" s="55" t="s">
        <v>9286</v>
      </c>
      <c r="F142" s="55" t="s">
        <v>3391</v>
      </c>
      <c r="G142" s="175"/>
      <c r="H142" s="175"/>
      <c r="I142" s="175"/>
      <c r="J142" s="355" t="s">
        <v>9226</v>
      </c>
      <c r="K142" s="45" t="s">
        <v>5461</v>
      </c>
      <c r="L142" s="241"/>
      <c r="M142" s="241"/>
    </row>
    <row r="143" spans="1:13" ht="23.25" customHeight="1">
      <c r="A143" s="175" t="s">
        <v>9126</v>
      </c>
      <c r="B143" s="55" t="s">
        <v>448</v>
      </c>
      <c r="C143" s="55" t="s">
        <v>434</v>
      </c>
      <c r="D143" s="55">
        <f t="shared" si="2"/>
        <v>33</v>
      </c>
      <c r="E143" s="55" t="s">
        <v>9227</v>
      </c>
      <c r="F143" s="55" t="s">
        <v>3392</v>
      </c>
      <c r="G143" s="175"/>
      <c r="H143" s="175"/>
      <c r="I143" s="175" t="s">
        <v>9228</v>
      </c>
      <c r="J143" s="355"/>
      <c r="K143" s="65" t="s">
        <v>9229</v>
      </c>
      <c r="L143" s="241"/>
      <c r="M143" s="241"/>
    </row>
    <row r="144" spans="1:13" ht="23.25" customHeight="1">
      <c r="A144" s="175" t="s">
        <v>9126</v>
      </c>
      <c r="B144" s="55" t="s">
        <v>448</v>
      </c>
      <c r="C144" s="55" t="s">
        <v>434</v>
      </c>
      <c r="D144" s="55">
        <f t="shared" si="2"/>
        <v>34</v>
      </c>
      <c r="E144" s="55" t="s">
        <v>3343</v>
      </c>
      <c r="F144" s="55" t="s">
        <v>3344</v>
      </c>
      <c r="G144" s="175"/>
      <c r="H144" s="175"/>
      <c r="I144" s="175"/>
      <c r="J144" s="355" t="s">
        <v>9230</v>
      </c>
      <c r="K144" s="45" t="s">
        <v>8385</v>
      </c>
      <c r="L144" s="241"/>
      <c r="M144" s="241"/>
    </row>
    <row r="145" spans="1:13" ht="23.25" customHeight="1">
      <c r="A145" s="175" t="s">
        <v>9126</v>
      </c>
      <c r="B145" s="55" t="s">
        <v>448</v>
      </c>
      <c r="C145" s="55" t="s">
        <v>434</v>
      </c>
      <c r="D145" s="55">
        <f t="shared" si="2"/>
        <v>35</v>
      </c>
      <c r="E145" s="55" t="s">
        <v>3393</v>
      </c>
      <c r="F145" s="55" t="s">
        <v>3394</v>
      </c>
      <c r="G145" s="175"/>
      <c r="H145" s="175"/>
      <c r="I145" s="175"/>
      <c r="J145" s="355" t="s">
        <v>9231</v>
      </c>
      <c r="K145" s="45" t="s">
        <v>5461</v>
      </c>
      <c r="L145" s="241"/>
      <c r="M145" s="241"/>
    </row>
    <row r="146" spans="1:13" ht="23.25" customHeight="1">
      <c r="A146" s="175" t="s">
        <v>9126</v>
      </c>
      <c r="B146" s="55" t="s">
        <v>448</v>
      </c>
      <c r="C146" s="55" t="s">
        <v>434</v>
      </c>
      <c r="D146" s="55">
        <f t="shared" si="2"/>
        <v>36</v>
      </c>
      <c r="E146" s="55" t="s">
        <v>3324</v>
      </c>
      <c r="F146" s="55" t="s">
        <v>3325</v>
      </c>
      <c r="G146" s="175"/>
      <c r="H146" s="175"/>
      <c r="I146" s="175"/>
      <c r="J146" s="355" t="s">
        <v>9232</v>
      </c>
      <c r="K146" s="45" t="s">
        <v>8385</v>
      </c>
      <c r="L146" s="241"/>
      <c r="M146" s="241"/>
    </row>
    <row r="147" spans="1:13" ht="23.25" customHeight="1">
      <c r="A147" s="175" t="s">
        <v>9126</v>
      </c>
      <c r="B147" s="55" t="s">
        <v>448</v>
      </c>
      <c r="C147" s="55" t="s">
        <v>434</v>
      </c>
      <c r="D147" s="55">
        <f t="shared" si="2"/>
        <v>37</v>
      </c>
      <c r="E147" s="55" t="s">
        <v>3395</v>
      </c>
      <c r="F147" s="55" t="s">
        <v>3396</v>
      </c>
      <c r="G147" s="175"/>
      <c r="H147" s="175"/>
      <c r="I147" s="175"/>
      <c r="J147" s="355" t="s">
        <v>9233</v>
      </c>
      <c r="K147" s="45" t="s">
        <v>5461</v>
      </c>
      <c r="L147" s="241"/>
      <c r="M147" s="241"/>
    </row>
    <row r="148" spans="1:13" ht="23.25" customHeight="1">
      <c r="A148" s="175" t="s">
        <v>9126</v>
      </c>
      <c r="B148" s="55" t="s">
        <v>448</v>
      </c>
      <c r="C148" s="55" t="s">
        <v>434</v>
      </c>
      <c r="D148" s="55">
        <f t="shared" si="2"/>
        <v>38</v>
      </c>
      <c r="E148" s="55" t="s">
        <v>3397</v>
      </c>
      <c r="F148" s="55" t="s">
        <v>3398</v>
      </c>
      <c r="G148" s="175"/>
      <c r="H148" s="175"/>
      <c r="I148" s="175"/>
      <c r="J148" s="355" t="s">
        <v>9178</v>
      </c>
      <c r="K148" s="45" t="s">
        <v>8385</v>
      </c>
      <c r="L148" s="241"/>
      <c r="M148" s="241"/>
    </row>
    <row r="149" spans="1:13" ht="23.25" customHeight="1">
      <c r="A149" s="175" t="s">
        <v>9126</v>
      </c>
      <c r="B149" s="55" t="s">
        <v>448</v>
      </c>
      <c r="C149" s="55" t="s">
        <v>434</v>
      </c>
      <c r="D149" s="55">
        <f t="shared" si="2"/>
        <v>39</v>
      </c>
      <c r="E149" s="55" t="s">
        <v>9135</v>
      </c>
      <c r="F149" s="55" t="s">
        <v>996</v>
      </c>
      <c r="G149" s="175" t="s">
        <v>9136</v>
      </c>
      <c r="H149" s="175" t="s">
        <v>5486</v>
      </c>
      <c r="I149" s="175" t="s">
        <v>9234</v>
      </c>
      <c r="J149" s="355" t="s">
        <v>9235</v>
      </c>
      <c r="K149" s="175" t="s">
        <v>8385</v>
      </c>
      <c r="L149" s="241"/>
      <c r="M149" s="241"/>
    </row>
    <row r="150" spans="1:13" ht="23.25" customHeight="1">
      <c r="A150" s="175" t="s">
        <v>9126</v>
      </c>
      <c r="B150" s="55" t="s">
        <v>448</v>
      </c>
      <c r="C150" s="55" t="s">
        <v>434</v>
      </c>
      <c r="D150" s="55">
        <f t="shared" si="2"/>
        <v>40</v>
      </c>
      <c r="E150" s="55" t="s">
        <v>3399</v>
      </c>
      <c r="F150" s="55" t="s">
        <v>3400</v>
      </c>
      <c r="G150" s="175"/>
      <c r="H150" s="175"/>
      <c r="I150" s="175"/>
      <c r="J150" s="355" t="s">
        <v>9236</v>
      </c>
      <c r="K150" s="175" t="s">
        <v>8385</v>
      </c>
      <c r="L150" s="241"/>
      <c r="M150" s="241"/>
    </row>
    <row r="151" spans="1:13" ht="23.25" customHeight="1">
      <c r="A151" s="175" t="s">
        <v>9126</v>
      </c>
      <c r="B151" s="55" t="s">
        <v>448</v>
      </c>
      <c r="C151" s="55" t="s">
        <v>434</v>
      </c>
      <c r="D151" s="55">
        <f t="shared" si="2"/>
        <v>41</v>
      </c>
      <c r="E151" s="55" t="s">
        <v>9238</v>
      </c>
      <c r="F151" s="55" t="s">
        <v>2611</v>
      </c>
      <c r="G151" s="175"/>
      <c r="H151" s="175"/>
      <c r="I151" s="175"/>
      <c r="J151" s="355"/>
      <c r="K151" s="175" t="s">
        <v>5461</v>
      </c>
      <c r="L151" s="241"/>
      <c r="M151" s="241"/>
    </row>
    <row r="152" spans="1:13" ht="23.25" customHeight="1">
      <c r="A152" s="175" t="s">
        <v>9126</v>
      </c>
      <c r="B152" s="55" t="s">
        <v>448</v>
      </c>
      <c r="C152" s="55" t="s">
        <v>434</v>
      </c>
      <c r="D152" s="55">
        <f t="shared" si="2"/>
        <v>42</v>
      </c>
      <c r="E152" s="55" t="s">
        <v>3401</v>
      </c>
      <c r="F152" s="55" t="s">
        <v>3402</v>
      </c>
      <c r="G152" s="401" t="s">
        <v>9239</v>
      </c>
      <c r="H152" s="175"/>
      <c r="I152" s="175" t="s">
        <v>9240</v>
      </c>
      <c r="J152" s="355" t="s">
        <v>9241</v>
      </c>
      <c r="K152" s="45" t="s">
        <v>5573</v>
      </c>
      <c r="L152" s="241"/>
      <c r="M152" s="241"/>
    </row>
    <row r="153" spans="1:13" ht="23.25" customHeight="1">
      <c r="A153" s="175" t="s">
        <v>9126</v>
      </c>
      <c r="B153" s="55" t="s">
        <v>448</v>
      </c>
      <c r="C153" s="55" t="s">
        <v>434</v>
      </c>
      <c r="D153" s="55">
        <f t="shared" si="2"/>
        <v>43</v>
      </c>
      <c r="E153" s="55" t="s">
        <v>3403</v>
      </c>
      <c r="F153" s="55" t="s">
        <v>3404</v>
      </c>
      <c r="G153" s="175"/>
      <c r="H153" s="175"/>
      <c r="I153" s="175"/>
      <c r="J153" s="355" t="s">
        <v>9242</v>
      </c>
      <c r="K153" s="175" t="s">
        <v>5461</v>
      </c>
      <c r="L153" s="241"/>
      <c r="M153" s="241"/>
    </row>
    <row r="154" spans="1:13" ht="23.25" customHeight="1">
      <c r="A154" s="175" t="s">
        <v>9126</v>
      </c>
      <c r="B154" s="55" t="s">
        <v>448</v>
      </c>
      <c r="C154" s="55" t="s">
        <v>434</v>
      </c>
      <c r="D154" s="55">
        <f t="shared" si="2"/>
        <v>44</v>
      </c>
      <c r="E154" s="77" t="s">
        <v>9243</v>
      </c>
      <c r="F154" s="55" t="s">
        <v>3406</v>
      </c>
      <c r="G154" s="175" t="s">
        <v>9244</v>
      </c>
      <c r="H154" s="175"/>
      <c r="I154" s="175"/>
      <c r="J154" s="355" t="s">
        <v>9245</v>
      </c>
      <c r="K154" s="175" t="s">
        <v>5461</v>
      </c>
      <c r="L154" s="241"/>
      <c r="M154" s="241"/>
    </row>
    <row r="155" spans="1:13" ht="23.25" customHeight="1">
      <c r="A155" s="175" t="s">
        <v>9126</v>
      </c>
      <c r="B155" s="55" t="s">
        <v>448</v>
      </c>
      <c r="C155" s="55" t="s">
        <v>434</v>
      </c>
      <c r="D155" s="55">
        <f t="shared" si="2"/>
        <v>45</v>
      </c>
      <c r="E155" s="55" t="s">
        <v>3407</v>
      </c>
      <c r="F155" s="55" t="s">
        <v>3408</v>
      </c>
      <c r="G155" s="175" t="s">
        <v>9246</v>
      </c>
      <c r="H155" s="175"/>
      <c r="I155" s="175"/>
      <c r="J155" s="355" t="s">
        <v>5505</v>
      </c>
      <c r="K155" s="175" t="s">
        <v>5461</v>
      </c>
      <c r="L155" s="241"/>
      <c r="M155" s="241"/>
    </row>
    <row r="156" spans="1:13" ht="23.25" customHeight="1">
      <c r="A156" s="175" t="s">
        <v>9126</v>
      </c>
      <c r="B156" s="55" t="s">
        <v>448</v>
      </c>
      <c r="C156" s="55" t="s">
        <v>434</v>
      </c>
      <c r="D156" s="55">
        <f t="shared" si="2"/>
        <v>46</v>
      </c>
      <c r="E156" s="55" t="s">
        <v>3409</v>
      </c>
      <c r="F156" s="393" t="s">
        <v>3410</v>
      </c>
      <c r="G156" s="175" t="s">
        <v>9247</v>
      </c>
      <c r="H156" s="175"/>
      <c r="I156" s="402" t="s">
        <v>9248</v>
      </c>
      <c r="J156" s="355" t="s">
        <v>9249</v>
      </c>
      <c r="K156" s="175" t="s">
        <v>5573</v>
      </c>
      <c r="L156" s="241"/>
      <c r="M156" s="241"/>
    </row>
    <row r="157" spans="1:13" ht="23.25" customHeight="1">
      <c r="A157" s="175" t="s">
        <v>9126</v>
      </c>
      <c r="B157" s="55" t="s">
        <v>448</v>
      </c>
      <c r="C157" s="55" t="s">
        <v>434</v>
      </c>
      <c r="D157" s="55">
        <f t="shared" si="2"/>
        <v>47</v>
      </c>
      <c r="E157" s="55" t="s">
        <v>3411</v>
      </c>
      <c r="F157" s="55" t="s">
        <v>3412</v>
      </c>
      <c r="G157" s="399" t="s">
        <v>9250</v>
      </c>
      <c r="H157" s="175"/>
      <c r="I157" s="175"/>
      <c r="J157" s="355" t="s">
        <v>9251</v>
      </c>
      <c r="K157" s="175" t="s">
        <v>8385</v>
      </c>
      <c r="L157" s="241"/>
      <c r="M157" s="241"/>
    </row>
    <row r="158" spans="1:13" ht="23.25" customHeight="1">
      <c r="A158" s="175" t="s">
        <v>9126</v>
      </c>
      <c r="B158" s="55" t="s">
        <v>448</v>
      </c>
      <c r="C158" s="55" t="s">
        <v>434</v>
      </c>
      <c r="D158" s="55">
        <f t="shared" si="2"/>
        <v>48</v>
      </c>
      <c r="E158" s="55" t="s">
        <v>3413</v>
      </c>
      <c r="F158" s="55" t="s">
        <v>3414</v>
      </c>
      <c r="G158" s="175"/>
      <c r="H158" s="175"/>
      <c r="I158" s="175"/>
      <c r="J158" s="355" t="s">
        <v>9252</v>
      </c>
      <c r="K158" s="175" t="s">
        <v>5461</v>
      </c>
      <c r="L158" s="241"/>
      <c r="M158" s="241"/>
    </row>
    <row r="159" spans="1:13" ht="23.25" customHeight="1">
      <c r="A159" s="175" t="s">
        <v>9126</v>
      </c>
      <c r="B159" s="55" t="s">
        <v>448</v>
      </c>
      <c r="C159" s="55" t="s">
        <v>434</v>
      </c>
      <c r="D159" s="55">
        <f t="shared" si="2"/>
        <v>49</v>
      </c>
      <c r="E159" s="55" t="s">
        <v>3415</v>
      </c>
      <c r="F159" s="55" t="s">
        <v>3416</v>
      </c>
      <c r="G159" s="175"/>
      <c r="H159" s="175"/>
      <c r="I159" s="175" t="s">
        <v>9253</v>
      </c>
      <c r="J159" s="355"/>
      <c r="K159" s="175" t="s">
        <v>5461</v>
      </c>
      <c r="L159" s="241"/>
      <c r="M159" s="241"/>
    </row>
    <row r="160" spans="1:13" ht="23.25" customHeight="1">
      <c r="A160" s="175" t="s">
        <v>9126</v>
      </c>
      <c r="B160" s="55" t="s">
        <v>9287</v>
      </c>
      <c r="C160" s="55" t="s">
        <v>434</v>
      </c>
      <c r="D160" s="55">
        <f t="shared" si="2"/>
        <v>50</v>
      </c>
      <c r="E160" s="55" t="s">
        <v>9288</v>
      </c>
      <c r="F160" s="55" t="s">
        <v>3442</v>
      </c>
      <c r="G160" s="175" t="s">
        <v>9289</v>
      </c>
      <c r="H160" s="175"/>
      <c r="I160" s="175" t="s">
        <v>9290</v>
      </c>
      <c r="J160" s="355" t="s">
        <v>9291</v>
      </c>
      <c r="K160" s="175" t="s">
        <v>5461</v>
      </c>
      <c r="L160" s="241"/>
      <c r="M160" s="241"/>
    </row>
    <row r="161" spans="1:13" ht="23.25" customHeight="1">
      <c r="A161" s="175" t="s">
        <v>9126</v>
      </c>
      <c r="B161" s="55" t="s">
        <v>9287</v>
      </c>
      <c r="C161" s="55" t="s">
        <v>434</v>
      </c>
      <c r="D161" s="55">
        <f t="shared" si="2"/>
        <v>51</v>
      </c>
      <c r="E161" s="55" t="s">
        <v>9258</v>
      </c>
      <c r="F161" s="55" t="s">
        <v>3417</v>
      </c>
      <c r="G161" s="399" t="s">
        <v>9259</v>
      </c>
      <c r="H161" s="175"/>
      <c r="I161" s="175"/>
      <c r="J161" s="355" t="s">
        <v>9260</v>
      </c>
      <c r="K161" s="175" t="s">
        <v>8385</v>
      </c>
      <c r="L161" s="241"/>
      <c r="M161" s="241"/>
    </row>
    <row r="162" spans="1:13" ht="23.25" customHeight="1">
      <c r="A162" s="175" t="s">
        <v>9126</v>
      </c>
      <c r="B162" s="55" t="s">
        <v>448</v>
      </c>
      <c r="C162" s="55" t="s">
        <v>434</v>
      </c>
      <c r="D162" s="55">
        <f t="shared" si="2"/>
        <v>52</v>
      </c>
      <c r="E162" s="55" t="s">
        <v>3443</v>
      </c>
      <c r="F162" s="55" t="s">
        <v>3444</v>
      </c>
      <c r="G162" s="175"/>
      <c r="H162" s="175"/>
      <c r="I162" s="175" t="s">
        <v>9253</v>
      </c>
      <c r="J162" s="355"/>
      <c r="K162" s="175" t="s">
        <v>5674</v>
      </c>
      <c r="L162" s="241"/>
      <c r="M162" s="241"/>
    </row>
    <row r="163" spans="1:13" ht="23.25" customHeight="1">
      <c r="A163" s="175" t="s">
        <v>9126</v>
      </c>
      <c r="B163" s="55" t="s">
        <v>448</v>
      </c>
      <c r="C163" s="55" t="s">
        <v>434</v>
      </c>
      <c r="D163" s="55">
        <f t="shared" si="2"/>
        <v>53</v>
      </c>
      <c r="E163" s="55" t="s">
        <v>3445</v>
      </c>
      <c r="F163" s="55" t="s">
        <v>3446</v>
      </c>
      <c r="G163" s="399" t="s">
        <v>9292</v>
      </c>
      <c r="H163" s="175" t="s">
        <v>9293</v>
      </c>
      <c r="I163" s="175"/>
      <c r="J163" s="355" t="s">
        <v>9294</v>
      </c>
      <c r="K163" s="175" t="s">
        <v>5461</v>
      </c>
      <c r="L163" s="241"/>
      <c r="M163" s="241"/>
    </row>
    <row r="164" spans="1:13" ht="23.25" customHeight="1">
      <c r="A164" s="175" t="s">
        <v>9126</v>
      </c>
      <c r="B164" s="55" t="s">
        <v>448</v>
      </c>
      <c r="C164" s="55" t="s">
        <v>434</v>
      </c>
      <c r="D164" s="55">
        <f t="shared" si="2"/>
        <v>54</v>
      </c>
      <c r="E164" s="55" t="s">
        <v>3422</v>
      </c>
      <c r="F164" s="55" t="s">
        <v>3423</v>
      </c>
      <c r="G164" s="403" t="s">
        <v>9262</v>
      </c>
      <c r="H164" s="175" t="s">
        <v>9263</v>
      </c>
      <c r="I164" s="175" t="s">
        <v>9264</v>
      </c>
      <c r="J164" s="355" t="s">
        <v>9265</v>
      </c>
      <c r="K164" s="175" t="s">
        <v>5573</v>
      </c>
      <c r="L164" s="241"/>
      <c r="M164" s="241"/>
    </row>
    <row r="165" spans="1:13" ht="23.25" customHeight="1">
      <c r="A165" s="175" t="s">
        <v>9126</v>
      </c>
      <c r="B165" s="55" t="s">
        <v>448</v>
      </c>
      <c r="C165" s="55" t="s">
        <v>434</v>
      </c>
      <c r="D165" s="55">
        <f t="shared" si="2"/>
        <v>55</v>
      </c>
      <c r="E165" s="55" t="s">
        <v>3424</v>
      </c>
      <c r="F165" s="55" t="s">
        <v>3425</v>
      </c>
      <c r="G165" s="403" t="s">
        <v>9266</v>
      </c>
      <c r="H165" s="175"/>
      <c r="I165" s="175"/>
      <c r="J165" s="355" t="s">
        <v>9265</v>
      </c>
      <c r="K165" s="175" t="s">
        <v>8385</v>
      </c>
      <c r="L165" s="241"/>
      <c r="M165" s="241"/>
    </row>
    <row r="166" spans="1:13" ht="23.25" customHeight="1">
      <c r="A166" s="175" t="s">
        <v>9126</v>
      </c>
      <c r="B166" s="55" t="s">
        <v>448</v>
      </c>
      <c r="C166" s="55" t="s">
        <v>434</v>
      </c>
      <c r="D166" s="55">
        <f t="shared" si="2"/>
        <v>56</v>
      </c>
      <c r="E166" s="77" t="s">
        <v>9267</v>
      </c>
      <c r="F166" s="55" t="s">
        <v>3427</v>
      </c>
      <c r="G166" s="175"/>
      <c r="H166" s="175"/>
      <c r="I166" s="175"/>
      <c r="J166" s="355"/>
      <c r="K166" s="175" t="s">
        <v>5461</v>
      </c>
      <c r="L166" s="241"/>
      <c r="M166" s="241"/>
    </row>
    <row r="167" spans="1:13" ht="23.25" customHeight="1">
      <c r="A167" s="175" t="s">
        <v>9126</v>
      </c>
      <c r="B167" s="55" t="s">
        <v>448</v>
      </c>
      <c r="C167" s="55" t="s">
        <v>434</v>
      </c>
      <c r="D167" s="55">
        <f t="shared" si="2"/>
        <v>57</v>
      </c>
      <c r="E167" s="55" t="s">
        <v>3428</v>
      </c>
      <c r="F167" s="55" t="s">
        <v>3429</v>
      </c>
      <c r="G167" s="175"/>
      <c r="H167" s="175"/>
      <c r="I167" s="175"/>
      <c r="J167" s="355"/>
      <c r="K167" s="175" t="s">
        <v>5461</v>
      </c>
      <c r="L167" s="241"/>
      <c r="M167" s="241"/>
    </row>
    <row r="168" spans="1:13" ht="23.25" customHeight="1">
      <c r="A168" s="175" t="s">
        <v>9126</v>
      </c>
      <c r="B168" s="55" t="s">
        <v>448</v>
      </c>
      <c r="C168" s="55" t="s">
        <v>434</v>
      </c>
      <c r="D168" s="55">
        <f t="shared" si="2"/>
        <v>58</v>
      </c>
      <c r="E168" s="55" t="s">
        <v>205</v>
      </c>
      <c r="F168" s="55" t="s">
        <v>654</v>
      </c>
      <c r="G168" s="36" t="s">
        <v>9270</v>
      </c>
      <c r="H168" s="13" t="s">
        <v>9271</v>
      </c>
      <c r="I168" s="45" t="s">
        <v>6097</v>
      </c>
      <c r="J168" s="355"/>
      <c r="K168" s="175" t="s">
        <v>9272</v>
      </c>
      <c r="L168" s="241"/>
      <c r="M168" s="241"/>
    </row>
    <row r="169" spans="1:13" ht="23.25" customHeight="1">
      <c r="A169" s="175" t="s">
        <v>9126</v>
      </c>
      <c r="B169" s="55" t="s">
        <v>448</v>
      </c>
      <c r="C169" s="55" t="s">
        <v>434</v>
      </c>
      <c r="D169" s="55">
        <f t="shared" si="2"/>
        <v>59</v>
      </c>
      <c r="E169" s="55" t="s">
        <v>3430</v>
      </c>
      <c r="F169" s="55" t="s">
        <v>3431</v>
      </c>
      <c r="G169" s="175" t="s">
        <v>9273</v>
      </c>
      <c r="H169" s="175"/>
      <c r="I169" s="175"/>
      <c r="J169" s="355" t="s">
        <v>9274</v>
      </c>
      <c r="K169" s="175" t="s">
        <v>5461</v>
      </c>
      <c r="L169" s="241"/>
      <c r="M169" s="241"/>
    </row>
    <row r="170" spans="1:13" ht="23.25" customHeight="1">
      <c r="A170" s="175" t="s">
        <v>9126</v>
      </c>
      <c r="B170" s="55" t="s">
        <v>448</v>
      </c>
      <c r="C170" s="55" t="s">
        <v>434</v>
      </c>
      <c r="D170" s="55">
        <f t="shared" si="2"/>
        <v>60</v>
      </c>
      <c r="E170" s="55" t="s">
        <v>3432</v>
      </c>
      <c r="F170" s="55" t="s">
        <v>3433</v>
      </c>
      <c r="G170" s="175"/>
      <c r="H170" s="175"/>
      <c r="I170" s="175"/>
      <c r="J170" s="355" t="s">
        <v>2401</v>
      </c>
      <c r="K170" s="175" t="s">
        <v>5577</v>
      </c>
      <c r="L170" s="241"/>
      <c r="M170" s="241"/>
    </row>
    <row r="171" spans="1:13" ht="23.25" customHeight="1">
      <c r="A171" s="175" t="s">
        <v>9126</v>
      </c>
      <c r="B171" s="55" t="s">
        <v>448</v>
      </c>
      <c r="C171" s="55" t="s">
        <v>434</v>
      </c>
      <c r="D171" s="55">
        <f t="shared" si="2"/>
        <v>61</v>
      </c>
      <c r="E171" s="55" t="s">
        <v>3434</v>
      </c>
      <c r="F171" s="55" t="s">
        <v>3435</v>
      </c>
      <c r="G171" s="175"/>
      <c r="H171" s="175" t="s">
        <v>9276</v>
      </c>
      <c r="I171" s="175" t="s">
        <v>9277</v>
      </c>
      <c r="J171" s="355" t="s">
        <v>9197</v>
      </c>
      <c r="K171" s="175" t="s">
        <v>5573</v>
      </c>
      <c r="L171" s="241"/>
      <c r="M171" s="241"/>
    </row>
    <row r="172" spans="1:13" ht="23.25" customHeight="1">
      <c r="A172" s="175" t="s">
        <v>9126</v>
      </c>
      <c r="B172" s="55" t="s">
        <v>448</v>
      </c>
      <c r="C172" s="55" t="s">
        <v>434</v>
      </c>
      <c r="D172" s="55">
        <f t="shared" si="2"/>
        <v>62</v>
      </c>
      <c r="E172" s="55" t="s">
        <v>3436</v>
      </c>
      <c r="F172" s="55" t="s">
        <v>3437</v>
      </c>
      <c r="G172" s="175"/>
      <c r="H172" s="175"/>
      <c r="I172" s="175"/>
      <c r="J172" s="355" t="s">
        <v>9178</v>
      </c>
      <c r="K172" s="175" t="s">
        <v>8385</v>
      </c>
      <c r="L172" s="241"/>
      <c r="M172" s="241"/>
    </row>
    <row r="173" spans="1:13" ht="23.25" customHeight="1">
      <c r="A173" s="175" t="s">
        <v>9126</v>
      </c>
      <c r="B173" s="55" t="s">
        <v>448</v>
      </c>
      <c r="C173" s="55" t="s">
        <v>434</v>
      </c>
      <c r="D173" s="55">
        <f t="shared" si="2"/>
        <v>63</v>
      </c>
      <c r="E173" s="55" t="s">
        <v>9278</v>
      </c>
      <c r="F173" s="55" t="s">
        <v>3438</v>
      </c>
      <c r="G173" s="175"/>
      <c r="H173" s="175"/>
      <c r="I173" s="175"/>
      <c r="J173" s="355"/>
      <c r="K173" s="175" t="s">
        <v>5461</v>
      </c>
      <c r="L173" s="241"/>
      <c r="M173" s="241"/>
    </row>
    <row r="174" spans="1:13" ht="23.25" customHeight="1">
      <c r="A174" s="175" t="s">
        <v>9126</v>
      </c>
      <c r="B174" s="55" t="s">
        <v>448</v>
      </c>
      <c r="C174" s="55" t="s">
        <v>434</v>
      </c>
      <c r="D174" s="55">
        <f t="shared" si="2"/>
        <v>64</v>
      </c>
      <c r="E174" s="55" t="s">
        <v>9279</v>
      </c>
      <c r="F174" s="55" t="s">
        <v>3439</v>
      </c>
      <c r="G174" s="175"/>
      <c r="H174" s="175"/>
      <c r="I174" s="175"/>
      <c r="J174" s="355"/>
      <c r="K174" s="175" t="s">
        <v>5461</v>
      </c>
      <c r="L174" s="241"/>
      <c r="M174" s="241"/>
    </row>
    <row r="175" spans="1:13" ht="23.25" customHeight="1">
      <c r="A175" s="175" t="s">
        <v>9126</v>
      </c>
      <c r="B175" s="55" t="s">
        <v>448</v>
      </c>
      <c r="C175" s="55" t="s">
        <v>434</v>
      </c>
      <c r="D175" s="55">
        <f t="shared" si="2"/>
        <v>65</v>
      </c>
      <c r="E175" s="55" t="s">
        <v>9280</v>
      </c>
      <c r="F175" s="55" t="s">
        <v>3440</v>
      </c>
      <c r="G175" s="175"/>
      <c r="H175" s="175"/>
      <c r="I175" s="175"/>
      <c r="J175" s="355" t="s">
        <v>9295</v>
      </c>
      <c r="K175" s="175" t="s">
        <v>5577</v>
      </c>
      <c r="L175" s="241"/>
      <c r="M175" s="241"/>
    </row>
    <row r="176" spans="1:13" ht="23.25" customHeight="1">
      <c r="A176" s="175" t="s">
        <v>9126</v>
      </c>
      <c r="B176" s="55" t="s">
        <v>448</v>
      </c>
      <c r="C176" s="55" t="s">
        <v>434</v>
      </c>
      <c r="D176" s="55">
        <f t="shared" si="2"/>
        <v>66</v>
      </c>
      <c r="E176" s="396" t="s">
        <v>215</v>
      </c>
      <c r="F176" s="396" t="s">
        <v>608</v>
      </c>
      <c r="G176" s="176" t="s">
        <v>9155</v>
      </c>
      <c r="H176" s="177" t="s">
        <v>9156</v>
      </c>
      <c r="I176" s="397" t="s">
        <v>8390</v>
      </c>
      <c r="J176" s="398" t="s">
        <v>8391</v>
      </c>
      <c r="K176" s="396" t="s">
        <v>9158</v>
      </c>
      <c r="L176" s="241"/>
      <c r="M176" s="241"/>
    </row>
    <row r="177" spans="1:13" ht="23.25" customHeight="1">
      <c r="A177" s="175" t="s">
        <v>9126</v>
      </c>
      <c r="B177" s="55" t="s">
        <v>448</v>
      </c>
      <c r="C177" s="55" t="s">
        <v>434</v>
      </c>
      <c r="D177" s="55">
        <f t="shared" si="2"/>
        <v>67</v>
      </c>
      <c r="E177" s="175" t="s">
        <v>9159</v>
      </c>
      <c r="F177" s="396" t="s">
        <v>9160</v>
      </c>
      <c r="G177" s="87" t="s">
        <v>9161</v>
      </c>
      <c r="H177" s="177" t="s">
        <v>9156</v>
      </c>
      <c r="I177" s="76" t="s">
        <v>9162</v>
      </c>
      <c r="J177" s="167" t="s">
        <v>9163</v>
      </c>
      <c r="K177" s="396" t="s">
        <v>9164</v>
      </c>
      <c r="L177" s="241"/>
      <c r="M177" s="241"/>
    </row>
    <row r="178" spans="1:13" ht="23.25" customHeight="1">
      <c r="A178" s="175" t="s">
        <v>9126</v>
      </c>
      <c r="B178" s="55" t="s">
        <v>449</v>
      </c>
      <c r="C178" s="55" t="s">
        <v>435</v>
      </c>
      <c r="D178" s="55">
        <f t="shared" si="2"/>
        <v>1</v>
      </c>
      <c r="E178" s="55" t="s">
        <v>1625</v>
      </c>
      <c r="F178" s="55" t="s">
        <v>1614</v>
      </c>
      <c r="G178" s="175"/>
      <c r="H178" s="175"/>
      <c r="I178" s="175"/>
      <c r="J178" s="355" t="s">
        <v>9296</v>
      </c>
      <c r="K178" s="175" t="s">
        <v>8385</v>
      </c>
      <c r="L178" s="241"/>
      <c r="M178" s="241"/>
    </row>
    <row r="179" spans="1:13" ht="23.25" customHeight="1">
      <c r="A179" s="175" t="s">
        <v>9126</v>
      </c>
      <c r="B179" s="55" t="s">
        <v>449</v>
      </c>
      <c r="C179" s="55" t="s">
        <v>435</v>
      </c>
      <c r="D179" s="55">
        <f t="shared" si="2"/>
        <v>2</v>
      </c>
      <c r="E179" s="55" t="s">
        <v>1631</v>
      </c>
      <c r="F179" s="55" t="s">
        <v>1621</v>
      </c>
      <c r="G179" s="399" t="s">
        <v>9172</v>
      </c>
      <c r="H179" s="175" t="s">
        <v>9297</v>
      </c>
      <c r="I179" s="175"/>
      <c r="J179" s="355" t="s">
        <v>9298</v>
      </c>
      <c r="K179" s="175" t="s">
        <v>8385</v>
      </c>
      <c r="L179" s="241"/>
      <c r="M179" s="241"/>
    </row>
    <row r="180" spans="1:13" ht="23.25" customHeight="1">
      <c r="A180" s="175" t="s">
        <v>9126</v>
      </c>
      <c r="B180" s="55" t="s">
        <v>449</v>
      </c>
      <c r="C180" s="55" t="s">
        <v>435</v>
      </c>
      <c r="D180" s="55">
        <f t="shared" si="2"/>
        <v>3</v>
      </c>
      <c r="E180" s="55" t="s">
        <v>3447</v>
      </c>
      <c r="F180" s="55" t="s">
        <v>3448</v>
      </c>
      <c r="G180" s="175"/>
      <c r="H180" s="175"/>
      <c r="I180" s="175"/>
      <c r="J180" s="355" t="s">
        <v>9299</v>
      </c>
      <c r="K180" s="175" t="s">
        <v>5461</v>
      </c>
      <c r="L180" s="241"/>
      <c r="M180" s="241"/>
    </row>
    <row r="181" spans="1:13" ht="23.25" customHeight="1">
      <c r="A181" s="175" t="s">
        <v>9126</v>
      </c>
      <c r="B181" s="55" t="s">
        <v>449</v>
      </c>
      <c r="C181" s="55" t="s">
        <v>435</v>
      </c>
      <c r="D181" s="55">
        <f t="shared" si="2"/>
        <v>4</v>
      </c>
      <c r="E181" s="55" t="s">
        <v>9300</v>
      </c>
      <c r="F181" s="62" t="s">
        <v>3323</v>
      </c>
      <c r="G181" s="175" t="s">
        <v>9301</v>
      </c>
      <c r="H181" s="175" t="s">
        <v>9302</v>
      </c>
      <c r="I181" s="175" t="s">
        <v>9132</v>
      </c>
      <c r="J181" s="355" t="s">
        <v>9133</v>
      </c>
      <c r="K181" s="45" t="s">
        <v>8385</v>
      </c>
      <c r="L181" s="241"/>
      <c r="M181" s="241"/>
    </row>
    <row r="182" spans="1:13" ht="23.25" customHeight="1">
      <c r="A182" s="175" t="s">
        <v>9126</v>
      </c>
      <c r="B182" s="55" t="s">
        <v>449</v>
      </c>
      <c r="C182" s="55" t="s">
        <v>435</v>
      </c>
      <c r="D182" s="55">
        <f t="shared" si="2"/>
        <v>5</v>
      </c>
      <c r="E182" s="55" t="s">
        <v>9303</v>
      </c>
      <c r="F182" s="55" t="s">
        <v>9304</v>
      </c>
      <c r="G182" s="175"/>
      <c r="H182" s="175"/>
      <c r="I182" s="405" t="s">
        <v>9305</v>
      </c>
      <c r="J182" s="355" t="s">
        <v>9306</v>
      </c>
      <c r="K182" s="175" t="s">
        <v>5573</v>
      </c>
      <c r="L182" s="241"/>
      <c r="M182" s="241"/>
    </row>
    <row r="183" spans="1:13" ht="23.25" customHeight="1">
      <c r="A183" s="175" t="s">
        <v>9126</v>
      </c>
      <c r="B183" s="55" t="s">
        <v>449</v>
      </c>
      <c r="C183" s="55" t="s">
        <v>435</v>
      </c>
      <c r="D183" s="55">
        <f t="shared" si="2"/>
        <v>6</v>
      </c>
      <c r="E183" s="55" t="s">
        <v>3451</v>
      </c>
      <c r="F183" s="55" t="s">
        <v>3452</v>
      </c>
      <c r="G183" s="175"/>
      <c r="H183" s="175"/>
      <c r="I183" s="175" t="s">
        <v>9307</v>
      </c>
      <c r="J183" s="355"/>
      <c r="K183" s="175" t="s">
        <v>5674</v>
      </c>
      <c r="L183" s="241"/>
      <c r="M183" s="241"/>
    </row>
    <row r="184" spans="1:13" ht="23.25" customHeight="1">
      <c r="A184" s="175" t="s">
        <v>9126</v>
      </c>
      <c r="B184" s="55" t="s">
        <v>9308</v>
      </c>
      <c r="C184" s="55" t="s">
        <v>435</v>
      </c>
      <c r="D184" s="55">
        <f t="shared" si="2"/>
        <v>7</v>
      </c>
      <c r="E184" s="55" t="s">
        <v>3453</v>
      </c>
      <c r="F184" s="55" t="s">
        <v>3454</v>
      </c>
      <c r="G184" s="175"/>
      <c r="H184" s="175"/>
      <c r="I184" s="175" t="s">
        <v>9307</v>
      </c>
      <c r="J184" s="355"/>
      <c r="K184" s="175" t="s">
        <v>5674</v>
      </c>
      <c r="L184" s="241"/>
      <c r="M184" s="241"/>
    </row>
    <row r="185" spans="1:13" ht="23.25" customHeight="1">
      <c r="A185" s="175" t="s">
        <v>9126</v>
      </c>
      <c r="B185" s="55" t="s">
        <v>449</v>
      </c>
      <c r="C185" s="55" t="s">
        <v>435</v>
      </c>
      <c r="D185" s="55">
        <f t="shared" si="2"/>
        <v>8</v>
      </c>
      <c r="E185" s="108" t="s">
        <v>9309</v>
      </c>
      <c r="F185" s="406" t="s">
        <v>9310</v>
      </c>
      <c r="G185" s="175"/>
      <c r="H185" s="175"/>
      <c r="I185" s="175" t="s">
        <v>9311</v>
      </c>
      <c r="J185" s="355"/>
      <c r="K185" s="175" t="s">
        <v>5574</v>
      </c>
      <c r="L185" s="241"/>
      <c r="M185" s="241"/>
    </row>
    <row r="186" spans="1:13" ht="23.25" customHeight="1">
      <c r="A186" s="175" t="s">
        <v>9126</v>
      </c>
      <c r="B186" s="55" t="s">
        <v>449</v>
      </c>
      <c r="C186" s="55" t="s">
        <v>435</v>
      </c>
      <c r="D186" s="55">
        <f t="shared" si="2"/>
        <v>9</v>
      </c>
      <c r="E186" s="55" t="s">
        <v>3455</v>
      </c>
      <c r="F186" s="55" t="s">
        <v>3456</v>
      </c>
      <c r="G186" s="175"/>
      <c r="H186" s="175"/>
      <c r="I186" s="175"/>
      <c r="J186" s="355"/>
      <c r="K186" s="175" t="s">
        <v>5574</v>
      </c>
      <c r="L186" s="241"/>
      <c r="M186" s="241"/>
    </row>
    <row r="187" spans="1:13" ht="23.25" customHeight="1">
      <c r="A187" s="175" t="s">
        <v>9126</v>
      </c>
      <c r="B187" s="55" t="s">
        <v>449</v>
      </c>
      <c r="C187" s="55" t="s">
        <v>435</v>
      </c>
      <c r="D187" s="55">
        <f t="shared" si="2"/>
        <v>10</v>
      </c>
      <c r="E187" s="55" t="s">
        <v>3457</v>
      </c>
      <c r="F187" s="55" t="s">
        <v>3458</v>
      </c>
      <c r="G187" s="175"/>
      <c r="H187" s="175"/>
      <c r="I187" s="175"/>
      <c r="J187" s="355"/>
      <c r="K187" s="175" t="s">
        <v>5574</v>
      </c>
      <c r="L187" s="241"/>
      <c r="M187" s="241"/>
    </row>
    <row r="188" spans="1:13" ht="23.25" customHeight="1">
      <c r="A188" s="175" t="s">
        <v>9126</v>
      </c>
      <c r="B188" s="55" t="s">
        <v>449</v>
      </c>
      <c r="C188" s="55" t="s">
        <v>435</v>
      </c>
      <c r="D188" s="55">
        <f t="shared" si="2"/>
        <v>11</v>
      </c>
      <c r="E188" s="55" t="s">
        <v>3459</v>
      </c>
      <c r="F188" s="55" t="s">
        <v>3460</v>
      </c>
      <c r="G188" s="175"/>
      <c r="H188" s="175"/>
      <c r="I188" s="175"/>
      <c r="J188" s="355"/>
      <c r="K188" s="175" t="s">
        <v>5574</v>
      </c>
      <c r="L188" s="241"/>
      <c r="M188" s="241"/>
    </row>
    <row r="189" spans="1:13" ht="23.25" customHeight="1">
      <c r="A189" s="175" t="s">
        <v>9126</v>
      </c>
      <c r="B189" s="55" t="s">
        <v>449</v>
      </c>
      <c r="C189" s="55" t="s">
        <v>435</v>
      </c>
      <c r="D189" s="55">
        <f t="shared" si="2"/>
        <v>12</v>
      </c>
      <c r="E189" s="55" t="s">
        <v>3461</v>
      </c>
      <c r="F189" s="55" t="s">
        <v>3462</v>
      </c>
      <c r="G189" s="175"/>
      <c r="H189" s="175" t="s">
        <v>9312</v>
      </c>
      <c r="I189" s="175"/>
      <c r="J189" s="355" t="s">
        <v>9313</v>
      </c>
      <c r="K189" s="175" t="s">
        <v>5461</v>
      </c>
      <c r="L189" s="241"/>
      <c r="M189" s="241"/>
    </row>
    <row r="190" spans="1:13" ht="23.25" customHeight="1">
      <c r="A190" s="175" t="s">
        <v>9126</v>
      </c>
      <c r="B190" s="55" t="s">
        <v>449</v>
      </c>
      <c r="C190" s="55" t="s">
        <v>435</v>
      </c>
      <c r="D190" s="55">
        <f t="shared" si="2"/>
        <v>13</v>
      </c>
      <c r="E190" s="55" t="s">
        <v>3366</v>
      </c>
      <c r="F190" s="393" t="s">
        <v>9187</v>
      </c>
      <c r="G190" s="175"/>
      <c r="H190" s="175" t="s">
        <v>9314</v>
      </c>
      <c r="I190" s="402" t="s">
        <v>9315</v>
      </c>
      <c r="J190" s="355" t="s">
        <v>9316</v>
      </c>
      <c r="K190" s="175" t="s">
        <v>5573</v>
      </c>
      <c r="L190" s="241"/>
      <c r="M190" s="241"/>
    </row>
    <row r="191" spans="1:13" ht="23.25" customHeight="1">
      <c r="A191" s="175" t="s">
        <v>9126</v>
      </c>
      <c r="B191" s="55" t="s">
        <v>449</v>
      </c>
      <c r="C191" s="55" t="s">
        <v>435</v>
      </c>
      <c r="D191" s="55">
        <f t="shared" si="2"/>
        <v>14</v>
      </c>
      <c r="E191" s="55" t="s">
        <v>3463</v>
      </c>
      <c r="F191" s="55" t="s">
        <v>3464</v>
      </c>
      <c r="G191" s="175" t="s">
        <v>9317</v>
      </c>
      <c r="H191" s="175"/>
      <c r="I191" s="175"/>
      <c r="J191" s="355" t="s">
        <v>9318</v>
      </c>
      <c r="K191" s="175" t="s">
        <v>5461</v>
      </c>
      <c r="L191" s="241"/>
      <c r="M191" s="241"/>
    </row>
    <row r="192" spans="1:13" ht="23.25" customHeight="1">
      <c r="A192" s="175" t="s">
        <v>9126</v>
      </c>
      <c r="B192" s="55" t="s">
        <v>449</v>
      </c>
      <c r="C192" s="55" t="s">
        <v>435</v>
      </c>
      <c r="D192" s="55">
        <f t="shared" si="2"/>
        <v>15</v>
      </c>
      <c r="E192" s="55" t="s">
        <v>3465</v>
      </c>
      <c r="F192" s="55" t="s">
        <v>3466</v>
      </c>
      <c r="G192" s="175"/>
      <c r="H192" s="175"/>
      <c r="I192" s="175"/>
      <c r="J192" s="355" t="s">
        <v>9319</v>
      </c>
      <c r="K192" s="175" t="s">
        <v>5573</v>
      </c>
      <c r="L192" s="241"/>
      <c r="M192" s="241"/>
    </row>
    <row r="193" spans="1:13" ht="23.25" customHeight="1">
      <c r="A193" s="175" t="s">
        <v>9126</v>
      </c>
      <c r="B193" s="55" t="s">
        <v>449</v>
      </c>
      <c r="C193" s="55" t="s">
        <v>435</v>
      </c>
      <c r="D193" s="55">
        <f t="shared" si="2"/>
        <v>16</v>
      </c>
      <c r="E193" s="55" t="s">
        <v>3467</v>
      </c>
      <c r="F193" s="55" t="s">
        <v>3300</v>
      </c>
      <c r="G193" s="175"/>
      <c r="H193" s="175"/>
      <c r="I193" s="175"/>
      <c r="J193" s="355"/>
      <c r="K193" s="175" t="s">
        <v>5571</v>
      </c>
      <c r="L193" s="241"/>
      <c r="M193" s="241"/>
    </row>
    <row r="194" spans="1:13" ht="23.25" customHeight="1">
      <c r="A194" s="175" t="s">
        <v>9126</v>
      </c>
      <c r="B194" s="55" t="s">
        <v>449</v>
      </c>
      <c r="C194" s="55" t="s">
        <v>435</v>
      </c>
      <c r="D194" s="55">
        <f t="shared" si="2"/>
        <v>17</v>
      </c>
      <c r="E194" s="55" t="s">
        <v>1630</v>
      </c>
      <c r="F194" s="55" t="s">
        <v>1619</v>
      </c>
      <c r="G194" s="175"/>
      <c r="H194" s="175" t="s">
        <v>9320</v>
      </c>
      <c r="I194" s="175"/>
      <c r="J194" s="355" t="s">
        <v>9321</v>
      </c>
      <c r="K194" s="175" t="s">
        <v>5573</v>
      </c>
      <c r="L194" s="241"/>
      <c r="M194" s="241"/>
    </row>
    <row r="195" spans="1:13" ht="23.25" customHeight="1">
      <c r="A195" s="175" t="s">
        <v>9126</v>
      </c>
      <c r="B195" s="55" t="s">
        <v>449</v>
      </c>
      <c r="C195" s="55" t="s">
        <v>435</v>
      </c>
      <c r="D195" s="55">
        <f t="shared" si="2"/>
        <v>18</v>
      </c>
      <c r="E195" s="55" t="s">
        <v>3468</v>
      </c>
      <c r="F195" s="55" t="s">
        <v>3469</v>
      </c>
      <c r="G195" s="175"/>
      <c r="H195" s="175"/>
      <c r="I195" s="175"/>
      <c r="J195" s="355"/>
      <c r="K195" s="175" t="s">
        <v>5573</v>
      </c>
      <c r="L195" s="241"/>
      <c r="M195" s="241"/>
    </row>
    <row r="196" spans="1:13" ht="23.25" customHeight="1">
      <c r="A196" s="175" t="s">
        <v>9126</v>
      </c>
      <c r="B196" s="55" t="s">
        <v>449</v>
      </c>
      <c r="C196" s="55" t="s">
        <v>435</v>
      </c>
      <c r="D196" s="55">
        <f t="shared" ref="D196:D259" si="3">IF($C196=$C195,$D195+1,1)</f>
        <v>19</v>
      </c>
      <c r="E196" s="55" t="s">
        <v>3470</v>
      </c>
      <c r="F196" s="55" t="s">
        <v>3471</v>
      </c>
      <c r="G196" s="175"/>
      <c r="H196" s="175"/>
      <c r="I196" s="175"/>
      <c r="J196" s="355"/>
      <c r="K196" s="175"/>
      <c r="L196" s="241"/>
      <c r="M196" s="241"/>
    </row>
    <row r="197" spans="1:13" ht="23.25" customHeight="1">
      <c r="A197" s="175" t="s">
        <v>9126</v>
      </c>
      <c r="B197" s="55" t="s">
        <v>449</v>
      </c>
      <c r="C197" s="55" t="s">
        <v>435</v>
      </c>
      <c r="D197" s="55">
        <f t="shared" si="3"/>
        <v>20</v>
      </c>
      <c r="E197" s="55" t="s">
        <v>3472</v>
      </c>
      <c r="F197" s="55" t="s">
        <v>3473</v>
      </c>
      <c r="G197" s="175"/>
      <c r="H197" s="175"/>
      <c r="I197" s="175"/>
      <c r="J197" s="355"/>
      <c r="K197" s="175"/>
      <c r="L197" s="241"/>
      <c r="M197" s="241"/>
    </row>
    <row r="198" spans="1:13" ht="23.25" customHeight="1">
      <c r="A198" s="175" t="s">
        <v>9126</v>
      </c>
      <c r="B198" s="55" t="s">
        <v>449</v>
      </c>
      <c r="C198" s="55" t="s">
        <v>435</v>
      </c>
      <c r="D198" s="55">
        <f t="shared" si="3"/>
        <v>21</v>
      </c>
      <c r="E198" s="55" t="s">
        <v>3474</v>
      </c>
      <c r="F198" s="55" t="s">
        <v>3475</v>
      </c>
      <c r="G198" s="175"/>
      <c r="H198" s="175"/>
      <c r="I198" s="175"/>
      <c r="J198" s="355"/>
      <c r="K198" s="175"/>
      <c r="L198" s="241"/>
      <c r="M198" s="241"/>
    </row>
    <row r="199" spans="1:13" ht="23.25" customHeight="1">
      <c r="A199" s="175" t="s">
        <v>9126</v>
      </c>
      <c r="B199" s="55" t="s">
        <v>449</v>
      </c>
      <c r="C199" s="55" t="s">
        <v>435</v>
      </c>
      <c r="D199" s="55">
        <f t="shared" si="3"/>
        <v>22</v>
      </c>
      <c r="E199" s="55" t="s">
        <v>3476</v>
      </c>
      <c r="F199" s="55" t="s">
        <v>3477</v>
      </c>
      <c r="G199" s="175"/>
      <c r="H199" s="175"/>
      <c r="I199" s="175"/>
      <c r="J199" s="355"/>
      <c r="K199" s="175"/>
      <c r="L199" s="241"/>
      <c r="M199" s="241"/>
    </row>
    <row r="200" spans="1:13" ht="23.25" customHeight="1">
      <c r="A200" s="175" t="s">
        <v>9126</v>
      </c>
      <c r="B200" s="55" t="s">
        <v>449</v>
      </c>
      <c r="C200" s="55" t="s">
        <v>435</v>
      </c>
      <c r="D200" s="55">
        <f t="shared" si="3"/>
        <v>23</v>
      </c>
      <c r="E200" s="55" t="s">
        <v>3478</v>
      </c>
      <c r="F200" s="55" t="s">
        <v>3479</v>
      </c>
      <c r="G200" s="175"/>
      <c r="H200" s="175"/>
      <c r="I200" s="175"/>
      <c r="J200" s="355"/>
      <c r="K200" s="175"/>
      <c r="L200" s="241"/>
      <c r="M200" s="241"/>
    </row>
    <row r="201" spans="1:13" ht="23.25" customHeight="1">
      <c r="A201" s="175" t="s">
        <v>9126</v>
      </c>
      <c r="B201" s="55" t="s">
        <v>449</v>
      </c>
      <c r="C201" s="55" t="s">
        <v>435</v>
      </c>
      <c r="D201" s="55">
        <f t="shared" si="3"/>
        <v>24</v>
      </c>
      <c r="E201" s="55" t="s">
        <v>974</v>
      </c>
      <c r="F201" s="55" t="s">
        <v>1333</v>
      </c>
      <c r="G201" s="175"/>
      <c r="H201" s="175"/>
      <c r="I201" s="175"/>
      <c r="J201" s="355"/>
      <c r="K201" s="175"/>
      <c r="L201" s="241"/>
      <c r="M201" s="241"/>
    </row>
    <row r="202" spans="1:13" ht="23.25" customHeight="1">
      <c r="A202" s="175" t="s">
        <v>9126</v>
      </c>
      <c r="B202" s="55" t="s">
        <v>449</v>
      </c>
      <c r="C202" s="55" t="s">
        <v>435</v>
      </c>
      <c r="D202" s="55">
        <f t="shared" si="3"/>
        <v>25</v>
      </c>
      <c r="E202" s="55" t="s">
        <v>9322</v>
      </c>
      <c r="F202" s="55" t="s">
        <v>1334</v>
      </c>
      <c r="G202" s="175"/>
      <c r="H202" s="175"/>
      <c r="I202" s="175"/>
      <c r="J202" s="355"/>
      <c r="K202" s="175"/>
      <c r="L202" s="241"/>
      <c r="M202" s="241"/>
    </row>
    <row r="203" spans="1:13" ht="23.25" customHeight="1">
      <c r="A203" s="175" t="s">
        <v>9126</v>
      </c>
      <c r="B203" s="55" t="s">
        <v>449</v>
      </c>
      <c r="C203" s="55" t="s">
        <v>435</v>
      </c>
      <c r="D203" s="55">
        <f t="shared" si="3"/>
        <v>26</v>
      </c>
      <c r="E203" s="55" t="s">
        <v>1713</v>
      </c>
      <c r="F203" s="55" t="s">
        <v>1708</v>
      </c>
      <c r="G203" s="175"/>
      <c r="H203" s="175"/>
      <c r="I203" s="175"/>
      <c r="J203" s="355"/>
      <c r="K203" s="175"/>
      <c r="L203" s="241"/>
      <c r="M203" s="241"/>
    </row>
    <row r="204" spans="1:13" ht="23.25" customHeight="1">
      <c r="A204" s="175" t="s">
        <v>9126</v>
      </c>
      <c r="B204" s="55" t="s">
        <v>449</v>
      </c>
      <c r="C204" s="55" t="s">
        <v>435</v>
      </c>
      <c r="D204" s="55">
        <f t="shared" si="3"/>
        <v>27</v>
      </c>
      <c r="E204" s="55" t="s">
        <v>3480</v>
      </c>
      <c r="F204" s="55" t="s">
        <v>3481</v>
      </c>
      <c r="G204" s="175"/>
      <c r="H204" s="175"/>
      <c r="I204" s="175"/>
      <c r="J204" s="355"/>
      <c r="K204" s="175"/>
      <c r="L204" s="241"/>
      <c r="M204" s="241"/>
    </row>
    <row r="205" spans="1:13" ht="23.25" customHeight="1">
      <c r="A205" s="175" t="s">
        <v>9126</v>
      </c>
      <c r="B205" s="55" t="s">
        <v>449</v>
      </c>
      <c r="C205" s="55" t="s">
        <v>435</v>
      </c>
      <c r="D205" s="55">
        <f t="shared" si="3"/>
        <v>28</v>
      </c>
      <c r="E205" s="55" t="s">
        <v>3482</v>
      </c>
      <c r="F205" s="55" t="s">
        <v>3483</v>
      </c>
      <c r="G205" s="175"/>
      <c r="H205" s="175"/>
      <c r="I205" s="175"/>
      <c r="J205" s="355"/>
      <c r="K205" s="175"/>
      <c r="L205" s="241"/>
      <c r="M205" s="241"/>
    </row>
    <row r="206" spans="1:13" ht="23.25" customHeight="1">
      <c r="A206" s="175" t="s">
        <v>9126</v>
      </c>
      <c r="B206" s="55" t="s">
        <v>449</v>
      </c>
      <c r="C206" s="55" t="s">
        <v>435</v>
      </c>
      <c r="D206" s="55">
        <f t="shared" si="3"/>
        <v>29</v>
      </c>
      <c r="E206" s="55" t="s">
        <v>3484</v>
      </c>
      <c r="F206" s="55" t="s">
        <v>3485</v>
      </c>
      <c r="G206" s="175"/>
      <c r="H206" s="175"/>
      <c r="I206" s="175"/>
      <c r="J206" s="355"/>
      <c r="K206" s="175"/>
      <c r="L206" s="241"/>
      <c r="M206" s="241"/>
    </row>
    <row r="207" spans="1:13" ht="23.25" customHeight="1">
      <c r="A207" s="175" t="s">
        <v>9126</v>
      </c>
      <c r="B207" s="55" t="s">
        <v>449</v>
      </c>
      <c r="C207" s="55" t="s">
        <v>435</v>
      </c>
      <c r="D207" s="55">
        <f t="shared" si="3"/>
        <v>30</v>
      </c>
      <c r="E207" s="55" t="s">
        <v>3486</v>
      </c>
      <c r="F207" s="55" t="s">
        <v>3487</v>
      </c>
      <c r="G207" s="175"/>
      <c r="H207" s="175"/>
      <c r="I207" s="175"/>
      <c r="J207" s="355"/>
      <c r="K207" s="175"/>
      <c r="L207" s="241"/>
      <c r="M207" s="241"/>
    </row>
    <row r="208" spans="1:13" ht="23.25" customHeight="1">
      <c r="A208" s="175" t="s">
        <v>9126</v>
      </c>
      <c r="B208" s="55" t="s">
        <v>9308</v>
      </c>
      <c r="C208" s="55" t="s">
        <v>435</v>
      </c>
      <c r="D208" s="55">
        <f t="shared" si="3"/>
        <v>31</v>
      </c>
      <c r="E208" s="55" t="s">
        <v>9323</v>
      </c>
      <c r="F208" s="55" t="s">
        <v>3325</v>
      </c>
      <c r="G208" s="175"/>
      <c r="H208" s="175"/>
      <c r="I208" s="175"/>
      <c r="J208" s="355"/>
      <c r="K208" s="175"/>
      <c r="L208" s="241"/>
      <c r="M208" s="241"/>
    </row>
    <row r="209" spans="1:13" ht="23.25" customHeight="1">
      <c r="A209" s="175" t="s">
        <v>9126</v>
      </c>
      <c r="B209" s="55" t="s">
        <v>449</v>
      </c>
      <c r="C209" s="55" t="s">
        <v>435</v>
      </c>
      <c r="D209" s="55">
        <f t="shared" si="3"/>
        <v>32</v>
      </c>
      <c r="E209" s="55" t="s">
        <v>3488</v>
      </c>
      <c r="F209" s="55" t="s">
        <v>3489</v>
      </c>
      <c r="G209" s="175"/>
      <c r="H209" s="175"/>
      <c r="I209" s="175"/>
      <c r="J209" s="355"/>
      <c r="K209" s="175"/>
      <c r="L209" s="241"/>
      <c r="M209" s="241"/>
    </row>
    <row r="210" spans="1:13" ht="23.25" customHeight="1">
      <c r="A210" s="175" t="s">
        <v>9126</v>
      </c>
      <c r="B210" s="55" t="s">
        <v>449</v>
      </c>
      <c r="C210" s="55" t="s">
        <v>435</v>
      </c>
      <c r="D210" s="55">
        <f t="shared" si="3"/>
        <v>33</v>
      </c>
      <c r="E210" s="55" t="s">
        <v>3490</v>
      </c>
      <c r="F210" s="55" t="s">
        <v>3491</v>
      </c>
      <c r="G210" s="175"/>
      <c r="H210" s="175"/>
      <c r="I210" s="175"/>
      <c r="J210" s="355"/>
      <c r="K210" s="175"/>
      <c r="L210" s="241"/>
      <c r="M210" s="241"/>
    </row>
    <row r="211" spans="1:13" ht="23.25" customHeight="1">
      <c r="A211" s="175" t="s">
        <v>9126</v>
      </c>
      <c r="B211" s="55" t="s">
        <v>449</v>
      </c>
      <c r="C211" s="55" t="s">
        <v>435</v>
      </c>
      <c r="D211" s="55">
        <f t="shared" si="3"/>
        <v>34</v>
      </c>
      <c r="E211" s="55" t="s">
        <v>3492</v>
      </c>
      <c r="F211" s="55" t="s">
        <v>3493</v>
      </c>
      <c r="G211" s="175"/>
      <c r="H211" s="175"/>
      <c r="I211" s="175"/>
      <c r="J211" s="355"/>
      <c r="K211" s="175"/>
      <c r="L211" s="241"/>
      <c r="M211" s="241"/>
    </row>
    <row r="212" spans="1:13" ht="23.25" customHeight="1">
      <c r="A212" s="175" t="s">
        <v>9126</v>
      </c>
      <c r="B212" s="55" t="s">
        <v>449</v>
      </c>
      <c r="C212" s="55" t="s">
        <v>435</v>
      </c>
      <c r="D212" s="55">
        <f t="shared" si="3"/>
        <v>35</v>
      </c>
      <c r="E212" s="55" t="s">
        <v>3494</v>
      </c>
      <c r="F212" s="55" t="s">
        <v>3495</v>
      </c>
      <c r="G212" s="175"/>
      <c r="H212" s="175"/>
      <c r="I212" s="175"/>
      <c r="J212" s="355"/>
      <c r="K212" s="175"/>
      <c r="L212" s="241"/>
      <c r="M212" s="241"/>
    </row>
    <row r="213" spans="1:13" ht="23.25" customHeight="1">
      <c r="A213" s="175" t="s">
        <v>9126</v>
      </c>
      <c r="B213" s="55" t="s">
        <v>449</v>
      </c>
      <c r="C213" s="55" t="s">
        <v>435</v>
      </c>
      <c r="D213" s="55">
        <f t="shared" si="3"/>
        <v>36</v>
      </c>
      <c r="E213" s="55" t="s">
        <v>3496</v>
      </c>
      <c r="F213" s="55" t="s">
        <v>3497</v>
      </c>
      <c r="G213" s="175"/>
      <c r="H213" s="175"/>
      <c r="I213" s="175"/>
      <c r="J213" s="355"/>
      <c r="K213" s="175"/>
      <c r="L213" s="241"/>
      <c r="M213" s="241"/>
    </row>
    <row r="214" spans="1:13" ht="23.25" customHeight="1">
      <c r="A214" s="175" t="s">
        <v>9126</v>
      </c>
      <c r="B214" s="55" t="s">
        <v>449</v>
      </c>
      <c r="C214" s="55" t="s">
        <v>435</v>
      </c>
      <c r="D214" s="55">
        <f t="shared" si="3"/>
        <v>37</v>
      </c>
      <c r="E214" s="55" t="s">
        <v>3498</v>
      </c>
      <c r="F214" s="55" t="s">
        <v>3499</v>
      </c>
      <c r="G214" s="175"/>
      <c r="H214" s="175"/>
      <c r="I214" s="175"/>
      <c r="J214" s="355"/>
      <c r="K214" s="175"/>
      <c r="L214" s="241"/>
      <c r="M214" s="241"/>
    </row>
    <row r="215" spans="1:13" ht="23.25" customHeight="1">
      <c r="A215" s="175" t="s">
        <v>9126</v>
      </c>
      <c r="B215" s="55" t="s">
        <v>449</v>
      </c>
      <c r="C215" s="55" t="s">
        <v>435</v>
      </c>
      <c r="D215" s="55">
        <f t="shared" si="3"/>
        <v>38</v>
      </c>
      <c r="E215" s="55" t="s">
        <v>3500</v>
      </c>
      <c r="F215" s="55" t="s">
        <v>3501</v>
      </c>
      <c r="G215" s="175"/>
      <c r="H215" s="175"/>
      <c r="I215" s="175"/>
      <c r="J215" s="355"/>
      <c r="K215" s="175"/>
      <c r="L215" s="241"/>
      <c r="M215" s="241"/>
    </row>
    <row r="216" spans="1:13" ht="23.25" customHeight="1">
      <c r="A216" s="175" t="s">
        <v>9126</v>
      </c>
      <c r="B216" s="55" t="s">
        <v>449</v>
      </c>
      <c r="C216" s="55" t="s">
        <v>435</v>
      </c>
      <c r="D216" s="55">
        <f t="shared" si="3"/>
        <v>39</v>
      </c>
      <c r="E216" s="55" t="s">
        <v>3502</v>
      </c>
      <c r="F216" s="55" t="s">
        <v>3503</v>
      </c>
      <c r="G216" s="175"/>
      <c r="H216" s="175"/>
      <c r="I216" s="175"/>
      <c r="J216" s="355"/>
      <c r="K216" s="175"/>
      <c r="L216" s="241"/>
      <c r="M216" s="241"/>
    </row>
    <row r="217" spans="1:13" ht="23.25" customHeight="1">
      <c r="A217" s="175" t="s">
        <v>9126</v>
      </c>
      <c r="B217" s="55" t="s">
        <v>449</v>
      </c>
      <c r="C217" s="55" t="s">
        <v>435</v>
      </c>
      <c r="D217" s="55">
        <f t="shared" si="3"/>
        <v>40</v>
      </c>
      <c r="E217" s="55" t="s">
        <v>3504</v>
      </c>
      <c r="F217" s="55" t="s">
        <v>3505</v>
      </c>
      <c r="G217" s="175"/>
      <c r="H217" s="175"/>
      <c r="I217" s="175"/>
      <c r="J217" s="355"/>
      <c r="K217" s="175"/>
      <c r="L217" s="241"/>
      <c r="M217" s="241"/>
    </row>
    <row r="218" spans="1:13" ht="23.25" customHeight="1">
      <c r="A218" s="175" t="s">
        <v>9126</v>
      </c>
      <c r="B218" s="55" t="s">
        <v>449</v>
      </c>
      <c r="C218" s="55" t="s">
        <v>435</v>
      </c>
      <c r="D218" s="55">
        <f t="shared" si="3"/>
        <v>41</v>
      </c>
      <c r="E218" s="55" t="s">
        <v>3506</v>
      </c>
      <c r="F218" s="55" t="s">
        <v>3507</v>
      </c>
      <c r="G218" s="175"/>
      <c r="H218" s="175"/>
      <c r="I218" s="175"/>
      <c r="J218" s="355"/>
      <c r="K218" s="175"/>
      <c r="L218" s="241"/>
      <c r="M218" s="241"/>
    </row>
    <row r="219" spans="1:13" ht="23.25" customHeight="1">
      <c r="A219" s="175" t="s">
        <v>9126</v>
      </c>
      <c r="B219" s="55" t="s">
        <v>449</v>
      </c>
      <c r="C219" s="55" t="s">
        <v>435</v>
      </c>
      <c r="D219" s="55">
        <f t="shared" si="3"/>
        <v>42</v>
      </c>
      <c r="E219" s="55" t="s">
        <v>3508</v>
      </c>
      <c r="F219" s="55" t="s">
        <v>3509</v>
      </c>
      <c r="G219" s="175"/>
      <c r="H219" s="175"/>
      <c r="I219" s="175"/>
      <c r="J219" s="355"/>
      <c r="K219" s="175"/>
      <c r="L219" s="241"/>
      <c r="M219" s="241"/>
    </row>
    <row r="220" spans="1:13" ht="23.25" customHeight="1">
      <c r="A220" s="175" t="s">
        <v>9126</v>
      </c>
      <c r="B220" s="55" t="s">
        <v>449</v>
      </c>
      <c r="C220" s="55" t="s">
        <v>435</v>
      </c>
      <c r="D220" s="55">
        <f t="shared" si="3"/>
        <v>43</v>
      </c>
      <c r="E220" s="55" t="s">
        <v>3510</v>
      </c>
      <c r="F220" s="55" t="s">
        <v>3511</v>
      </c>
      <c r="G220" s="175"/>
      <c r="H220" s="175"/>
      <c r="I220" s="175"/>
      <c r="J220" s="355"/>
      <c r="K220" s="175"/>
      <c r="L220" s="241"/>
      <c r="M220" s="241"/>
    </row>
    <row r="221" spans="1:13" ht="23.25" customHeight="1">
      <c r="A221" s="175" t="s">
        <v>9126</v>
      </c>
      <c r="B221" s="55" t="s">
        <v>449</v>
      </c>
      <c r="C221" s="55" t="s">
        <v>435</v>
      </c>
      <c r="D221" s="55">
        <f t="shared" si="3"/>
        <v>44</v>
      </c>
      <c r="E221" s="55" t="s">
        <v>3512</v>
      </c>
      <c r="F221" s="55" t="s">
        <v>3513</v>
      </c>
      <c r="G221" s="175"/>
      <c r="H221" s="175"/>
      <c r="I221" s="175"/>
      <c r="J221" s="355"/>
      <c r="K221" s="175"/>
      <c r="L221" s="241"/>
      <c r="M221" s="241"/>
    </row>
    <row r="222" spans="1:13" ht="23.25" customHeight="1">
      <c r="A222" s="175" t="s">
        <v>9126</v>
      </c>
      <c r="B222" s="55" t="s">
        <v>449</v>
      </c>
      <c r="C222" s="55" t="s">
        <v>435</v>
      </c>
      <c r="D222" s="55">
        <f t="shared" si="3"/>
        <v>45</v>
      </c>
      <c r="E222" s="55" t="s">
        <v>3514</v>
      </c>
      <c r="F222" s="55" t="s">
        <v>3515</v>
      </c>
      <c r="G222" s="175"/>
      <c r="H222" s="175"/>
      <c r="I222" s="175"/>
      <c r="J222" s="355"/>
      <c r="K222" s="175"/>
      <c r="L222" s="241"/>
      <c r="M222" s="241"/>
    </row>
    <row r="223" spans="1:13" ht="23.25" customHeight="1">
      <c r="A223" s="175" t="s">
        <v>9126</v>
      </c>
      <c r="B223" s="55" t="s">
        <v>449</v>
      </c>
      <c r="C223" s="55" t="s">
        <v>435</v>
      </c>
      <c r="D223" s="55">
        <f t="shared" si="3"/>
        <v>46</v>
      </c>
      <c r="E223" s="55" t="s">
        <v>3516</v>
      </c>
      <c r="F223" s="55" t="s">
        <v>3517</v>
      </c>
      <c r="G223" s="175"/>
      <c r="H223" s="175"/>
      <c r="I223" s="175"/>
      <c r="J223" s="355"/>
      <c r="K223" s="175"/>
      <c r="L223" s="241"/>
      <c r="M223" s="241"/>
    </row>
    <row r="224" spans="1:13" ht="23.25" customHeight="1">
      <c r="A224" s="175" t="s">
        <v>9126</v>
      </c>
      <c r="B224" s="55" t="s">
        <v>449</v>
      </c>
      <c r="C224" s="55" t="s">
        <v>435</v>
      </c>
      <c r="D224" s="55">
        <f t="shared" si="3"/>
        <v>47</v>
      </c>
      <c r="E224" s="55" t="s">
        <v>3518</v>
      </c>
      <c r="F224" s="55" t="s">
        <v>3519</v>
      </c>
      <c r="G224" s="175"/>
      <c r="H224" s="175"/>
      <c r="I224" s="175"/>
      <c r="J224" s="355"/>
      <c r="K224" s="175"/>
      <c r="L224" s="241"/>
      <c r="M224" s="241"/>
    </row>
    <row r="225" spans="1:13" ht="23.25" customHeight="1">
      <c r="A225" s="175" t="s">
        <v>9126</v>
      </c>
      <c r="B225" s="55" t="s">
        <v>449</v>
      </c>
      <c r="C225" s="55" t="s">
        <v>435</v>
      </c>
      <c r="D225" s="55">
        <f t="shared" si="3"/>
        <v>48</v>
      </c>
      <c r="E225" s="55" t="s">
        <v>3520</v>
      </c>
      <c r="F225" s="55" t="s">
        <v>3521</v>
      </c>
      <c r="G225" s="175"/>
      <c r="H225" s="175"/>
      <c r="I225" s="175"/>
      <c r="J225" s="355"/>
      <c r="K225" s="175"/>
      <c r="L225" s="241"/>
      <c r="M225" s="241"/>
    </row>
    <row r="226" spans="1:13" ht="23.25" customHeight="1">
      <c r="A226" s="175" t="s">
        <v>9126</v>
      </c>
      <c r="B226" s="55" t="s">
        <v>9308</v>
      </c>
      <c r="C226" s="55" t="s">
        <v>435</v>
      </c>
      <c r="D226" s="55">
        <f t="shared" si="3"/>
        <v>49</v>
      </c>
      <c r="E226" s="55" t="s">
        <v>3522</v>
      </c>
      <c r="F226" s="55" t="s">
        <v>3523</v>
      </c>
      <c r="G226" s="175"/>
      <c r="H226" s="175"/>
      <c r="I226" s="175"/>
      <c r="J226" s="355"/>
      <c r="K226" s="175"/>
      <c r="L226" s="241"/>
      <c r="M226" s="241"/>
    </row>
    <row r="227" spans="1:13" ht="23.25" customHeight="1">
      <c r="A227" s="175" t="s">
        <v>9126</v>
      </c>
      <c r="B227" s="55" t="s">
        <v>449</v>
      </c>
      <c r="C227" s="55" t="s">
        <v>435</v>
      </c>
      <c r="D227" s="55">
        <f t="shared" si="3"/>
        <v>50</v>
      </c>
      <c r="E227" s="55" t="s">
        <v>3524</v>
      </c>
      <c r="F227" s="55" t="s">
        <v>3525</v>
      </c>
      <c r="G227" s="175"/>
      <c r="H227" s="175"/>
      <c r="I227" s="175"/>
      <c r="J227" s="355"/>
      <c r="K227" s="175"/>
      <c r="L227" s="241"/>
      <c r="M227" s="241"/>
    </row>
    <row r="228" spans="1:13" ht="23.25" customHeight="1">
      <c r="A228" s="175" t="s">
        <v>9126</v>
      </c>
      <c r="B228" s="55" t="s">
        <v>9308</v>
      </c>
      <c r="C228" s="55" t="s">
        <v>435</v>
      </c>
      <c r="D228" s="55">
        <f t="shared" si="3"/>
        <v>51</v>
      </c>
      <c r="E228" s="55" t="s">
        <v>3526</v>
      </c>
      <c r="F228" s="55" t="s">
        <v>3527</v>
      </c>
      <c r="G228" s="175"/>
      <c r="H228" s="175"/>
      <c r="I228" s="175"/>
      <c r="J228" s="355"/>
      <c r="K228" s="175"/>
      <c r="L228" s="241"/>
      <c r="M228" s="241"/>
    </row>
    <row r="229" spans="1:13" ht="23.25" customHeight="1">
      <c r="A229" s="175" t="s">
        <v>9126</v>
      </c>
      <c r="B229" s="55" t="s">
        <v>449</v>
      </c>
      <c r="C229" s="55" t="s">
        <v>435</v>
      </c>
      <c r="D229" s="55">
        <f t="shared" si="3"/>
        <v>52</v>
      </c>
      <c r="E229" s="55" t="s">
        <v>3528</v>
      </c>
      <c r="F229" s="55" t="s">
        <v>3529</v>
      </c>
      <c r="G229" s="175"/>
      <c r="H229" s="175"/>
      <c r="I229" s="175"/>
      <c r="J229" s="355"/>
      <c r="K229" s="175"/>
      <c r="L229" s="241"/>
      <c r="M229" s="241"/>
    </row>
    <row r="230" spans="1:13" ht="23.25" customHeight="1">
      <c r="A230" s="175" t="s">
        <v>9126</v>
      </c>
      <c r="B230" s="55" t="s">
        <v>449</v>
      </c>
      <c r="C230" s="55" t="s">
        <v>435</v>
      </c>
      <c r="D230" s="55">
        <f t="shared" si="3"/>
        <v>53</v>
      </c>
      <c r="E230" s="55" t="s">
        <v>3530</v>
      </c>
      <c r="F230" s="55" t="s">
        <v>3531</v>
      </c>
      <c r="G230" s="175"/>
      <c r="H230" s="175"/>
      <c r="I230" s="175"/>
      <c r="J230" s="355"/>
      <c r="K230" s="175"/>
      <c r="L230" s="241"/>
      <c r="M230" s="241"/>
    </row>
    <row r="231" spans="1:13" ht="23.25" customHeight="1">
      <c r="A231" s="175" t="s">
        <v>9126</v>
      </c>
      <c r="B231" s="55" t="s">
        <v>449</v>
      </c>
      <c r="C231" s="55" t="s">
        <v>435</v>
      </c>
      <c r="D231" s="55">
        <f t="shared" si="3"/>
        <v>54</v>
      </c>
      <c r="E231" s="55" t="s">
        <v>3532</v>
      </c>
      <c r="F231" s="55" t="s">
        <v>3533</v>
      </c>
      <c r="G231" s="175"/>
      <c r="H231" s="175"/>
      <c r="I231" s="175"/>
      <c r="J231" s="355"/>
      <c r="K231" s="175"/>
      <c r="L231" s="241"/>
      <c r="M231" s="241"/>
    </row>
    <row r="232" spans="1:13" ht="23.25" customHeight="1">
      <c r="A232" s="175" t="s">
        <v>9126</v>
      </c>
      <c r="B232" s="55" t="s">
        <v>449</v>
      </c>
      <c r="C232" s="55" t="s">
        <v>435</v>
      </c>
      <c r="D232" s="55">
        <f t="shared" si="3"/>
        <v>55</v>
      </c>
      <c r="E232" s="168" t="s">
        <v>9324</v>
      </c>
      <c r="F232" s="55" t="s">
        <v>3534</v>
      </c>
      <c r="G232" s="175"/>
      <c r="H232" s="175"/>
      <c r="I232" s="175"/>
      <c r="J232" s="355"/>
      <c r="K232" s="175"/>
      <c r="L232" s="241"/>
      <c r="M232" s="241"/>
    </row>
    <row r="233" spans="1:13" ht="23.25" customHeight="1">
      <c r="A233" s="175" t="s">
        <v>9126</v>
      </c>
      <c r="B233" s="55" t="s">
        <v>449</v>
      </c>
      <c r="C233" s="55" t="s">
        <v>435</v>
      </c>
      <c r="D233" s="55">
        <f t="shared" si="3"/>
        <v>56</v>
      </c>
      <c r="E233" s="168" t="s">
        <v>9325</v>
      </c>
      <c r="F233" s="55" t="s">
        <v>3535</v>
      </c>
      <c r="G233" s="175"/>
      <c r="H233" s="175"/>
      <c r="I233" s="175"/>
      <c r="J233" s="355"/>
      <c r="K233" s="175"/>
      <c r="L233" s="241"/>
      <c r="M233" s="241"/>
    </row>
    <row r="234" spans="1:13" ht="23.25" customHeight="1">
      <c r="A234" s="175" t="s">
        <v>9126</v>
      </c>
      <c r="B234" s="55" t="s">
        <v>9308</v>
      </c>
      <c r="C234" s="55" t="s">
        <v>435</v>
      </c>
      <c r="D234" s="55">
        <f t="shared" si="3"/>
        <v>57</v>
      </c>
      <c r="E234" s="55" t="s">
        <v>3536</v>
      </c>
      <c r="F234" s="55" t="s">
        <v>3537</v>
      </c>
      <c r="G234" s="175"/>
      <c r="H234" s="175"/>
      <c r="I234" s="175"/>
      <c r="J234" s="355"/>
      <c r="K234" s="175"/>
      <c r="L234" s="241"/>
      <c r="M234" s="241"/>
    </row>
    <row r="235" spans="1:13" ht="23.25" customHeight="1">
      <c r="A235" s="175" t="s">
        <v>9126</v>
      </c>
      <c r="B235" s="55" t="s">
        <v>449</v>
      </c>
      <c r="C235" s="55" t="s">
        <v>435</v>
      </c>
      <c r="D235" s="55">
        <f t="shared" si="3"/>
        <v>58</v>
      </c>
      <c r="E235" s="55" t="s">
        <v>3538</v>
      </c>
      <c r="F235" s="55" t="s">
        <v>3539</v>
      </c>
      <c r="G235" s="175"/>
      <c r="H235" s="175"/>
      <c r="I235" s="175"/>
      <c r="J235" s="355"/>
      <c r="K235" s="175"/>
      <c r="L235" s="241"/>
      <c r="M235" s="241"/>
    </row>
    <row r="236" spans="1:13" ht="23.25" customHeight="1">
      <c r="A236" s="175" t="s">
        <v>9126</v>
      </c>
      <c r="B236" s="55" t="s">
        <v>449</v>
      </c>
      <c r="C236" s="55" t="s">
        <v>435</v>
      </c>
      <c r="D236" s="55">
        <f t="shared" si="3"/>
        <v>59</v>
      </c>
      <c r="E236" s="55" t="s">
        <v>3540</v>
      </c>
      <c r="F236" s="55" t="s">
        <v>3541</v>
      </c>
      <c r="G236" s="175"/>
      <c r="H236" s="175"/>
      <c r="I236" s="175"/>
      <c r="J236" s="355"/>
      <c r="K236" s="175"/>
      <c r="L236" s="241"/>
      <c r="M236" s="241"/>
    </row>
    <row r="237" spans="1:13" ht="23.25" customHeight="1">
      <c r="A237" s="175" t="s">
        <v>9126</v>
      </c>
      <c r="B237" s="55" t="s">
        <v>449</v>
      </c>
      <c r="C237" s="55" t="s">
        <v>435</v>
      </c>
      <c r="D237" s="55">
        <f t="shared" si="3"/>
        <v>60</v>
      </c>
      <c r="E237" s="55" t="s">
        <v>3542</v>
      </c>
      <c r="F237" s="55" t="s">
        <v>3543</v>
      </c>
      <c r="G237" s="175"/>
      <c r="H237" s="175"/>
      <c r="I237" s="175"/>
      <c r="J237" s="355"/>
      <c r="K237" s="175"/>
      <c r="L237" s="241"/>
      <c r="M237" s="241"/>
    </row>
    <row r="238" spans="1:13" ht="23.25" customHeight="1">
      <c r="A238" s="175" t="s">
        <v>9126</v>
      </c>
      <c r="B238" s="55" t="s">
        <v>449</v>
      </c>
      <c r="C238" s="55" t="s">
        <v>435</v>
      </c>
      <c r="D238" s="55">
        <f t="shared" si="3"/>
        <v>61</v>
      </c>
      <c r="E238" s="55" t="s">
        <v>3544</v>
      </c>
      <c r="F238" s="55" t="s">
        <v>3545</v>
      </c>
      <c r="G238" s="175"/>
      <c r="H238" s="175"/>
      <c r="I238" s="175"/>
      <c r="J238" s="355"/>
      <c r="K238" s="175"/>
      <c r="L238" s="241"/>
      <c r="M238" s="241"/>
    </row>
    <row r="239" spans="1:13" ht="23.25" customHeight="1">
      <c r="A239" s="175" t="s">
        <v>9126</v>
      </c>
      <c r="B239" s="55" t="s">
        <v>449</v>
      </c>
      <c r="C239" s="55" t="s">
        <v>435</v>
      </c>
      <c r="D239" s="55">
        <f t="shared" si="3"/>
        <v>62</v>
      </c>
      <c r="E239" s="55" t="s">
        <v>3350</v>
      </c>
      <c r="F239" s="55" t="s">
        <v>3351</v>
      </c>
      <c r="G239" s="175"/>
      <c r="H239" s="175"/>
      <c r="I239" s="175"/>
      <c r="J239" s="355"/>
      <c r="K239" s="175"/>
      <c r="L239" s="241"/>
      <c r="M239" s="241"/>
    </row>
    <row r="240" spans="1:13" ht="23.25" customHeight="1">
      <c r="A240" s="175" t="s">
        <v>9126</v>
      </c>
      <c r="B240" s="55" t="s">
        <v>449</v>
      </c>
      <c r="C240" s="55" t="s">
        <v>435</v>
      </c>
      <c r="D240" s="55">
        <f t="shared" si="3"/>
        <v>63</v>
      </c>
      <c r="E240" s="55" t="s">
        <v>3546</v>
      </c>
      <c r="F240" s="55" t="s">
        <v>3547</v>
      </c>
      <c r="G240" s="175"/>
      <c r="H240" s="175"/>
      <c r="I240" s="175"/>
      <c r="J240" s="355"/>
      <c r="K240" s="175"/>
      <c r="L240" s="241"/>
      <c r="M240" s="241"/>
    </row>
    <row r="241" spans="1:13" ht="23.25" customHeight="1">
      <c r="A241" s="175" t="s">
        <v>9126</v>
      </c>
      <c r="B241" s="55" t="s">
        <v>449</v>
      </c>
      <c r="C241" s="55" t="s">
        <v>435</v>
      </c>
      <c r="D241" s="55">
        <f t="shared" si="3"/>
        <v>64</v>
      </c>
      <c r="E241" s="55" t="s">
        <v>3548</v>
      </c>
      <c r="F241" s="55" t="s">
        <v>3549</v>
      </c>
      <c r="G241" s="175"/>
      <c r="H241" s="175"/>
      <c r="I241" s="175"/>
      <c r="J241" s="355"/>
      <c r="K241" s="175"/>
      <c r="L241" s="241"/>
      <c r="M241" s="241"/>
    </row>
    <row r="242" spans="1:13" ht="23.25" customHeight="1">
      <c r="A242" s="175" t="s">
        <v>9126</v>
      </c>
      <c r="B242" s="55" t="s">
        <v>449</v>
      </c>
      <c r="C242" s="55" t="s">
        <v>435</v>
      </c>
      <c r="D242" s="55">
        <f t="shared" si="3"/>
        <v>65</v>
      </c>
      <c r="E242" s="55" t="s">
        <v>3550</v>
      </c>
      <c r="F242" s="55" t="s">
        <v>3551</v>
      </c>
      <c r="G242" s="175"/>
      <c r="H242" s="175"/>
      <c r="I242" s="175"/>
      <c r="J242" s="355"/>
      <c r="K242" s="175"/>
      <c r="L242" s="241"/>
      <c r="M242" s="241"/>
    </row>
    <row r="243" spans="1:13" ht="23.25" customHeight="1">
      <c r="A243" s="175" t="s">
        <v>9126</v>
      </c>
      <c r="B243" s="55" t="s">
        <v>449</v>
      </c>
      <c r="C243" s="55" t="s">
        <v>435</v>
      </c>
      <c r="D243" s="55">
        <f t="shared" si="3"/>
        <v>66</v>
      </c>
      <c r="E243" s="55" t="s">
        <v>3552</v>
      </c>
      <c r="F243" s="55" t="s">
        <v>3553</v>
      </c>
      <c r="G243" s="175"/>
      <c r="H243" s="175"/>
      <c r="I243" s="175"/>
      <c r="J243" s="355"/>
      <c r="K243" s="175"/>
      <c r="L243" s="241"/>
      <c r="M243" s="241"/>
    </row>
    <row r="244" spans="1:13" ht="23.25" customHeight="1">
      <c r="A244" s="175" t="s">
        <v>9126</v>
      </c>
      <c r="B244" s="55" t="s">
        <v>449</v>
      </c>
      <c r="C244" s="55" t="s">
        <v>435</v>
      </c>
      <c r="D244" s="55">
        <f t="shared" si="3"/>
        <v>67</v>
      </c>
      <c r="E244" s="55" t="s">
        <v>3554</v>
      </c>
      <c r="F244" s="77" t="s">
        <v>3555</v>
      </c>
      <c r="G244" s="175"/>
      <c r="H244" s="175"/>
      <c r="I244" s="175"/>
      <c r="J244" s="355"/>
      <c r="K244" s="175"/>
      <c r="L244" s="241"/>
      <c r="M244" s="241"/>
    </row>
    <row r="245" spans="1:13" ht="23.25" customHeight="1">
      <c r="A245" s="175" t="s">
        <v>9126</v>
      </c>
      <c r="B245" s="55" t="s">
        <v>449</v>
      </c>
      <c r="C245" s="55" t="s">
        <v>435</v>
      </c>
      <c r="D245" s="55">
        <f t="shared" si="3"/>
        <v>68</v>
      </c>
      <c r="E245" s="55" t="s">
        <v>9326</v>
      </c>
      <c r="F245" s="55" t="s">
        <v>2532</v>
      </c>
      <c r="G245" s="175"/>
      <c r="H245" s="175"/>
      <c r="I245" s="175"/>
      <c r="J245" s="355"/>
      <c r="K245" s="175"/>
      <c r="L245" s="241"/>
      <c r="M245" s="241"/>
    </row>
    <row r="246" spans="1:13" ht="23.25" customHeight="1">
      <c r="A246" s="175" t="s">
        <v>9126</v>
      </c>
      <c r="B246" s="55" t="s">
        <v>9308</v>
      </c>
      <c r="C246" s="55" t="s">
        <v>435</v>
      </c>
      <c r="D246" s="55">
        <f t="shared" si="3"/>
        <v>69</v>
      </c>
      <c r="E246" s="55" t="s">
        <v>9327</v>
      </c>
      <c r="F246" s="55" t="s">
        <v>1704</v>
      </c>
      <c r="G246" s="175"/>
      <c r="H246" s="175"/>
      <c r="I246" s="175"/>
      <c r="J246" s="355"/>
      <c r="K246" s="175"/>
      <c r="L246" s="241"/>
      <c r="M246" s="241"/>
    </row>
    <row r="247" spans="1:13" ht="23.25" customHeight="1">
      <c r="A247" s="175" t="s">
        <v>9126</v>
      </c>
      <c r="B247" s="55" t="s">
        <v>449</v>
      </c>
      <c r="C247" s="55" t="s">
        <v>435</v>
      </c>
      <c r="D247" s="55">
        <f t="shared" si="3"/>
        <v>70</v>
      </c>
      <c r="E247" s="55" t="s">
        <v>3556</v>
      </c>
      <c r="F247" s="55" t="s">
        <v>3557</v>
      </c>
      <c r="G247" s="175"/>
      <c r="H247" s="175"/>
      <c r="I247" s="175"/>
      <c r="J247" s="355"/>
      <c r="K247" s="175"/>
      <c r="L247" s="241"/>
      <c r="M247" s="241"/>
    </row>
    <row r="248" spans="1:13" ht="23.25" customHeight="1">
      <c r="A248" s="175" t="s">
        <v>9126</v>
      </c>
      <c r="B248" s="55" t="s">
        <v>449</v>
      </c>
      <c r="C248" s="55" t="s">
        <v>435</v>
      </c>
      <c r="D248" s="55">
        <f t="shared" si="3"/>
        <v>71</v>
      </c>
      <c r="E248" s="55" t="s">
        <v>1633</v>
      </c>
      <c r="F248" s="55" t="s">
        <v>1623</v>
      </c>
      <c r="G248" s="175"/>
      <c r="H248" s="175"/>
      <c r="I248" s="175"/>
      <c r="J248" s="355"/>
      <c r="K248" s="175"/>
      <c r="L248" s="241"/>
      <c r="M248" s="241"/>
    </row>
    <row r="249" spans="1:13" ht="23.25" customHeight="1">
      <c r="A249" s="175" t="s">
        <v>9126</v>
      </c>
      <c r="B249" s="55" t="s">
        <v>449</v>
      </c>
      <c r="C249" s="55" t="s">
        <v>435</v>
      </c>
      <c r="D249" s="55">
        <f t="shared" si="3"/>
        <v>72</v>
      </c>
      <c r="E249" s="396" t="s">
        <v>215</v>
      </c>
      <c r="F249" s="396" t="s">
        <v>608</v>
      </c>
      <c r="G249" s="176" t="s">
        <v>9155</v>
      </c>
      <c r="H249" s="177" t="s">
        <v>9156</v>
      </c>
      <c r="I249" s="397" t="s">
        <v>8390</v>
      </c>
      <c r="J249" s="398" t="s">
        <v>8391</v>
      </c>
      <c r="K249" s="396" t="s">
        <v>9158</v>
      </c>
      <c r="L249" s="241"/>
      <c r="M249" s="241"/>
    </row>
    <row r="250" spans="1:13" ht="23.25" customHeight="1">
      <c r="A250" s="175" t="s">
        <v>9126</v>
      </c>
      <c r="B250" s="55" t="s">
        <v>449</v>
      </c>
      <c r="C250" s="55" t="s">
        <v>435</v>
      </c>
      <c r="D250" s="55">
        <f t="shared" si="3"/>
        <v>73</v>
      </c>
      <c r="E250" s="175" t="s">
        <v>9159</v>
      </c>
      <c r="F250" s="396" t="s">
        <v>9160</v>
      </c>
      <c r="G250" s="87" t="s">
        <v>9161</v>
      </c>
      <c r="H250" s="177" t="s">
        <v>9156</v>
      </c>
      <c r="I250" s="76" t="s">
        <v>9162</v>
      </c>
      <c r="J250" s="167" t="s">
        <v>9163</v>
      </c>
      <c r="K250" s="396" t="s">
        <v>9164</v>
      </c>
      <c r="L250" s="241"/>
      <c r="M250" s="241"/>
    </row>
    <row r="251" spans="1:13" ht="23.25" customHeight="1">
      <c r="A251" s="175" t="s">
        <v>9126</v>
      </c>
      <c r="B251" s="55" t="s">
        <v>450</v>
      </c>
      <c r="C251" s="55" t="s">
        <v>436</v>
      </c>
      <c r="D251" s="55">
        <f t="shared" si="3"/>
        <v>1</v>
      </c>
      <c r="E251" s="55" t="s">
        <v>1624</v>
      </c>
      <c r="F251" s="55" t="s">
        <v>1613</v>
      </c>
      <c r="G251" s="175" t="s">
        <v>8359</v>
      </c>
      <c r="H251" s="175"/>
      <c r="I251" s="175"/>
      <c r="J251" s="355" t="s">
        <v>8361</v>
      </c>
      <c r="K251" s="175" t="s">
        <v>8385</v>
      </c>
      <c r="L251" s="241"/>
      <c r="M251" s="241"/>
    </row>
    <row r="252" spans="1:13" ht="23.25" customHeight="1">
      <c r="A252" s="175" t="s">
        <v>9126</v>
      </c>
      <c r="B252" s="55" t="s">
        <v>450</v>
      </c>
      <c r="C252" s="55" t="s">
        <v>436</v>
      </c>
      <c r="D252" s="55">
        <f t="shared" si="3"/>
        <v>2</v>
      </c>
      <c r="E252" s="55" t="s">
        <v>3352</v>
      </c>
      <c r="F252" s="55" t="s">
        <v>3353</v>
      </c>
      <c r="G252" s="175" t="s">
        <v>9168</v>
      </c>
      <c r="H252" s="175" t="s">
        <v>9169</v>
      </c>
      <c r="I252" s="175" t="s">
        <v>9170</v>
      </c>
      <c r="J252" s="355" t="s">
        <v>9171</v>
      </c>
      <c r="K252" s="175" t="s">
        <v>5573</v>
      </c>
      <c r="L252" s="241"/>
      <c r="M252" s="241"/>
    </row>
    <row r="253" spans="1:13" ht="23.25" customHeight="1">
      <c r="A253" s="175" t="s">
        <v>9126</v>
      </c>
      <c r="B253" s="55" t="s">
        <v>450</v>
      </c>
      <c r="C253" s="55" t="s">
        <v>436</v>
      </c>
      <c r="D253" s="55">
        <f t="shared" si="3"/>
        <v>3</v>
      </c>
      <c r="E253" s="55" t="s">
        <v>1631</v>
      </c>
      <c r="F253" s="55" t="s">
        <v>1621</v>
      </c>
      <c r="G253" s="399" t="s">
        <v>9172</v>
      </c>
      <c r="H253" s="175"/>
      <c r="I253" s="175"/>
      <c r="J253" s="355"/>
      <c r="K253" s="175" t="s">
        <v>8385</v>
      </c>
      <c r="L253" s="241"/>
      <c r="M253" s="241"/>
    </row>
    <row r="254" spans="1:13" ht="23.25" customHeight="1">
      <c r="A254" s="175" t="s">
        <v>9126</v>
      </c>
      <c r="B254" s="55" t="s">
        <v>450</v>
      </c>
      <c r="C254" s="55" t="s">
        <v>436</v>
      </c>
      <c r="D254" s="55">
        <f t="shared" si="3"/>
        <v>4</v>
      </c>
      <c r="E254" s="55" t="s">
        <v>3354</v>
      </c>
      <c r="F254" s="55" t="s">
        <v>3355</v>
      </c>
      <c r="G254" s="175"/>
      <c r="H254" s="175"/>
      <c r="I254" s="175"/>
      <c r="J254" s="355"/>
      <c r="K254" s="175" t="s">
        <v>5574</v>
      </c>
      <c r="L254" s="241"/>
      <c r="M254" s="241"/>
    </row>
    <row r="255" spans="1:13" ht="23.25" customHeight="1">
      <c r="A255" s="175" t="s">
        <v>9126</v>
      </c>
      <c r="B255" s="55" t="s">
        <v>450</v>
      </c>
      <c r="C255" s="55" t="s">
        <v>436</v>
      </c>
      <c r="D255" s="55">
        <f t="shared" si="3"/>
        <v>5</v>
      </c>
      <c r="E255" s="55" t="s">
        <v>3356</v>
      </c>
      <c r="F255" s="55" t="s">
        <v>3357</v>
      </c>
      <c r="G255" s="175"/>
      <c r="H255" s="399" t="s">
        <v>9175</v>
      </c>
      <c r="I255" s="175"/>
      <c r="J255" s="355"/>
      <c r="K255" s="175" t="s">
        <v>5574</v>
      </c>
      <c r="L255" s="241"/>
      <c r="M255" s="241"/>
    </row>
    <row r="256" spans="1:13" ht="23.25" customHeight="1">
      <c r="A256" s="175" t="s">
        <v>9126</v>
      </c>
      <c r="B256" s="55" t="s">
        <v>450</v>
      </c>
      <c r="C256" s="55" t="s">
        <v>436</v>
      </c>
      <c r="D256" s="55">
        <f t="shared" si="3"/>
        <v>6</v>
      </c>
      <c r="E256" s="55" t="s">
        <v>3358</v>
      </c>
      <c r="F256" s="55" t="s">
        <v>3359</v>
      </c>
      <c r="G256" s="175"/>
      <c r="H256" s="175"/>
      <c r="I256" s="175"/>
      <c r="J256" s="355"/>
      <c r="K256" s="175" t="s">
        <v>5574</v>
      </c>
      <c r="L256" s="241"/>
      <c r="M256" s="241"/>
    </row>
    <row r="257" spans="1:13" ht="23.25" customHeight="1">
      <c r="A257" s="175" t="s">
        <v>9126</v>
      </c>
      <c r="B257" s="55" t="s">
        <v>450</v>
      </c>
      <c r="C257" s="55" t="s">
        <v>436</v>
      </c>
      <c r="D257" s="55">
        <f t="shared" si="3"/>
        <v>7</v>
      </c>
      <c r="E257" s="55" t="s">
        <v>3360</v>
      </c>
      <c r="F257" s="55" t="s">
        <v>3361</v>
      </c>
      <c r="G257" s="175"/>
      <c r="H257" s="399" t="s">
        <v>9176</v>
      </c>
      <c r="I257" s="175"/>
      <c r="J257" s="355"/>
      <c r="K257" s="175" t="s">
        <v>5574</v>
      </c>
      <c r="L257" s="241"/>
      <c r="M257" s="241"/>
    </row>
    <row r="258" spans="1:13" ht="23.25" customHeight="1">
      <c r="A258" s="175" t="s">
        <v>9126</v>
      </c>
      <c r="B258" s="55" t="s">
        <v>450</v>
      </c>
      <c r="C258" s="55" t="s">
        <v>436</v>
      </c>
      <c r="D258" s="55">
        <f t="shared" si="3"/>
        <v>8</v>
      </c>
      <c r="E258" s="55" t="s">
        <v>3362</v>
      </c>
      <c r="F258" s="55" t="s">
        <v>3363</v>
      </c>
      <c r="G258" s="175"/>
      <c r="H258" s="399" t="s">
        <v>9176</v>
      </c>
      <c r="I258" s="175"/>
      <c r="J258" s="355"/>
      <c r="K258" s="175" t="s">
        <v>5574</v>
      </c>
      <c r="L258" s="241"/>
      <c r="M258" s="241"/>
    </row>
    <row r="259" spans="1:13" ht="23.25" customHeight="1">
      <c r="A259" s="175" t="s">
        <v>9126</v>
      </c>
      <c r="B259" s="55" t="s">
        <v>450</v>
      </c>
      <c r="C259" s="55" t="s">
        <v>436</v>
      </c>
      <c r="D259" s="55">
        <f t="shared" si="3"/>
        <v>9</v>
      </c>
      <c r="E259" s="55" t="s">
        <v>3364</v>
      </c>
      <c r="F259" s="55" t="s">
        <v>3365</v>
      </c>
      <c r="G259" s="175"/>
      <c r="H259" s="175"/>
      <c r="I259" s="175"/>
      <c r="J259" s="355"/>
      <c r="K259" s="175" t="s">
        <v>8385</v>
      </c>
      <c r="L259" s="241"/>
      <c r="M259" s="241"/>
    </row>
    <row r="260" spans="1:13" ht="23.25" customHeight="1">
      <c r="A260" s="175" t="s">
        <v>9126</v>
      </c>
      <c r="B260" s="55" t="s">
        <v>450</v>
      </c>
      <c r="C260" s="55" t="s">
        <v>436</v>
      </c>
      <c r="D260" s="55">
        <f t="shared" ref="D260:D323" si="4">IF($C260=$C259,$D259+1,1)</f>
        <v>10</v>
      </c>
      <c r="E260" s="55" t="s">
        <v>3350</v>
      </c>
      <c r="F260" s="55" t="s">
        <v>3351</v>
      </c>
      <c r="G260" s="175"/>
      <c r="H260" s="175"/>
      <c r="I260" s="175"/>
      <c r="J260" s="355"/>
      <c r="K260" s="175" t="s">
        <v>8385</v>
      </c>
      <c r="L260" s="241"/>
      <c r="M260" s="241"/>
    </row>
    <row r="261" spans="1:13" ht="23.25" customHeight="1">
      <c r="A261" s="175" t="s">
        <v>9126</v>
      </c>
      <c r="B261" s="55" t="s">
        <v>450</v>
      </c>
      <c r="C261" s="55" t="s">
        <v>436</v>
      </c>
      <c r="D261" s="55">
        <f t="shared" si="4"/>
        <v>11</v>
      </c>
      <c r="E261" s="55" t="s">
        <v>9181</v>
      </c>
      <c r="F261" s="55" t="s">
        <v>1527</v>
      </c>
      <c r="G261" s="175"/>
      <c r="H261" s="175"/>
      <c r="I261" s="175"/>
      <c r="J261" s="355"/>
      <c r="K261" s="175" t="s">
        <v>8385</v>
      </c>
      <c r="L261" s="241"/>
      <c r="M261" s="241"/>
    </row>
    <row r="262" spans="1:13" ht="23.25" customHeight="1">
      <c r="A262" s="175" t="s">
        <v>9126</v>
      </c>
      <c r="B262" s="55" t="s">
        <v>450</v>
      </c>
      <c r="C262" s="55" t="s">
        <v>436</v>
      </c>
      <c r="D262" s="55">
        <f t="shared" si="4"/>
        <v>12</v>
      </c>
      <c r="E262" s="55" t="s">
        <v>1625</v>
      </c>
      <c r="F262" s="55" t="s">
        <v>1614</v>
      </c>
      <c r="G262" s="175"/>
      <c r="H262" s="175"/>
      <c r="I262" s="175"/>
      <c r="J262" s="355"/>
      <c r="K262" s="175" t="s">
        <v>8385</v>
      </c>
      <c r="L262" s="241"/>
      <c r="M262" s="241"/>
    </row>
    <row r="263" spans="1:13" ht="23.25" customHeight="1">
      <c r="A263" s="175" t="s">
        <v>9126</v>
      </c>
      <c r="B263" s="55" t="s">
        <v>450</v>
      </c>
      <c r="C263" s="55" t="s">
        <v>436</v>
      </c>
      <c r="D263" s="55">
        <f t="shared" si="4"/>
        <v>13</v>
      </c>
      <c r="E263" s="55" t="s">
        <v>3366</v>
      </c>
      <c r="F263" s="55" t="s">
        <v>3367</v>
      </c>
      <c r="G263" s="175"/>
      <c r="H263" s="175"/>
      <c r="I263" s="175"/>
      <c r="J263" s="355"/>
      <c r="K263" s="175" t="s">
        <v>5573</v>
      </c>
      <c r="L263" s="241"/>
      <c r="M263" s="241"/>
    </row>
    <row r="264" spans="1:13" ht="23.25" customHeight="1">
      <c r="A264" s="175" t="s">
        <v>9126</v>
      </c>
      <c r="B264" s="55" t="s">
        <v>450</v>
      </c>
      <c r="C264" s="55" t="s">
        <v>436</v>
      </c>
      <c r="D264" s="55">
        <f t="shared" si="4"/>
        <v>14</v>
      </c>
      <c r="E264" s="55" t="s">
        <v>3368</v>
      </c>
      <c r="F264" s="55" t="s">
        <v>3369</v>
      </c>
      <c r="G264" s="175"/>
      <c r="H264" s="175"/>
      <c r="I264" s="175"/>
      <c r="J264" s="355"/>
      <c r="K264" s="175" t="s">
        <v>9193</v>
      </c>
      <c r="L264" s="241"/>
      <c r="M264" s="241"/>
    </row>
    <row r="265" spans="1:13" ht="23.25" customHeight="1">
      <c r="A265" s="175" t="s">
        <v>9126</v>
      </c>
      <c r="B265" s="55" t="s">
        <v>450</v>
      </c>
      <c r="C265" s="55" t="s">
        <v>436</v>
      </c>
      <c r="D265" s="55">
        <f t="shared" si="4"/>
        <v>15</v>
      </c>
      <c r="E265" s="55" t="s">
        <v>3370</v>
      </c>
      <c r="F265" s="55" t="s">
        <v>3371</v>
      </c>
      <c r="G265" s="399" t="s">
        <v>9194</v>
      </c>
      <c r="H265" s="175"/>
      <c r="I265" s="175" t="s">
        <v>9195</v>
      </c>
      <c r="J265" s="355"/>
      <c r="K265" s="392" t="s">
        <v>5674</v>
      </c>
      <c r="L265" s="241"/>
      <c r="M265" s="241"/>
    </row>
    <row r="266" spans="1:13" ht="23.25" customHeight="1">
      <c r="A266" s="175" t="s">
        <v>9126</v>
      </c>
      <c r="B266" s="55" t="s">
        <v>450</v>
      </c>
      <c r="C266" s="55" t="s">
        <v>436</v>
      </c>
      <c r="D266" s="55">
        <f t="shared" si="4"/>
        <v>16</v>
      </c>
      <c r="E266" s="55" t="s">
        <v>3372</v>
      </c>
      <c r="F266" s="55" t="s">
        <v>3373</v>
      </c>
      <c r="G266" s="399" t="s">
        <v>9196</v>
      </c>
      <c r="H266" s="175"/>
      <c r="I266" s="175"/>
      <c r="J266" s="355" t="s">
        <v>9197</v>
      </c>
      <c r="K266" s="45" t="s">
        <v>5577</v>
      </c>
      <c r="L266" s="241"/>
      <c r="M266" s="241"/>
    </row>
    <row r="267" spans="1:13" ht="23.25" customHeight="1">
      <c r="A267" s="175" t="s">
        <v>9126</v>
      </c>
      <c r="B267" s="55" t="s">
        <v>450</v>
      </c>
      <c r="C267" s="55" t="s">
        <v>436</v>
      </c>
      <c r="D267" s="55">
        <f t="shared" si="4"/>
        <v>17</v>
      </c>
      <c r="E267" s="55" t="s">
        <v>3374</v>
      </c>
      <c r="F267" s="55" t="s">
        <v>3375</v>
      </c>
      <c r="G267" s="175" t="s">
        <v>9198</v>
      </c>
      <c r="H267" s="400" t="s">
        <v>9199</v>
      </c>
      <c r="I267" s="175" t="s">
        <v>9200</v>
      </c>
      <c r="J267" s="355" t="s">
        <v>9201</v>
      </c>
      <c r="K267" s="45" t="s">
        <v>5573</v>
      </c>
      <c r="L267" s="241"/>
      <c r="M267" s="241"/>
    </row>
    <row r="268" spans="1:13" ht="23.25" customHeight="1">
      <c r="A268" s="175" t="s">
        <v>9126</v>
      </c>
      <c r="B268" s="55" t="s">
        <v>450</v>
      </c>
      <c r="C268" s="55" t="s">
        <v>436</v>
      </c>
      <c r="D268" s="55">
        <f t="shared" si="4"/>
        <v>18</v>
      </c>
      <c r="E268" s="55" t="s">
        <v>3376</v>
      </c>
      <c r="F268" s="55" t="s">
        <v>3377</v>
      </c>
      <c r="G268" s="175" t="s">
        <v>9202</v>
      </c>
      <c r="H268" s="400" t="s">
        <v>9203</v>
      </c>
      <c r="I268" s="175" t="s">
        <v>9204</v>
      </c>
      <c r="J268" s="355" t="s">
        <v>8227</v>
      </c>
      <c r="K268" s="45" t="s">
        <v>5573</v>
      </c>
      <c r="L268" s="241"/>
      <c r="M268" s="241"/>
    </row>
    <row r="269" spans="1:13" ht="23.25" customHeight="1">
      <c r="A269" s="175" t="s">
        <v>9126</v>
      </c>
      <c r="B269" s="55" t="s">
        <v>450</v>
      </c>
      <c r="C269" s="55" t="s">
        <v>436</v>
      </c>
      <c r="D269" s="55">
        <f t="shared" si="4"/>
        <v>19</v>
      </c>
      <c r="E269" s="55" t="s">
        <v>3378</v>
      </c>
      <c r="F269" s="55" t="s">
        <v>3379</v>
      </c>
      <c r="G269" s="175" t="s">
        <v>9205</v>
      </c>
      <c r="H269" s="400" t="s">
        <v>9206</v>
      </c>
      <c r="I269" s="175" t="s">
        <v>9207</v>
      </c>
      <c r="J269" s="355" t="s">
        <v>9208</v>
      </c>
      <c r="K269" s="45" t="s">
        <v>5573</v>
      </c>
      <c r="L269" s="241"/>
      <c r="M269" s="241"/>
    </row>
    <row r="270" spans="1:13" ht="23.25" customHeight="1">
      <c r="A270" s="175" t="s">
        <v>9126</v>
      </c>
      <c r="B270" s="55" t="s">
        <v>450</v>
      </c>
      <c r="C270" s="55" t="s">
        <v>436</v>
      </c>
      <c r="D270" s="55">
        <f t="shared" si="4"/>
        <v>20</v>
      </c>
      <c r="E270" s="55" t="s">
        <v>3380</v>
      </c>
      <c r="F270" s="55" t="s">
        <v>3381</v>
      </c>
      <c r="G270" s="399" t="s">
        <v>9209</v>
      </c>
      <c r="H270" s="400" t="s">
        <v>9210</v>
      </c>
      <c r="I270" s="175"/>
      <c r="J270" s="355" t="s">
        <v>9211</v>
      </c>
      <c r="K270" s="392" t="s">
        <v>5571</v>
      </c>
      <c r="L270" s="241"/>
      <c r="M270" s="241"/>
    </row>
    <row r="271" spans="1:13" ht="23.25" customHeight="1">
      <c r="A271" s="175" t="s">
        <v>9126</v>
      </c>
      <c r="B271" s="55" t="s">
        <v>450</v>
      </c>
      <c r="C271" s="55" t="s">
        <v>436</v>
      </c>
      <c r="D271" s="55">
        <f t="shared" si="4"/>
        <v>21</v>
      </c>
      <c r="E271" s="55" t="s">
        <v>3382</v>
      </c>
      <c r="F271" s="55" t="s">
        <v>3383</v>
      </c>
      <c r="G271" s="175"/>
      <c r="H271" s="175"/>
      <c r="I271" s="175"/>
      <c r="J271" s="355" t="s">
        <v>9212</v>
      </c>
      <c r="K271" s="45" t="s">
        <v>5461</v>
      </c>
      <c r="L271" s="241"/>
      <c r="M271" s="241"/>
    </row>
    <row r="272" spans="1:13" ht="23.25" customHeight="1">
      <c r="A272" s="175" t="s">
        <v>9126</v>
      </c>
      <c r="B272" s="55" t="s">
        <v>9328</v>
      </c>
      <c r="C272" s="55" t="s">
        <v>436</v>
      </c>
      <c r="D272" s="55">
        <f t="shared" si="4"/>
        <v>22</v>
      </c>
      <c r="E272" s="55" t="s">
        <v>9329</v>
      </c>
      <c r="F272" s="55" t="s">
        <v>1514</v>
      </c>
      <c r="G272" s="175"/>
      <c r="H272" s="175"/>
      <c r="I272" s="175"/>
      <c r="J272" s="355" t="s">
        <v>9213</v>
      </c>
      <c r="K272" s="45" t="s">
        <v>5461</v>
      </c>
      <c r="L272" s="241"/>
      <c r="M272" s="241"/>
    </row>
    <row r="273" spans="1:13" ht="23.25" customHeight="1">
      <c r="A273" s="175" t="s">
        <v>9126</v>
      </c>
      <c r="B273" s="55" t="s">
        <v>450</v>
      </c>
      <c r="C273" s="55" t="s">
        <v>436</v>
      </c>
      <c r="D273" s="55">
        <f t="shared" si="4"/>
        <v>23</v>
      </c>
      <c r="E273" s="55" t="s">
        <v>3384</v>
      </c>
      <c r="F273" s="55" t="s">
        <v>3007</v>
      </c>
      <c r="G273" s="175"/>
      <c r="H273" s="175"/>
      <c r="I273" s="175"/>
      <c r="J273" s="355" t="s">
        <v>9214</v>
      </c>
      <c r="K273" s="45" t="s">
        <v>5461</v>
      </c>
      <c r="L273" s="241"/>
      <c r="M273" s="241"/>
    </row>
    <row r="274" spans="1:13" ht="23.25" customHeight="1">
      <c r="A274" s="175" t="s">
        <v>9126</v>
      </c>
      <c r="B274" s="55" t="s">
        <v>450</v>
      </c>
      <c r="C274" s="55" t="s">
        <v>436</v>
      </c>
      <c r="D274" s="55">
        <f t="shared" si="4"/>
        <v>24</v>
      </c>
      <c r="E274" s="55" t="s">
        <v>2673</v>
      </c>
      <c r="F274" s="55" t="s">
        <v>2538</v>
      </c>
      <c r="G274" s="175" t="s">
        <v>9216</v>
      </c>
      <c r="H274" s="175"/>
      <c r="I274" s="175"/>
      <c r="J274" s="355" t="s">
        <v>9217</v>
      </c>
      <c r="K274" s="45" t="s">
        <v>5461</v>
      </c>
      <c r="L274" s="241"/>
      <c r="M274" s="241"/>
    </row>
    <row r="275" spans="1:13" ht="23.25" customHeight="1">
      <c r="A275" s="175" t="s">
        <v>9126</v>
      </c>
      <c r="B275" s="55" t="s">
        <v>450</v>
      </c>
      <c r="C275" s="55" t="s">
        <v>436</v>
      </c>
      <c r="D275" s="55">
        <f t="shared" si="4"/>
        <v>25</v>
      </c>
      <c r="E275" s="55" t="s">
        <v>988</v>
      </c>
      <c r="F275" s="55" t="s">
        <v>995</v>
      </c>
      <c r="G275" s="175" t="s">
        <v>2729</v>
      </c>
      <c r="H275" s="400" t="s">
        <v>9219</v>
      </c>
      <c r="I275" s="175"/>
      <c r="J275" s="355" t="s">
        <v>9220</v>
      </c>
      <c r="K275" s="45" t="s">
        <v>5573</v>
      </c>
      <c r="L275" s="241"/>
      <c r="M275" s="241"/>
    </row>
    <row r="276" spans="1:13" ht="23.25" customHeight="1">
      <c r="A276" s="175" t="s">
        <v>9126</v>
      </c>
      <c r="B276" s="55" t="s">
        <v>450</v>
      </c>
      <c r="C276" s="55" t="s">
        <v>436</v>
      </c>
      <c r="D276" s="55">
        <f t="shared" si="4"/>
        <v>26</v>
      </c>
      <c r="E276" s="55" t="s">
        <v>3441</v>
      </c>
      <c r="F276" s="55" t="s">
        <v>3385</v>
      </c>
      <c r="G276" s="175"/>
      <c r="H276" s="175"/>
      <c r="I276" s="175"/>
      <c r="J276" s="355" t="s">
        <v>9222</v>
      </c>
      <c r="K276" s="45" t="s">
        <v>5461</v>
      </c>
      <c r="L276" s="241"/>
      <c r="M276" s="241"/>
    </row>
    <row r="277" spans="1:13" ht="23.25" customHeight="1">
      <c r="A277" s="175" t="s">
        <v>9126</v>
      </c>
      <c r="B277" s="55" t="s">
        <v>450</v>
      </c>
      <c r="C277" s="55" t="s">
        <v>436</v>
      </c>
      <c r="D277" s="55">
        <f t="shared" si="4"/>
        <v>27</v>
      </c>
      <c r="E277" s="55" t="s">
        <v>990</v>
      </c>
      <c r="F277" s="55" t="s">
        <v>997</v>
      </c>
      <c r="G277" s="175" t="s">
        <v>6092</v>
      </c>
      <c r="H277" s="175"/>
      <c r="I277" s="175"/>
      <c r="J277" s="355" t="s">
        <v>9223</v>
      </c>
      <c r="K277" s="45" t="s">
        <v>5461</v>
      </c>
      <c r="L277" s="241"/>
      <c r="M277" s="241"/>
    </row>
    <row r="278" spans="1:13" ht="23.25" customHeight="1">
      <c r="A278" s="175" t="s">
        <v>9126</v>
      </c>
      <c r="B278" s="55" t="s">
        <v>450</v>
      </c>
      <c r="C278" s="55" t="s">
        <v>436</v>
      </c>
      <c r="D278" s="55">
        <f t="shared" si="4"/>
        <v>28</v>
      </c>
      <c r="E278" s="55" t="s">
        <v>2783</v>
      </c>
      <c r="F278" s="77" t="s">
        <v>2646</v>
      </c>
      <c r="G278" s="175"/>
      <c r="H278" s="175"/>
      <c r="I278" s="175"/>
      <c r="J278" s="355" t="s">
        <v>9224</v>
      </c>
      <c r="K278" s="45" t="s">
        <v>5461</v>
      </c>
      <c r="L278" s="241"/>
      <c r="M278" s="241"/>
    </row>
    <row r="279" spans="1:13" ht="23.25" customHeight="1">
      <c r="A279" s="175" t="s">
        <v>9126</v>
      </c>
      <c r="B279" s="55" t="s">
        <v>450</v>
      </c>
      <c r="C279" s="55" t="s">
        <v>436</v>
      </c>
      <c r="D279" s="55">
        <f t="shared" si="4"/>
        <v>29</v>
      </c>
      <c r="E279" s="55" t="s">
        <v>3558</v>
      </c>
      <c r="F279" s="55" t="s">
        <v>3559</v>
      </c>
      <c r="G279" s="175"/>
      <c r="H279" s="175"/>
      <c r="I279" s="175"/>
      <c r="J279" s="355"/>
      <c r="K279" s="175" t="s">
        <v>5461</v>
      </c>
      <c r="L279" s="241"/>
      <c r="M279" s="241"/>
    </row>
    <row r="280" spans="1:13" ht="23.25" customHeight="1">
      <c r="A280" s="175" t="s">
        <v>9126</v>
      </c>
      <c r="B280" s="55" t="s">
        <v>450</v>
      </c>
      <c r="C280" s="55" t="s">
        <v>436</v>
      </c>
      <c r="D280" s="55">
        <f t="shared" si="4"/>
        <v>30</v>
      </c>
      <c r="E280" s="55" t="s">
        <v>3388</v>
      </c>
      <c r="F280" s="55" t="s">
        <v>3389</v>
      </c>
      <c r="G280" s="175"/>
      <c r="H280" s="175"/>
      <c r="I280" s="175"/>
      <c r="J280" s="355" t="s">
        <v>9225</v>
      </c>
      <c r="K280" s="45" t="s">
        <v>5461</v>
      </c>
      <c r="L280" s="241"/>
      <c r="M280" s="241"/>
    </row>
    <row r="281" spans="1:13" ht="23.25" customHeight="1">
      <c r="A281" s="175" t="s">
        <v>9126</v>
      </c>
      <c r="B281" s="55" t="s">
        <v>450</v>
      </c>
      <c r="C281" s="55" t="s">
        <v>436</v>
      </c>
      <c r="D281" s="55">
        <f t="shared" si="4"/>
        <v>31</v>
      </c>
      <c r="E281" s="55" t="s">
        <v>3322</v>
      </c>
      <c r="F281" s="55" t="s">
        <v>3323</v>
      </c>
      <c r="G281" s="175"/>
      <c r="H281" s="175"/>
      <c r="I281" s="175" t="s">
        <v>9132</v>
      </c>
      <c r="J281" s="355" t="s">
        <v>9133</v>
      </c>
      <c r="K281" s="45" t="s">
        <v>8385</v>
      </c>
      <c r="L281" s="241"/>
      <c r="M281" s="241"/>
    </row>
    <row r="282" spans="1:13" ht="23.25" customHeight="1">
      <c r="A282" s="175" t="s">
        <v>9126</v>
      </c>
      <c r="B282" s="55" t="s">
        <v>450</v>
      </c>
      <c r="C282" s="55" t="s">
        <v>436</v>
      </c>
      <c r="D282" s="55">
        <f t="shared" si="4"/>
        <v>32</v>
      </c>
      <c r="E282" s="55" t="s">
        <v>3390</v>
      </c>
      <c r="F282" s="55" t="s">
        <v>3391</v>
      </c>
      <c r="G282" s="175"/>
      <c r="H282" s="175"/>
      <c r="I282" s="175"/>
      <c r="J282" s="355" t="s">
        <v>9226</v>
      </c>
      <c r="K282" s="45" t="s">
        <v>5461</v>
      </c>
      <c r="L282" s="241"/>
      <c r="M282" s="241"/>
    </row>
    <row r="283" spans="1:13" ht="23.25" customHeight="1">
      <c r="A283" s="175" t="s">
        <v>9126</v>
      </c>
      <c r="B283" s="55" t="s">
        <v>450</v>
      </c>
      <c r="C283" s="55" t="s">
        <v>436</v>
      </c>
      <c r="D283" s="55">
        <f t="shared" si="4"/>
        <v>33</v>
      </c>
      <c r="E283" s="55" t="s">
        <v>9227</v>
      </c>
      <c r="F283" s="55" t="s">
        <v>3392</v>
      </c>
      <c r="G283" s="175"/>
      <c r="H283" s="175"/>
      <c r="I283" s="175" t="s">
        <v>9228</v>
      </c>
      <c r="J283" s="355"/>
      <c r="K283" s="65" t="s">
        <v>9229</v>
      </c>
      <c r="L283" s="241"/>
      <c r="M283" s="241"/>
    </row>
    <row r="284" spans="1:13" ht="23.25" customHeight="1">
      <c r="A284" s="175" t="s">
        <v>9126</v>
      </c>
      <c r="B284" s="55" t="s">
        <v>9328</v>
      </c>
      <c r="C284" s="55" t="s">
        <v>436</v>
      </c>
      <c r="D284" s="55">
        <f t="shared" si="4"/>
        <v>34</v>
      </c>
      <c r="E284" s="55" t="s">
        <v>3343</v>
      </c>
      <c r="F284" s="55" t="s">
        <v>3344</v>
      </c>
      <c r="G284" s="175"/>
      <c r="H284" s="175"/>
      <c r="I284" s="175"/>
      <c r="J284" s="355" t="s">
        <v>9230</v>
      </c>
      <c r="K284" s="45" t="s">
        <v>8385</v>
      </c>
      <c r="L284" s="241"/>
      <c r="M284" s="241"/>
    </row>
    <row r="285" spans="1:13" ht="23.25" customHeight="1">
      <c r="A285" s="175" t="s">
        <v>9126</v>
      </c>
      <c r="B285" s="55" t="s">
        <v>450</v>
      </c>
      <c r="C285" s="55" t="s">
        <v>436</v>
      </c>
      <c r="D285" s="55">
        <f t="shared" si="4"/>
        <v>35</v>
      </c>
      <c r="E285" s="55" t="s">
        <v>3393</v>
      </c>
      <c r="F285" s="55" t="s">
        <v>3394</v>
      </c>
      <c r="G285" s="175"/>
      <c r="H285" s="175"/>
      <c r="I285" s="175"/>
      <c r="J285" s="355" t="s">
        <v>9231</v>
      </c>
      <c r="K285" s="45" t="s">
        <v>5461</v>
      </c>
      <c r="L285" s="241"/>
      <c r="M285" s="241"/>
    </row>
    <row r="286" spans="1:13" ht="23.25" customHeight="1">
      <c r="A286" s="175" t="s">
        <v>9126</v>
      </c>
      <c r="B286" s="55" t="s">
        <v>450</v>
      </c>
      <c r="C286" s="55" t="s">
        <v>436</v>
      </c>
      <c r="D286" s="55">
        <f t="shared" si="4"/>
        <v>36</v>
      </c>
      <c r="E286" s="55" t="s">
        <v>3324</v>
      </c>
      <c r="F286" s="55" t="s">
        <v>3325</v>
      </c>
      <c r="G286" s="175"/>
      <c r="H286" s="175"/>
      <c r="I286" s="175"/>
      <c r="J286" s="355" t="s">
        <v>9232</v>
      </c>
      <c r="K286" s="45" t="s">
        <v>8385</v>
      </c>
      <c r="L286" s="241"/>
      <c r="M286" s="241"/>
    </row>
    <row r="287" spans="1:13" ht="23.25" customHeight="1">
      <c r="A287" s="175" t="s">
        <v>9126</v>
      </c>
      <c r="B287" s="55" t="s">
        <v>450</v>
      </c>
      <c r="C287" s="55" t="s">
        <v>436</v>
      </c>
      <c r="D287" s="55">
        <f t="shared" si="4"/>
        <v>37</v>
      </c>
      <c r="E287" s="55" t="s">
        <v>3395</v>
      </c>
      <c r="F287" s="55" t="s">
        <v>3396</v>
      </c>
      <c r="G287" s="175"/>
      <c r="H287" s="175"/>
      <c r="I287" s="175"/>
      <c r="J287" s="355" t="s">
        <v>9233</v>
      </c>
      <c r="K287" s="45" t="s">
        <v>5461</v>
      </c>
      <c r="L287" s="241"/>
      <c r="M287" s="241"/>
    </row>
    <row r="288" spans="1:13" ht="23.25" customHeight="1">
      <c r="A288" s="175" t="s">
        <v>9126</v>
      </c>
      <c r="B288" s="55" t="s">
        <v>450</v>
      </c>
      <c r="C288" s="55" t="s">
        <v>436</v>
      </c>
      <c r="D288" s="55">
        <f t="shared" si="4"/>
        <v>38</v>
      </c>
      <c r="E288" s="55" t="s">
        <v>3397</v>
      </c>
      <c r="F288" s="55" t="s">
        <v>3398</v>
      </c>
      <c r="G288" s="175"/>
      <c r="H288" s="175"/>
      <c r="I288" s="175"/>
      <c r="J288" s="355" t="s">
        <v>9178</v>
      </c>
      <c r="K288" s="45" t="s">
        <v>8385</v>
      </c>
      <c r="L288" s="241"/>
      <c r="M288" s="241"/>
    </row>
    <row r="289" spans="1:13" ht="23.25" customHeight="1">
      <c r="A289" s="175" t="s">
        <v>9126</v>
      </c>
      <c r="B289" s="55" t="s">
        <v>450</v>
      </c>
      <c r="C289" s="55" t="s">
        <v>436</v>
      </c>
      <c r="D289" s="55">
        <f t="shared" si="4"/>
        <v>39</v>
      </c>
      <c r="E289" s="55" t="s">
        <v>9135</v>
      </c>
      <c r="F289" s="55" t="s">
        <v>996</v>
      </c>
      <c r="G289" s="175" t="s">
        <v>9136</v>
      </c>
      <c r="H289" s="175" t="s">
        <v>5486</v>
      </c>
      <c r="I289" s="175" t="s">
        <v>9234</v>
      </c>
      <c r="J289" s="355" t="s">
        <v>9235</v>
      </c>
      <c r="K289" s="175" t="s">
        <v>8385</v>
      </c>
      <c r="M289" s="241"/>
    </row>
    <row r="290" spans="1:13" ht="23.25" customHeight="1">
      <c r="A290" s="175" t="s">
        <v>9126</v>
      </c>
      <c r="B290" s="55" t="s">
        <v>450</v>
      </c>
      <c r="C290" s="55" t="s">
        <v>436</v>
      </c>
      <c r="D290" s="55">
        <f t="shared" si="4"/>
        <v>40</v>
      </c>
      <c r="E290" s="55" t="s">
        <v>3560</v>
      </c>
      <c r="F290" s="55" t="s">
        <v>3400</v>
      </c>
      <c r="G290" s="175"/>
      <c r="H290" s="175"/>
      <c r="I290" s="175"/>
      <c r="J290" s="355"/>
      <c r="K290" s="175" t="s">
        <v>8385</v>
      </c>
      <c r="L290" s="241"/>
      <c r="M290" s="241"/>
    </row>
    <row r="291" spans="1:13" ht="23.25" customHeight="1">
      <c r="A291" s="175" t="s">
        <v>9126</v>
      </c>
      <c r="B291" s="55" t="s">
        <v>450</v>
      </c>
      <c r="C291" s="55" t="s">
        <v>436</v>
      </c>
      <c r="D291" s="55">
        <f t="shared" si="4"/>
        <v>41</v>
      </c>
      <c r="E291" s="55" t="s">
        <v>9238</v>
      </c>
      <c r="F291" s="55" t="s">
        <v>2611</v>
      </c>
      <c r="G291" s="175"/>
      <c r="H291" s="175"/>
      <c r="I291" s="175"/>
      <c r="J291" s="355"/>
      <c r="K291" s="175" t="s">
        <v>5461</v>
      </c>
      <c r="L291" s="241"/>
      <c r="M291" s="241"/>
    </row>
    <row r="292" spans="1:13" ht="23.25" customHeight="1">
      <c r="A292" s="175" t="s">
        <v>9126</v>
      </c>
      <c r="B292" s="55" t="s">
        <v>450</v>
      </c>
      <c r="C292" s="55" t="s">
        <v>436</v>
      </c>
      <c r="D292" s="55">
        <f t="shared" si="4"/>
        <v>42</v>
      </c>
      <c r="E292" s="55" t="s">
        <v>3401</v>
      </c>
      <c r="F292" s="55" t="s">
        <v>3402</v>
      </c>
      <c r="G292" s="401" t="s">
        <v>9239</v>
      </c>
      <c r="H292" s="175"/>
      <c r="I292" s="175" t="s">
        <v>9240</v>
      </c>
      <c r="J292" s="355" t="s">
        <v>9241</v>
      </c>
      <c r="K292" s="45" t="s">
        <v>5573</v>
      </c>
      <c r="L292" s="241"/>
      <c r="M292" s="241"/>
    </row>
    <row r="293" spans="1:13" ht="23.25" customHeight="1">
      <c r="A293" s="175" t="s">
        <v>9126</v>
      </c>
      <c r="B293" s="55" t="s">
        <v>450</v>
      </c>
      <c r="C293" s="55" t="s">
        <v>436</v>
      </c>
      <c r="D293" s="55">
        <f t="shared" si="4"/>
        <v>43</v>
      </c>
      <c r="E293" s="55" t="s">
        <v>3403</v>
      </c>
      <c r="F293" s="55" t="s">
        <v>3404</v>
      </c>
      <c r="G293" s="175"/>
      <c r="H293" s="175"/>
      <c r="I293" s="175"/>
      <c r="J293" s="355"/>
      <c r="K293" s="175"/>
      <c r="L293" s="241"/>
      <c r="M293" s="241"/>
    </row>
    <row r="294" spans="1:13" ht="23.25" customHeight="1">
      <c r="A294" s="175" t="s">
        <v>9126</v>
      </c>
      <c r="B294" s="55" t="s">
        <v>450</v>
      </c>
      <c r="C294" s="55" t="s">
        <v>436</v>
      </c>
      <c r="D294" s="55">
        <f t="shared" si="4"/>
        <v>44</v>
      </c>
      <c r="E294" s="77" t="s">
        <v>9243</v>
      </c>
      <c r="F294" s="55" t="s">
        <v>3406</v>
      </c>
      <c r="G294" s="175"/>
      <c r="H294" s="175"/>
      <c r="I294" s="175"/>
      <c r="J294" s="355"/>
      <c r="K294" s="175"/>
      <c r="L294" s="241"/>
      <c r="M294" s="241"/>
    </row>
    <row r="295" spans="1:13" ht="23.25" customHeight="1">
      <c r="A295" s="175" t="s">
        <v>9126</v>
      </c>
      <c r="B295" s="55" t="s">
        <v>450</v>
      </c>
      <c r="C295" s="55" t="s">
        <v>436</v>
      </c>
      <c r="D295" s="55">
        <f t="shared" si="4"/>
        <v>45</v>
      </c>
      <c r="E295" s="55" t="s">
        <v>3407</v>
      </c>
      <c r="F295" s="55" t="s">
        <v>3408</v>
      </c>
      <c r="G295" s="175"/>
      <c r="H295" s="175"/>
      <c r="I295" s="175"/>
      <c r="J295" s="355"/>
      <c r="K295" s="175"/>
      <c r="L295" s="241"/>
      <c r="M295" s="241"/>
    </row>
    <row r="296" spans="1:13" ht="23.25" customHeight="1">
      <c r="A296" s="175" t="s">
        <v>9126</v>
      </c>
      <c r="B296" s="55" t="s">
        <v>450</v>
      </c>
      <c r="C296" s="55" t="s">
        <v>436</v>
      </c>
      <c r="D296" s="55">
        <f t="shared" si="4"/>
        <v>46</v>
      </c>
      <c r="E296" s="55" t="s">
        <v>3409</v>
      </c>
      <c r="F296" s="55" t="s">
        <v>3410</v>
      </c>
      <c r="G296" s="175" t="s">
        <v>9247</v>
      </c>
      <c r="H296" s="175"/>
      <c r="I296" s="402" t="s">
        <v>9248</v>
      </c>
      <c r="J296" s="355"/>
      <c r="K296" s="175"/>
      <c r="L296" s="241"/>
      <c r="M296" s="241"/>
    </row>
    <row r="297" spans="1:13" ht="23.25" customHeight="1">
      <c r="A297" s="175" t="s">
        <v>9126</v>
      </c>
      <c r="B297" s="55" t="s">
        <v>450</v>
      </c>
      <c r="C297" s="55" t="s">
        <v>436</v>
      </c>
      <c r="D297" s="55">
        <f t="shared" si="4"/>
        <v>47</v>
      </c>
      <c r="E297" s="55" t="s">
        <v>3411</v>
      </c>
      <c r="F297" s="55" t="s">
        <v>3412</v>
      </c>
      <c r="G297" s="399" t="s">
        <v>9250</v>
      </c>
      <c r="H297" s="175"/>
      <c r="I297" s="175"/>
      <c r="J297" s="355" t="s">
        <v>9251</v>
      </c>
      <c r="K297" s="175"/>
      <c r="L297" s="241"/>
      <c r="M297" s="241"/>
    </row>
    <row r="298" spans="1:13" ht="23.25" customHeight="1">
      <c r="A298" s="175" t="s">
        <v>9126</v>
      </c>
      <c r="B298" s="55" t="s">
        <v>450</v>
      </c>
      <c r="C298" s="55" t="s">
        <v>436</v>
      </c>
      <c r="D298" s="55">
        <f t="shared" si="4"/>
        <v>48</v>
      </c>
      <c r="E298" s="55" t="s">
        <v>3413</v>
      </c>
      <c r="F298" s="55" t="s">
        <v>3414</v>
      </c>
      <c r="G298" s="175"/>
      <c r="H298" s="175"/>
      <c r="I298" s="175"/>
      <c r="J298" s="355"/>
      <c r="K298" s="175"/>
      <c r="L298" s="241"/>
      <c r="M298" s="241"/>
    </row>
    <row r="299" spans="1:13" ht="23.25" customHeight="1">
      <c r="A299" s="175" t="s">
        <v>9126</v>
      </c>
      <c r="B299" s="55" t="s">
        <v>450</v>
      </c>
      <c r="C299" s="55" t="s">
        <v>436</v>
      </c>
      <c r="D299" s="55">
        <f t="shared" si="4"/>
        <v>49</v>
      </c>
      <c r="E299" s="55" t="s">
        <v>3415</v>
      </c>
      <c r="F299" s="55" t="s">
        <v>3416</v>
      </c>
      <c r="G299" s="175"/>
      <c r="H299" s="175"/>
      <c r="I299" s="175"/>
      <c r="J299" s="355"/>
      <c r="K299" s="175"/>
      <c r="L299" s="241"/>
      <c r="M299" s="241"/>
    </row>
    <row r="300" spans="1:13" ht="23.25" customHeight="1">
      <c r="A300" s="175" t="s">
        <v>9126</v>
      </c>
      <c r="B300" s="55" t="s">
        <v>450</v>
      </c>
      <c r="C300" s="55" t="s">
        <v>436</v>
      </c>
      <c r="D300" s="55">
        <f t="shared" si="4"/>
        <v>50</v>
      </c>
      <c r="E300" s="55" t="s">
        <v>2704</v>
      </c>
      <c r="F300" s="55" t="s">
        <v>2569</v>
      </c>
      <c r="G300" s="175"/>
      <c r="H300" s="175"/>
      <c r="I300" s="175"/>
      <c r="J300" s="355"/>
      <c r="K300" s="175"/>
      <c r="L300" s="241"/>
      <c r="M300" s="241"/>
    </row>
    <row r="301" spans="1:13" ht="23.25" customHeight="1">
      <c r="A301" s="175" t="s">
        <v>9126</v>
      </c>
      <c r="B301" s="55" t="s">
        <v>450</v>
      </c>
      <c r="C301" s="55" t="s">
        <v>436</v>
      </c>
      <c r="D301" s="55">
        <f t="shared" si="4"/>
        <v>51</v>
      </c>
      <c r="E301" s="55" t="s">
        <v>3561</v>
      </c>
      <c r="F301" s="55" t="s">
        <v>3562</v>
      </c>
      <c r="G301" s="399"/>
      <c r="H301" s="175"/>
      <c r="I301" s="175"/>
      <c r="J301" s="355"/>
      <c r="K301" s="175"/>
      <c r="L301" s="241"/>
      <c r="M301" s="241"/>
    </row>
    <row r="302" spans="1:13" ht="23.25" customHeight="1">
      <c r="A302" s="175" t="s">
        <v>9126</v>
      </c>
      <c r="B302" s="55" t="s">
        <v>450</v>
      </c>
      <c r="C302" s="55" t="s">
        <v>436</v>
      </c>
      <c r="D302" s="55">
        <f t="shared" si="4"/>
        <v>52</v>
      </c>
      <c r="E302" s="55" t="s">
        <v>3563</v>
      </c>
      <c r="F302" s="55" t="s">
        <v>3564</v>
      </c>
      <c r="G302" s="399"/>
      <c r="H302" s="175"/>
      <c r="I302" s="175"/>
      <c r="J302" s="355"/>
      <c r="K302" s="175"/>
      <c r="L302" s="241"/>
      <c r="M302" s="241"/>
    </row>
    <row r="303" spans="1:13" ht="23.25" customHeight="1">
      <c r="A303" s="175" t="s">
        <v>9126</v>
      </c>
      <c r="B303" s="55" t="s">
        <v>450</v>
      </c>
      <c r="C303" s="55" t="s">
        <v>436</v>
      </c>
      <c r="D303" s="55">
        <f t="shared" si="4"/>
        <v>53</v>
      </c>
      <c r="E303" s="55" t="s">
        <v>3565</v>
      </c>
      <c r="F303" s="55" t="s">
        <v>3566</v>
      </c>
      <c r="G303" s="399"/>
      <c r="H303" s="175"/>
      <c r="I303" s="175"/>
      <c r="J303" s="355"/>
      <c r="K303" s="175"/>
      <c r="L303" s="241"/>
      <c r="M303" s="241"/>
    </row>
    <row r="304" spans="1:13" ht="23.25" customHeight="1">
      <c r="A304" s="175" t="s">
        <v>9126</v>
      </c>
      <c r="B304" s="55" t="s">
        <v>450</v>
      </c>
      <c r="C304" s="55" t="s">
        <v>436</v>
      </c>
      <c r="D304" s="55">
        <f t="shared" si="4"/>
        <v>54</v>
      </c>
      <c r="E304" s="55" t="s">
        <v>3422</v>
      </c>
      <c r="F304" s="55" t="s">
        <v>3423</v>
      </c>
      <c r="G304" s="403" t="s">
        <v>9262</v>
      </c>
      <c r="H304" s="175" t="s">
        <v>9263</v>
      </c>
      <c r="I304" s="175"/>
      <c r="J304" s="355"/>
      <c r="K304" s="175"/>
      <c r="L304" s="241"/>
      <c r="M304" s="241"/>
    </row>
    <row r="305" spans="1:13" ht="23.25" customHeight="1">
      <c r="A305" s="175" t="s">
        <v>9126</v>
      </c>
      <c r="B305" s="55" t="s">
        <v>450</v>
      </c>
      <c r="C305" s="55" t="s">
        <v>436</v>
      </c>
      <c r="D305" s="55">
        <f t="shared" si="4"/>
        <v>55</v>
      </c>
      <c r="E305" s="55" t="s">
        <v>3424</v>
      </c>
      <c r="F305" s="55" t="s">
        <v>3425</v>
      </c>
      <c r="G305" s="403" t="s">
        <v>9266</v>
      </c>
      <c r="H305" s="175"/>
      <c r="I305" s="175"/>
      <c r="J305" s="355"/>
      <c r="K305" s="175"/>
      <c r="L305" s="241"/>
      <c r="M305" s="241"/>
    </row>
    <row r="306" spans="1:13" ht="23.25" customHeight="1">
      <c r="A306" s="175" t="s">
        <v>9126</v>
      </c>
      <c r="B306" s="55" t="s">
        <v>450</v>
      </c>
      <c r="C306" s="55" t="s">
        <v>436</v>
      </c>
      <c r="D306" s="55">
        <f t="shared" si="4"/>
        <v>56</v>
      </c>
      <c r="E306" s="77" t="s">
        <v>3426</v>
      </c>
      <c r="F306" s="55" t="s">
        <v>3427</v>
      </c>
      <c r="G306" s="175"/>
      <c r="H306" s="175"/>
      <c r="I306" s="175"/>
      <c r="J306" s="355"/>
      <c r="K306" s="175"/>
      <c r="L306" s="241"/>
      <c r="M306" s="241"/>
    </row>
    <row r="307" spans="1:13" ht="23.25" customHeight="1">
      <c r="A307" s="175" t="s">
        <v>9126</v>
      </c>
      <c r="B307" s="55" t="s">
        <v>450</v>
      </c>
      <c r="C307" s="55" t="s">
        <v>436</v>
      </c>
      <c r="D307" s="55">
        <f t="shared" si="4"/>
        <v>57</v>
      </c>
      <c r="E307" s="55" t="s">
        <v>3428</v>
      </c>
      <c r="F307" s="55" t="s">
        <v>3429</v>
      </c>
      <c r="G307" s="175"/>
      <c r="H307" s="175"/>
      <c r="I307" s="175"/>
      <c r="J307" s="355"/>
      <c r="K307" s="175"/>
      <c r="L307" s="241"/>
      <c r="M307" s="241"/>
    </row>
    <row r="308" spans="1:13" ht="23.25" customHeight="1">
      <c r="A308" s="175" t="s">
        <v>9126</v>
      </c>
      <c r="B308" s="55" t="s">
        <v>450</v>
      </c>
      <c r="C308" s="55" t="s">
        <v>436</v>
      </c>
      <c r="D308" s="55">
        <f t="shared" si="4"/>
        <v>58</v>
      </c>
      <c r="E308" s="55" t="s">
        <v>205</v>
      </c>
      <c r="F308" s="55" t="s">
        <v>654</v>
      </c>
      <c r="G308" s="36" t="s">
        <v>9270</v>
      </c>
      <c r="H308" s="13" t="s">
        <v>9271</v>
      </c>
      <c r="I308" s="45" t="s">
        <v>6097</v>
      </c>
      <c r="J308" s="355"/>
      <c r="K308" s="175" t="s">
        <v>9272</v>
      </c>
      <c r="L308" s="241"/>
      <c r="M308" s="241"/>
    </row>
    <row r="309" spans="1:13" ht="23.25" customHeight="1">
      <c r="A309" s="175" t="s">
        <v>9126</v>
      </c>
      <c r="B309" s="55" t="s">
        <v>450</v>
      </c>
      <c r="C309" s="55" t="s">
        <v>436</v>
      </c>
      <c r="D309" s="55">
        <f t="shared" si="4"/>
        <v>59</v>
      </c>
      <c r="E309" s="55" t="s">
        <v>3430</v>
      </c>
      <c r="F309" s="55" t="s">
        <v>3431</v>
      </c>
      <c r="G309" s="175" t="s">
        <v>9273</v>
      </c>
      <c r="H309" s="175"/>
      <c r="I309" s="175"/>
      <c r="J309" s="355"/>
      <c r="K309" s="175" t="s">
        <v>5461</v>
      </c>
      <c r="L309" s="241"/>
      <c r="M309" s="241"/>
    </row>
    <row r="310" spans="1:13" ht="23.25" customHeight="1">
      <c r="A310" s="175" t="s">
        <v>9126</v>
      </c>
      <c r="B310" s="55" t="s">
        <v>450</v>
      </c>
      <c r="C310" s="55" t="s">
        <v>436</v>
      </c>
      <c r="D310" s="55">
        <f t="shared" si="4"/>
        <v>60</v>
      </c>
      <c r="E310" s="55" t="s">
        <v>3432</v>
      </c>
      <c r="F310" s="55" t="s">
        <v>3433</v>
      </c>
      <c r="G310" s="175"/>
      <c r="H310" s="175"/>
      <c r="I310" s="175"/>
      <c r="J310" s="355"/>
      <c r="K310" s="175"/>
      <c r="L310" s="241"/>
      <c r="M310" s="241"/>
    </row>
    <row r="311" spans="1:13" ht="23.25" customHeight="1">
      <c r="A311" s="175" t="s">
        <v>9126</v>
      </c>
      <c r="B311" s="55" t="s">
        <v>450</v>
      </c>
      <c r="C311" s="55" t="s">
        <v>436</v>
      </c>
      <c r="D311" s="55">
        <f t="shared" si="4"/>
        <v>61</v>
      </c>
      <c r="E311" s="55" t="s">
        <v>3434</v>
      </c>
      <c r="F311" s="55" t="s">
        <v>3435</v>
      </c>
      <c r="G311" s="175"/>
      <c r="H311" s="175" t="s">
        <v>9276</v>
      </c>
      <c r="I311" s="175" t="s">
        <v>9277</v>
      </c>
      <c r="J311" s="355" t="s">
        <v>9197</v>
      </c>
      <c r="K311" s="175" t="s">
        <v>5573</v>
      </c>
      <c r="L311" s="241"/>
      <c r="M311" s="241"/>
    </row>
    <row r="312" spans="1:13" ht="23.25" customHeight="1">
      <c r="A312" s="175" t="s">
        <v>9126</v>
      </c>
      <c r="B312" s="55" t="s">
        <v>450</v>
      </c>
      <c r="C312" s="55" t="s">
        <v>436</v>
      </c>
      <c r="D312" s="55">
        <f t="shared" si="4"/>
        <v>62</v>
      </c>
      <c r="E312" s="55" t="s">
        <v>3436</v>
      </c>
      <c r="F312" s="55" t="s">
        <v>3437</v>
      </c>
      <c r="G312" s="175"/>
      <c r="H312" s="175"/>
      <c r="I312" s="175"/>
      <c r="J312" s="355" t="s">
        <v>9178</v>
      </c>
      <c r="K312" s="175" t="s">
        <v>8385</v>
      </c>
      <c r="L312" s="241"/>
      <c r="M312" s="241"/>
    </row>
    <row r="313" spans="1:13" ht="23.25" customHeight="1">
      <c r="A313" s="175" t="s">
        <v>9126</v>
      </c>
      <c r="B313" s="55" t="s">
        <v>450</v>
      </c>
      <c r="C313" s="55" t="s">
        <v>436</v>
      </c>
      <c r="D313" s="55">
        <f t="shared" si="4"/>
        <v>63</v>
      </c>
      <c r="E313" s="55" t="s">
        <v>9330</v>
      </c>
      <c r="F313" s="55" t="s">
        <v>3567</v>
      </c>
      <c r="G313" s="175"/>
      <c r="H313" s="175"/>
      <c r="I313" s="175"/>
      <c r="J313" s="355"/>
      <c r="K313" s="175"/>
      <c r="L313" s="241"/>
      <c r="M313" s="241"/>
    </row>
    <row r="314" spans="1:13" ht="23.25" customHeight="1">
      <c r="A314" s="175" t="s">
        <v>9126</v>
      </c>
      <c r="B314" s="55" t="s">
        <v>450</v>
      </c>
      <c r="C314" s="55" t="s">
        <v>436</v>
      </c>
      <c r="D314" s="55">
        <f t="shared" si="4"/>
        <v>64</v>
      </c>
      <c r="E314" s="55" t="s">
        <v>9331</v>
      </c>
      <c r="F314" s="55" t="s">
        <v>3568</v>
      </c>
      <c r="G314" s="175"/>
      <c r="H314" s="175"/>
      <c r="I314" s="175"/>
      <c r="J314" s="355"/>
      <c r="K314" s="175"/>
      <c r="L314" s="241"/>
      <c r="M314" s="241"/>
    </row>
    <row r="315" spans="1:13" ht="23.25" customHeight="1">
      <c r="A315" s="175" t="s">
        <v>9126</v>
      </c>
      <c r="B315" s="55" t="s">
        <v>450</v>
      </c>
      <c r="C315" s="55" t="s">
        <v>436</v>
      </c>
      <c r="D315" s="55">
        <f t="shared" si="4"/>
        <v>65</v>
      </c>
      <c r="E315" s="55" t="s">
        <v>9332</v>
      </c>
      <c r="F315" s="55" t="s">
        <v>3569</v>
      </c>
      <c r="G315" s="175"/>
      <c r="H315" s="175"/>
      <c r="I315" s="175"/>
      <c r="J315" s="355"/>
      <c r="K315" s="175"/>
      <c r="L315" s="241"/>
      <c r="M315" s="241"/>
    </row>
    <row r="316" spans="1:13" ht="23.25" customHeight="1">
      <c r="A316" s="175" t="s">
        <v>9126</v>
      </c>
      <c r="B316" s="55" t="s">
        <v>450</v>
      </c>
      <c r="C316" s="55" t="s">
        <v>436</v>
      </c>
      <c r="D316" s="55">
        <f t="shared" si="4"/>
        <v>66</v>
      </c>
      <c r="E316" s="396" t="s">
        <v>215</v>
      </c>
      <c r="F316" s="396" t="s">
        <v>608</v>
      </c>
      <c r="G316" s="176" t="s">
        <v>9155</v>
      </c>
      <c r="H316" s="177" t="s">
        <v>9156</v>
      </c>
      <c r="I316" s="397" t="s">
        <v>8390</v>
      </c>
      <c r="J316" s="398" t="s">
        <v>8391</v>
      </c>
      <c r="K316" s="396" t="s">
        <v>9158</v>
      </c>
      <c r="L316" s="241"/>
      <c r="M316" s="241"/>
    </row>
    <row r="317" spans="1:13" ht="23.25" customHeight="1">
      <c r="A317" s="175" t="s">
        <v>9126</v>
      </c>
      <c r="B317" s="55" t="s">
        <v>450</v>
      </c>
      <c r="C317" s="55" t="s">
        <v>436</v>
      </c>
      <c r="D317" s="55">
        <f t="shared" si="4"/>
        <v>67</v>
      </c>
      <c r="E317" s="175" t="s">
        <v>9159</v>
      </c>
      <c r="F317" s="396" t="s">
        <v>9160</v>
      </c>
      <c r="G317" s="87" t="s">
        <v>9161</v>
      </c>
      <c r="H317" s="177" t="s">
        <v>9156</v>
      </c>
      <c r="I317" s="76" t="s">
        <v>9162</v>
      </c>
      <c r="J317" s="167" t="s">
        <v>9163</v>
      </c>
      <c r="K317" s="396" t="s">
        <v>9164</v>
      </c>
      <c r="L317" s="241"/>
      <c r="M317" s="241"/>
    </row>
    <row r="318" spans="1:13" ht="23.25" customHeight="1">
      <c r="A318" s="175" t="s">
        <v>9126</v>
      </c>
      <c r="B318" s="55" t="s">
        <v>9333</v>
      </c>
      <c r="C318" s="55" t="s">
        <v>437</v>
      </c>
      <c r="D318" s="55">
        <f t="shared" si="4"/>
        <v>1</v>
      </c>
      <c r="E318" s="55" t="s">
        <v>3322</v>
      </c>
      <c r="F318" s="55" t="s">
        <v>3323</v>
      </c>
      <c r="G318" s="175"/>
      <c r="H318" s="175"/>
      <c r="I318" s="175" t="s">
        <v>9132</v>
      </c>
      <c r="J318" s="355" t="s">
        <v>9133</v>
      </c>
      <c r="K318" s="45" t="s">
        <v>8385</v>
      </c>
      <c r="L318" s="241"/>
      <c r="M318" s="241"/>
    </row>
    <row r="319" spans="1:13" ht="23.25" customHeight="1">
      <c r="A319" s="175" t="s">
        <v>9126</v>
      </c>
      <c r="B319" s="55" t="s">
        <v>9333</v>
      </c>
      <c r="C319" s="55" t="s">
        <v>437</v>
      </c>
      <c r="D319" s="55">
        <f t="shared" si="4"/>
        <v>2</v>
      </c>
      <c r="E319" s="55" t="s">
        <v>9334</v>
      </c>
      <c r="F319" s="55" t="s">
        <v>3570</v>
      </c>
      <c r="G319" s="175"/>
      <c r="H319" s="175"/>
      <c r="I319" s="175"/>
      <c r="J319" s="355"/>
      <c r="K319" s="175"/>
      <c r="L319" s="241"/>
      <c r="M319" s="241"/>
    </row>
    <row r="320" spans="1:13" ht="23.25" customHeight="1">
      <c r="A320" s="175" t="s">
        <v>9126</v>
      </c>
      <c r="B320" s="55" t="s">
        <v>3571</v>
      </c>
      <c r="C320" s="55" t="s">
        <v>437</v>
      </c>
      <c r="D320" s="55">
        <f t="shared" si="4"/>
        <v>3</v>
      </c>
      <c r="E320" s="55" t="s">
        <v>2776</v>
      </c>
      <c r="F320" s="55" t="s">
        <v>2640</v>
      </c>
      <c r="G320" s="36" t="s">
        <v>9270</v>
      </c>
      <c r="H320" s="13" t="s">
        <v>9271</v>
      </c>
      <c r="I320" s="45" t="s">
        <v>6097</v>
      </c>
      <c r="J320" s="355"/>
      <c r="K320" s="175" t="s">
        <v>9272</v>
      </c>
      <c r="L320" s="241"/>
      <c r="M320" s="241"/>
    </row>
    <row r="321" spans="1:13" ht="23.25" customHeight="1">
      <c r="A321" s="175" t="s">
        <v>9126</v>
      </c>
      <c r="B321" s="55" t="s">
        <v>3571</v>
      </c>
      <c r="C321" s="55" t="s">
        <v>437</v>
      </c>
      <c r="D321" s="55">
        <f t="shared" si="4"/>
        <v>4</v>
      </c>
      <c r="E321" s="55" t="s">
        <v>3324</v>
      </c>
      <c r="F321" s="55" t="s">
        <v>3325</v>
      </c>
      <c r="G321" s="175"/>
      <c r="H321" s="175"/>
      <c r="I321" s="175"/>
      <c r="J321" s="355"/>
      <c r="K321" s="175"/>
      <c r="L321" s="241"/>
      <c r="M321" s="241"/>
    </row>
    <row r="322" spans="1:13" ht="23.25" customHeight="1">
      <c r="A322" s="175" t="s">
        <v>9126</v>
      </c>
      <c r="B322" s="55" t="s">
        <v>3571</v>
      </c>
      <c r="C322" s="55" t="s">
        <v>437</v>
      </c>
      <c r="D322" s="55">
        <f t="shared" si="4"/>
        <v>5</v>
      </c>
      <c r="E322" s="55" t="s">
        <v>3378</v>
      </c>
      <c r="F322" s="55" t="s">
        <v>3379</v>
      </c>
      <c r="G322" s="175"/>
      <c r="H322" s="175"/>
      <c r="I322" s="175"/>
      <c r="J322" s="355"/>
      <c r="K322" s="175"/>
      <c r="L322" s="241"/>
      <c r="M322" s="241"/>
    </row>
    <row r="323" spans="1:13" ht="23.25" customHeight="1">
      <c r="A323" s="175" t="s">
        <v>9126</v>
      </c>
      <c r="B323" s="55" t="s">
        <v>3571</v>
      </c>
      <c r="C323" s="55" t="s">
        <v>437</v>
      </c>
      <c r="D323" s="55">
        <f t="shared" si="4"/>
        <v>6</v>
      </c>
      <c r="E323" s="55" t="s">
        <v>3572</v>
      </c>
      <c r="F323" s="55" t="s">
        <v>3573</v>
      </c>
      <c r="G323" s="175"/>
      <c r="H323" s="175"/>
      <c r="I323" s="175"/>
      <c r="J323" s="355"/>
      <c r="K323" s="175"/>
      <c r="L323" s="241"/>
      <c r="M323" s="241"/>
    </row>
    <row r="324" spans="1:13" ht="23.25" customHeight="1">
      <c r="A324" s="175" t="s">
        <v>9126</v>
      </c>
      <c r="B324" s="55" t="s">
        <v>3571</v>
      </c>
      <c r="C324" s="55" t="s">
        <v>437</v>
      </c>
      <c r="D324" s="55">
        <f t="shared" ref="D324:D387" si="5">IF($C324=$C323,$D323+1,1)</f>
        <v>7</v>
      </c>
      <c r="E324" s="55" t="s">
        <v>3574</v>
      </c>
      <c r="F324" s="55" t="s">
        <v>3575</v>
      </c>
      <c r="G324" s="175"/>
      <c r="H324" s="175"/>
      <c r="I324" s="175"/>
      <c r="J324" s="355"/>
      <c r="K324" s="175"/>
      <c r="L324" s="241"/>
      <c r="M324" s="241"/>
    </row>
    <row r="325" spans="1:13" ht="23.25" customHeight="1">
      <c r="A325" s="175" t="s">
        <v>9126</v>
      </c>
      <c r="B325" s="55" t="s">
        <v>3571</v>
      </c>
      <c r="C325" s="55" t="s">
        <v>437</v>
      </c>
      <c r="D325" s="55">
        <f t="shared" si="5"/>
        <v>8</v>
      </c>
      <c r="E325" s="55" t="s">
        <v>3576</v>
      </c>
      <c r="F325" s="55" t="s">
        <v>3577</v>
      </c>
      <c r="G325" s="175"/>
      <c r="H325" s="175"/>
      <c r="I325" s="175"/>
      <c r="J325" s="355"/>
      <c r="K325" s="175"/>
      <c r="L325" s="241"/>
      <c r="M325" s="241"/>
    </row>
    <row r="326" spans="1:13" ht="23.25" customHeight="1">
      <c r="A326" s="175" t="s">
        <v>9126</v>
      </c>
      <c r="B326" s="55" t="s">
        <v>3571</v>
      </c>
      <c r="C326" s="55" t="s">
        <v>437</v>
      </c>
      <c r="D326" s="55">
        <f t="shared" si="5"/>
        <v>9</v>
      </c>
      <c r="E326" s="55" t="s">
        <v>3578</v>
      </c>
      <c r="F326" s="55" t="s">
        <v>3579</v>
      </c>
      <c r="G326" s="175"/>
      <c r="H326" s="175"/>
      <c r="I326" s="175"/>
      <c r="J326" s="355"/>
      <c r="K326" s="175"/>
      <c r="L326" s="241"/>
      <c r="M326" s="241"/>
    </row>
    <row r="327" spans="1:13" ht="23.25" customHeight="1">
      <c r="A327" s="175" t="s">
        <v>9126</v>
      </c>
      <c r="B327" s="55" t="s">
        <v>3571</v>
      </c>
      <c r="C327" s="55" t="s">
        <v>437</v>
      </c>
      <c r="D327" s="55">
        <f t="shared" si="5"/>
        <v>10</v>
      </c>
      <c r="E327" s="55" t="s">
        <v>3580</v>
      </c>
      <c r="F327" s="55" t="s">
        <v>3581</v>
      </c>
      <c r="G327" s="175"/>
      <c r="H327" s="175"/>
      <c r="I327" s="175"/>
      <c r="J327" s="355"/>
      <c r="K327" s="175"/>
      <c r="L327" s="241"/>
      <c r="M327" s="241"/>
    </row>
    <row r="328" spans="1:13" ht="23.25" customHeight="1">
      <c r="A328" s="175" t="s">
        <v>9126</v>
      </c>
      <c r="B328" s="55" t="s">
        <v>3571</v>
      </c>
      <c r="C328" s="55" t="s">
        <v>437</v>
      </c>
      <c r="D328" s="55">
        <f t="shared" si="5"/>
        <v>11</v>
      </c>
      <c r="E328" s="55" t="s">
        <v>3582</v>
      </c>
      <c r="F328" s="55" t="s">
        <v>3583</v>
      </c>
      <c r="G328" s="175"/>
      <c r="H328" s="175"/>
      <c r="I328" s="175"/>
      <c r="J328" s="355"/>
      <c r="K328" s="175"/>
      <c r="L328" s="241"/>
      <c r="M328" s="241"/>
    </row>
    <row r="329" spans="1:13" ht="23.25" customHeight="1">
      <c r="A329" s="175" t="s">
        <v>9126</v>
      </c>
      <c r="B329" s="55" t="s">
        <v>3571</v>
      </c>
      <c r="C329" s="55" t="s">
        <v>437</v>
      </c>
      <c r="D329" s="55">
        <f t="shared" si="5"/>
        <v>12</v>
      </c>
      <c r="E329" s="55" t="s">
        <v>3584</v>
      </c>
      <c r="F329" s="55" t="s">
        <v>3585</v>
      </c>
      <c r="G329" s="175"/>
      <c r="H329" s="175"/>
      <c r="I329" s="175"/>
      <c r="J329" s="355"/>
      <c r="K329" s="175"/>
      <c r="L329" s="241"/>
      <c r="M329" s="241"/>
    </row>
    <row r="330" spans="1:13" ht="23.25" customHeight="1">
      <c r="A330" s="175" t="s">
        <v>9126</v>
      </c>
      <c r="B330" s="55" t="s">
        <v>3571</v>
      </c>
      <c r="C330" s="55" t="s">
        <v>437</v>
      </c>
      <c r="D330" s="55">
        <f t="shared" si="5"/>
        <v>13</v>
      </c>
      <c r="E330" s="55" t="s">
        <v>3586</v>
      </c>
      <c r="F330" s="55" t="s">
        <v>3587</v>
      </c>
      <c r="G330" s="175"/>
      <c r="H330" s="175"/>
      <c r="I330" s="175"/>
      <c r="J330" s="355"/>
      <c r="K330" s="175"/>
      <c r="L330" s="241"/>
      <c r="M330" s="241"/>
    </row>
    <row r="331" spans="1:13" ht="23.25" customHeight="1">
      <c r="A331" s="175" t="s">
        <v>9126</v>
      </c>
      <c r="B331" s="55" t="s">
        <v>3571</v>
      </c>
      <c r="C331" s="55" t="s">
        <v>437</v>
      </c>
      <c r="D331" s="55">
        <f t="shared" si="5"/>
        <v>14</v>
      </c>
      <c r="E331" s="55" t="s">
        <v>9335</v>
      </c>
      <c r="F331" s="55" t="s">
        <v>3588</v>
      </c>
      <c r="G331" s="175"/>
      <c r="H331" s="175"/>
      <c r="I331" s="175"/>
      <c r="J331" s="355"/>
      <c r="K331" s="175"/>
      <c r="L331" s="241"/>
      <c r="M331" s="241"/>
    </row>
    <row r="332" spans="1:13" ht="23.25" customHeight="1">
      <c r="A332" s="175" t="s">
        <v>9126</v>
      </c>
      <c r="B332" s="55" t="s">
        <v>3571</v>
      </c>
      <c r="C332" s="55" t="s">
        <v>437</v>
      </c>
      <c r="D332" s="55">
        <f t="shared" si="5"/>
        <v>15</v>
      </c>
      <c r="E332" s="55" t="s">
        <v>3589</v>
      </c>
      <c r="F332" s="55" t="s">
        <v>3590</v>
      </c>
      <c r="G332" s="175"/>
      <c r="H332" s="175"/>
      <c r="I332" s="175"/>
      <c r="J332" s="355"/>
      <c r="K332" s="175"/>
      <c r="L332" s="241"/>
      <c r="M332" s="241"/>
    </row>
    <row r="333" spans="1:13" ht="23.25" customHeight="1">
      <c r="A333" s="175" t="s">
        <v>9126</v>
      </c>
      <c r="B333" s="55" t="s">
        <v>3571</v>
      </c>
      <c r="C333" s="55" t="s">
        <v>437</v>
      </c>
      <c r="D333" s="55">
        <f t="shared" si="5"/>
        <v>16</v>
      </c>
      <c r="E333" s="55" t="s">
        <v>3591</v>
      </c>
      <c r="F333" s="55" t="s">
        <v>3592</v>
      </c>
      <c r="G333" s="175"/>
      <c r="H333" s="175"/>
      <c r="I333" s="175"/>
      <c r="J333" s="355"/>
      <c r="K333" s="175"/>
      <c r="L333" s="241"/>
      <c r="M333" s="241"/>
    </row>
    <row r="334" spans="1:13" ht="23.25" customHeight="1">
      <c r="A334" s="175" t="s">
        <v>9126</v>
      </c>
      <c r="B334" s="55" t="s">
        <v>3571</v>
      </c>
      <c r="C334" s="55" t="s">
        <v>437</v>
      </c>
      <c r="D334" s="55">
        <f t="shared" si="5"/>
        <v>17</v>
      </c>
      <c r="E334" s="55" t="s">
        <v>3593</v>
      </c>
      <c r="F334" s="55" t="s">
        <v>3594</v>
      </c>
      <c r="G334" s="175"/>
      <c r="H334" s="175"/>
      <c r="I334" s="175"/>
      <c r="J334" s="355"/>
      <c r="K334" s="175"/>
      <c r="L334" s="241"/>
      <c r="M334" s="241"/>
    </row>
    <row r="335" spans="1:13" ht="23.25" customHeight="1">
      <c r="A335" s="175" t="s">
        <v>9126</v>
      </c>
      <c r="B335" s="55" t="s">
        <v>3571</v>
      </c>
      <c r="C335" s="55" t="s">
        <v>437</v>
      </c>
      <c r="D335" s="55">
        <f t="shared" si="5"/>
        <v>18</v>
      </c>
      <c r="E335" s="55" t="s">
        <v>3595</v>
      </c>
      <c r="F335" s="55" t="s">
        <v>3596</v>
      </c>
      <c r="G335" s="175"/>
      <c r="H335" s="175"/>
      <c r="I335" s="175"/>
      <c r="J335" s="355"/>
      <c r="K335" s="175"/>
      <c r="L335" s="241"/>
      <c r="M335" s="241"/>
    </row>
    <row r="336" spans="1:13" ht="23.25" customHeight="1">
      <c r="A336" s="175" t="s">
        <v>9126</v>
      </c>
      <c r="B336" s="55" t="s">
        <v>3571</v>
      </c>
      <c r="C336" s="55" t="s">
        <v>437</v>
      </c>
      <c r="D336" s="55">
        <f t="shared" si="5"/>
        <v>19</v>
      </c>
      <c r="E336" s="55" t="s">
        <v>3597</v>
      </c>
      <c r="F336" s="55" t="s">
        <v>3598</v>
      </c>
      <c r="G336" s="175"/>
      <c r="H336" s="175"/>
      <c r="I336" s="175"/>
      <c r="J336" s="355"/>
      <c r="K336" s="175"/>
      <c r="L336" s="241"/>
      <c r="M336" s="241"/>
    </row>
    <row r="337" spans="1:13" ht="23.25" customHeight="1">
      <c r="A337" s="175" t="s">
        <v>9126</v>
      </c>
      <c r="B337" s="55" t="s">
        <v>3571</v>
      </c>
      <c r="C337" s="55" t="s">
        <v>437</v>
      </c>
      <c r="D337" s="55">
        <f t="shared" si="5"/>
        <v>20</v>
      </c>
      <c r="E337" s="55" t="s">
        <v>3599</v>
      </c>
      <c r="F337" s="55" t="s">
        <v>3600</v>
      </c>
      <c r="G337" s="175"/>
      <c r="H337" s="175"/>
      <c r="I337" s="175"/>
      <c r="J337" s="355"/>
      <c r="K337" s="175"/>
      <c r="L337" s="241"/>
      <c r="M337" s="241"/>
    </row>
    <row r="338" spans="1:13" ht="23.25" customHeight="1">
      <c r="A338" s="175" t="s">
        <v>9126</v>
      </c>
      <c r="B338" s="55" t="s">
        <v>3571</v>
      </c>
      <c r="C338" s="55" t="s">
        <v>437</v>
      </c>
      <c r="D338" s="55">
        <f t="shared" si="5"/>
        <v>21</v>
      </c>
      <c r="E338" s="55" t="s">
        <v>990</v>
      </c>
      <c r="F338" s="55" t="s">
        <v>997</v>
      </c>
      <c r="G338" s="175"/>
      <c r="H338" s="175"/>
      <c r="I338" s="175"/>
      <c r="J338" s="355"/>
      <c r="K338" s="175"/>
      <c r="L338" s="241"/>
      <c r="M338" s="241"/>
    </row>
    <row r="339" spans="1:13" ht="23.25" customHeight="1">
      <c r="A339" s="175" t="s">
        <v>9126</v>
      </c>
      <c r="B339" s="55" t="s">
        <v>3571</v>
      </c>
      <c r="C339" s="55" t="s">
        <v>437</v>
      </c>
      <c r="D339" s="55">
        <f t="shared" si="5"/>
        <v>22</v>
      </c>
      <c r="E339" s="55" t="s">
        <v>3422</v>
      </c>
      <c r="F339" s="55" t="s">
        <v>3423</v>
      </c>
      <c r="G339" s="403" t="s">
        <v>9262</v>
      </c>
      <c r="H339" s="175" t="s">
        <v>9263</v>
      </c>
      <c r="I339" s="175"/>
      <c r="J339" s="355"/>
      <c r="K339" s="175"/>
      <c r="L339" s="241"/>
      <c r="M339" s="241"/>
    </row>
    <row r="340" spans="1:13" ht="23.25" customHeight="1">
      <c r="A340" s="175" t="s">
        <v>9126</v>
      </c>
      <c r="B340" s="55" t="s">
        <v>3571</v>
      </c>
      <c r="C340" s="55" t="s">
        <v>437</v>
      </c>
      <c r="D340" s="55">
        <f t="shared" si="5"/>
        <v>23</v>
      </c>
      <c r="E340" s="55" t="s">
        <v>3601</v>
      </c>
      <c r="F340" s="55" t="s">
        <v>3602</v>
      </c>
      <c r="G340" s="175"/>
      <c r="H340" s="175"/>
      <c r="I340" s="175"/>
      <c r="J340" s="355"/>
      <c r="K340" s="175"/>
      <c r="L340" s="241"/>
      <c r="M340" s="241"/>
    </row>
    <row r="341" spans="1:13" ht="23.25" customHeight="1">
      <c r="A341" s="175" t="s">
        <v>9126</v>
      </c>
      <c r="B341" s="55" t="s">
        <v>3571</v>
      </c>
      <c r="C341" s="55" t="s">
        <v>437</v>
      </c>
      <c r="D341" s="55">
        <f t="shared" si="5"/>
        <v>24</v>
      </c>
      <c r="E341" s="55" t="s">
        <v>3430</v>
      </c>
      <c r="F341" s="55" t="s">
        <v>3431</v>
      </c>
      <c r="G341" s="175" t="s">
        <v>9273</v>
      </c>
      <c r="H341" s="175"/>
      <c r="I341" s="175"/>
      <c r="J341" s="355"/>
      <c r="K341" s="175" t="s">
        <v>5461</v>
      </c>
      <c r="L341" s="241"/>
      <c r="M341" s="241"/>
    </row>
    <row r="342" spans="1:13" ht="23.25" customHeight="1">
      <c r="A342" s="175" t="s">
        <v>9126</v>
      </c>
      <c r="B342" s="55" t="s">
        <v>3571</v>
      </c>
      <c r="C342" s="55" t="s">
        <v>437</v>
      </c>
      <c r="D342" s="55">
        <f t="shared" si="5"/>
        <v>25</v>
      </c>
      <c r="E342" s="55" t="s">
        <v>3434</v>
      </c>
      <c r="F342" s="55" t="s">
        <v>3435</v>
      </c>
      <c r="G342" s="175"/>
      <c r="H342" s="175" t="s">
        <v>9276</v>
      </c>
      <c r="I342" s="175" t="s">
        <v>9277</v>
      </c>
      <c r="J342" s="355" t="s">
        <v>9197</v>
      </c>
      <c r="K342" s="175" t="s">
        <v>5573</v>
      </c>
      <c r="L342" s="241"/>
      <c r="M342" s="241"/>
    </row>
    <row r="343" spans="1:13" ht="23.25" customHeight="1">
      <c r="A343" s="175" t="s">
        <v>9126</v>
      </c>
      <c r="B343" s="55" t="s">
        <v>3571</v>
      </c>
      <c r="C343" s="55" t="s">
        <v>437</v>
      </c>
      <c r="D343" s="55">
        <f t="shared" si="5"/>
        <v>26</v>
      </c>
      <c r="E343" s="55" t="s">
        <v>3331</v>
      </c>
      <c r="F343" s="55" t="s">
        <v>3332</v>
      </c>
      <c r="G343" s="175"/>
      <c r="H343" s="175"/>
      <c r="I343" s="175"/>
      <c r="J343" s="355"/>
      <c r="K343" s="175"/>
      <c r="L343" s="241"/>
      <c r="M343" s="241"/>
    </row>
    <row r="344" spans="1:13" ht="23.25" customHeight="1">
      <c r="A344" s="175" t="s">
        <v>9126</v>
      </c>
      <c r="B344" s="55" t="s">
        <v>3571</v>
      </c>
      <c r="C344" s="55" t="s">
        <v>437</v>
      </c>
      <c r="D344" s="55">
        <f t="shared" si="5"/>
        <v>27</v>
      </c>
      <c r="E344" s="396" t="s">
        <v>215</v>
      </c>
      <c r="F344" s="396" t="s">
        <v>608</v>
      </c>
      <c r="G344" s="176" t="s">
        <v>9155</v>
      </c>
      <c r="H344" s="177" t="s">
        <v>9156</v>
      </c>
      <c r="I344" s="397" t="s">
        <v>8390</v>
      </c>
      <c r="J344" s="398" t="s">
        <v>8391</v>
      </c>
      <c r="K344" s="396" t="s">
        <v>9158</v>
      </c>
      <c r="L344" s="241"/>
      <c r="M344" s="241"/>
    </row>
    <row r="345" spans="1:13" ht="23.25" customHeight="1">
      <c r="A345" s="175" t="s">
        <v>9126</v>
      </c>
      <c r="B345" s="55" t="s">
        <v>3571</v>
      </c>
      <c r="C345" s="55" t="s">
        <v>437</v>
      </c>
      <c r="D345" s="55">
        <f t="shared" si="5"/>
        <v>28</v>
      </c>
      <c r="E345" s="175" t="s">
        <v>9159</v>
      </c>
      <c r="F345" s="396" t="s">
        <v>9160</v>
      </c>
      <c r="G345" s="87" t="s">
        <v>9161</v>
      </c>
      <c r="H345" s="177" t="s">
        <v>9156</v>
      </c>
      <c r="I345" s="76" t="s">
        <v>9162</v>
      </c>
      <c r="J345" s="167" t="s">
        <v>9163</v>
      </c>
      <c r="K345" s="396" t="s">
        <v>9164</v>
      </c>
      <c r="L345" s="241"/>
      <c r="M345" s="241"/>
    </row>
    <row r="346" spans="1:13" ht="23.25" customHeight="1">
      <c r="A346" s="175" t="s">
        <v>9126</v>
      </c>
      <c r="B346" s="55" t="s">
        <v>451</v>
      </c>
      <c r="C346" s="55" t="s">
        <v>438</v>
      </c>
      <c r="D346" s="55">
        <f t="shared" si="5"/>
        <v>1</v>
      </c>
      <c r="E346" s="55" t="s">
        <v>1624</v>
      </c>
      <c r="F346" s="55" t="s">
        <v>1613</v>
      </c>
      <c r="G346" s="175" t="s">
        <v>8359</v>
      </c>
      <c r="H346" s="175"/>
      <c r="I346" s="175"/>
      <c r="J346" s="355" t="s">
        <v>8361</v>
      </c>
      <c r="K346" s="175" t="s">
        <v>8385</v>
      </c>
      <c r="L346" s="241"/>
      <c r="M346" s="241"/>
    </row>
    <row r="347" spans="1:13" ht="23.25" customHeight="1">
      <c r="A347" s="175" t="s">
        <v>9126</v>
      </c>
      <c r="B347" s="55" t="s">
        <v>451</v>
      </c>
      <c r="C347" s="55" t="s">
        <v>438</v>
      </c>
      <c r="D347" s="55">
        <f t="shared" si="5"/>
        <v>2</v>
      </c>
      <c r="E347" s="55" t="s">
        <v>3352</v>
      </c>
      <c r="F347" s="55" t="s">
        <v>3353</v>
      </c>
      <c r="G347" s="175" t="s">
        <v>9168</v>
      </c>
      <c r="H347" s="175" t="s">
        <v>9169</v>
      </c>
      <c r="I347" s="175" t="s">
        <v>9170</v>
      </c>
      <c r="J347" s="355" t="s">
        <v>9171</v>
      </c>
      <c r="K347" s="175" t="s">
        <v>5573</v>
      </c>
      <c r="L347" s="241"/>
      <c r="M347" s="241"/>
    </row>
    <row r="348" spans="1:13" ht="23.25" customHeight="1">
      <c r="A348" s="175" t="s">
        <v>9126</v>
      </c>
      <c r="B348" s="55" t="s">
        <v>451</v>
      </c>
      <c r="C348" s="55" t="s">
        <v>438</v>
      </c>
      <c r="D348" s="55">
        <f t="shared" si="5"/>
        <v>3</v>
      </c>
      <c r="E348" s="55" t="s">
        <v>1631</v>
      </c>
      <c r="F348" s="55" t="s">
        <v>1621</v>
      </c>
      <c r="G348" s="399" t="s">
        <v>9172</v>
      </c>
      <c r="H348" s="175"/>
      <c r="I348" s="175"/>
      <c r="J348" s="355"/>
      <c r="K348" s="175"/>
      <c r="L348" s="241"/>
      <c r="M348" s="241"/>
    </row>
    <row r="349" spans="1:13" ht="23.25" customHeight="1">
      <c r="A349" s="175" t="s">
        <v>9126</v>
      </c>
      <c r="B349" s="55" t="s">
        <v>451</v>
      </c>
      <c r="C349" s="55" t="s">
        <v>438</v>
      </c>
      <c r="D349" s="55">
        <f t="shared" si="5"/>
        <v>4</v>
      </c>
      <c r="E349" s="55" t="s">
        <v>3354</v>
      </c>
      <c r="F349" s="55" t="s">
        <v>3355</v>
      </c>
      <c r="G349" s="175"/>
      <c r="H349" s="175"/>
      <c r="I349" s="175"/>
      <c r="J349" s="355"/>
      <c r="K349" s="175"/>
      <c r="L349" s="241"/>
      <c r="M349" s="241"/>
    </row>
    <row r="350" spans="1:13" ht="23.25" customHeight="1">
      <c r="A350" s="175" t="s">
        <v>9126</v>
      </c>
      <c r="B350" s="55" t="s">
        <v>451</v>
      </c>
      <c r="C350" s="55" t="s">
        <v>438</v>
      </c>
      <c r="D350" s="55">
        <f t="shared" si="5"/>
        <v>5</v>
      </c>
      <c r="E350" s="55" t="s">
        <v>3356</v>
      </c>
      <c r="F350" s="55" t="s">
        <v>3357</v>
      </c>
      <c r="G350" s="175"/>
      <c r="H350" s="399" t="s">
        <v>9175</v>
      </c>
      <c r="I350" s="175"/>
      <c r="J350" s="355"/>
      <c r="K350" s="175"/>
      <c r="L350" s="241"/>
      <c r="M350" s="241"/>
    </row>
    <row r="351" spans="1:13" ht="23.25" customHeight="1">
      <c r="A351" s="175" t="s">
        <v>9126</v>
      </c>
      <c r="B351" s="55" t="s">
        <v>451</v>
      </c>
      <c r="C351" s="55" t="s">
        <v>438</v>
      </c>
      <c r="D351" s="55">
        <f t="shared" si="5"/>
        <v>6</v>
      </c>
      <c r="E351" s="55" t="s">
        <v>3358</v>
      </c>
      <c r="F351" s="55" t="s">
        <v>3359</v>
      </c>
      <c r="G351" s="175"/>
      <c r="H351" s="175"/>
      <c r="I351" s="175"/>
      <c r="J351" s="355"/>
      <c r="K351" s="175"/>
      <c r="L351" s="241"/>
      <c r="M351" s="241"/>
    </row>
    <row r="352" spans="1:13" ht="23.25" customHeight="1">
      <c r="A352" s="175" t="s">
        <v>9126</v>
      </c>
      <c r="B352" s="55" t="s">
        <v>451</v>
      </c>
      <c r="C352" s="55" t="s">
        <v>438</v>
      </c>
      <c r="D352" s="55">
        <f t="shared" si="5"/>
        <v>7</v>
      </c>
      <c r="E352" s="55" t="s">
        <v>3360</v>
      </c>
      <c r="F352" s="55" t="s">
        <v>3361</v>
      </c>
      <c r="G352" s="175"/>
      <c r="H352" s="175"/>
      <c r="I352" s="175"/>
      <c r="J352" s="355"/>
      <c r="K352" s="175"/>
      <c r="L352" s="241"/>
      <c r="M352" s="241"/>
    </row>
    <row r="353" spans="1:13" ht="23.25" customHeight="1">
      <c r="A353" s="175" t="s">
        <v>9126</v>
      </c>
      <c r="B353" s="55" t="s">
        <v>451</v>
      </c>
      <c r="C353" s="55" t="s">
        <v>438</v>
      </c>
      <c r="D353" s="55">
        <f t="shared" si="5"/>
        <v>8</v>
      </c>
      <c r="E353" s="55" t="s">
        <v>3362</v>
      </c>
      <c r="F353" s="55" t="s">
        <v>3363</v>
      </c>
      <c r="G353" s="175"/>
      <c r="H353" s="175"/>
      <c r="I353" s="175"/>
      <c r="J353" s="355"/>
      <c r="K353" s="175"/>
      <c r="L353" s="241"/>
      <c r="M353" s="241"/>
    </row>
    <row r="354" spans="1:13" ht="23.25" customHeight="1">
      <c r="A354" s="175" t="s">
        <v>9126</v>
      </c>
      <c r="B354" s="55" t="s">
        <v>451</v>
      </c>
      <c r="C354" s="55" t="s">
        <v>438</v>
      </c>
      <c r="D354" s="55">
        <f t="shared" si="5"/>
        <v>9</v>
      </c>
      <c r="E354" s="55" t="s">
        <v>3364</v>
      </c>
      <c r="F354" s="55" t="s">
        <v>3365</v>
      </c>
      <c r="G354" s="175"/>
      <c r="H354" s="175"/>
      <c r="I354" s="175"/>
      <c r="J354" s="355"/>
      <c r="K354" s="175"/>
      <c r="L354" s="241"/>
      <c r="M354" s="241"/>
    </row>
    <row r="355" spans="1:13" ht="23.25" customHeight="1">
      <c r="A355" s="175" t="s">
        <v>9126</v>
      </c>
      <c r="B355" s="55" t="s">
        <v>451</v>
      </c>
      <c r="C355" s="55" t="s">
        <v>438</v>
      </c>
      <c r="D355" s="55">
        <f t="shared" si="5"/>
        <v>10</v>
      </c>
      <c r="E355" s="55" t="s">
        <v>3350</v>
      </c>
      <c r="F355" s="55" t="s">
        <v>3351</v>
      </c>
      <c r="G355" s="175"/>
      <c r="H355" s="175"/>
      <c r="I355" s="175"/>
      <c r="J355" s="355"/>
      <c r="K355" s="175"/>
      <c r="L355" s="241"/>
      <c r="M355" s="241"/>
    </row>
    <row r="356" spans="1:13" ht="23.25" customHeight="1">
      <c r="A356" s="175" t="s">
        <v>9126</v>
      </c>
      <c r="B356" s="55" t="s">
        <v>451</v>
      </c>
      <c r="C356" s="55" t="s">
        <v>438</v>
      </c>
      <c r="D356" s="55">
        <f t="shared" si="5"/>
        <v>11</v>
      </c>
      <c r="E356" s="55" t="s">
        <v>9181</v>
      </c>
      <c r="F356" s="55" t="s">
        <v>1527</v>
      </c>
      <c r="G356" s="175"/>
      <c r="H356" s="175"/>
      <c r="I356" s="175"/>
      <c r="J356" s="355"/>
      <c r="K356" s="175"/>
      <c r="L356" s="241"/>
      <c r="M356" s="241"/>
    </row>
    <row r="357" spans="1:13" ht="23.25" customHeight="1">
      <c r="A357" s="175" t="s">
        <v>9126</v>
      </c>
      <c r="B357" s="55" t="s">
        <v>451</v>
      </c>
      <c r="C357" s="55" t="s">
        <v>438</v>
      </c>
      <c r="D357" s="55">
        <f t="shared" si="5"/>
        <v>12</v>
      </c>
      <c r="E357" s="55" t="s">
        <v>1625</v>
      </c>
      <c r="F357" s="55" t="s">
        <v>1614</v>
      </c>
      <c r="G357" s="175"/>
      <c r="H357" s="175"/>
      <c r="I357" s="175"/>
      <c r="J357" s="355"/>
      <c r="K357" s="175" t="s">
        <v>8385</v>
      </c>
      <c r="L357" s="241"/>
      <c r="M357" s="241"/>
    </row>
    <row r="358" spans="1:13" ht="23.25" customHeight="1">
      <c r="A358" s="175" t="s">
        <v>9126</v>
      </c>
      <c r="B358" s="55" t="s">
        <v>451</v>
      </c>
      <c r="C358" s="55" t="s">
        <v>438</v>
      </c>
      <c r="D358" s="55">
        <f t="shared" si="5"/>
        <v>13</v>
      </c>
      <c r="E358" s="55" t="s">
        <v>3366</v>
      </c>
      <c r="F358" s="55" t="s">
        <v>3367</v>
      </c>
      <c r="G358" s="175"/>
      <c r="H358" s="175"/>
      <c r="I358" s="175"/>
      <c r="J358" s="355"/>
      <c r="K358" s="175"/>
      <c r="L358" s="241"/>
      <c r="M358" s="241"/>
    </row>
    <row r="359" spans="1:13" ht="23.25" customHeight="1">
      <c r="A359" s="175" t="s">
        <v>9126</v>
      </c>
      <c r="B359" s="55" t="s">
        <v>451</v>
      </c>
      <c r="C359" s="55" t="s">
        <v>438</v>
      </c>
      <c r="D359" s="55">
        <f t="shared" si="5"/>
        <v>14</v>
      </c>
      <c r="E359" s="55" t="s">
        <v>3368</v>
      </c>
      <c r="F359" s="55" t="s">
        <v>3369</v>
      </c>
      <c r="G359" s="175"/>
      <c r="H359" s="175"/>
      <c r="I359" s="175"/>
      <c r="J359" s="355"/>
      <c r="K359" s="175"/>
      <c r="L359" s="241"/>
      <c r="M359" s="241"/>
    </row>
    <row r="360" spans="1:13" ht="23.25" customHeight="1">
      <c r="A360" s="175" t="s">
        <v>9126</v>
      </c>
      <c r="B360" s="55" t="s">
        <v>451</v>
      </c>
      <c r="C360" s="55" t="s">
        <v>438</v>
      </c>
      <c r="D360" s="55">
        <f t="shared" si="5"/>
        <v>15</v>
      </c>
      <c r="E360" s="55" t="s">
        <v>3370</v>
      </c>
      <c r="F360" s="55" t="s">
        <v>3371</v>
      </c>
      <c r="G360" s="399" t="s">
        <v>9194</v>
      </c>
      <c r="H360" s="175"/>
      <c r="I360" s="175" t="s">
        <v>9195</v>
      </c>
      <c r="J360" s="355"/>
      <c r="K360" s="392" t="s">
        <v>5674</v>
      </c>
      <c r="L360" s="241"/>
      <c r="M360" s="241"/>
    </row>
    <row r="361" spans="1:13" ht="23.25" customHeight="1">
      <c r="A361" s="175" t="s">
        <v>9126</v>
      </c>
      <c r="B361" s="55" t="s">
        <v>451</v>
      </c>
      <c r="C361" s="55" t="s">
        <v>438</v>
      </c>
      <c r="D361" s="55">
        <f t="shared" si="5"/>
        <v>16</v>
      </c>
      <c r="E361" s="55" t="s">
        <v>3372</v>
      </c>
      <c r="F361" s="55" t="s">
        <v>3373</v>
      </c>
      <c r="G361" s="399" t="s">
        <v>9196</v>
      </c>
      <c r="H361" s="175"/>
      <c r="I361" s="175"/>
      <c r="J361" s="355" t="s">
        <v>9197</v>
      </c>
      <c r="K361" s="45" t="s">
        <v>5577</v>
      </c>
      <c r="L361" s="241"/>
      <c r="M361" s="241"/>
    </row>
    <row r="362" spans="1:13" ht="23.25" customHeight="1">
      <c r="A362" s="175" t="s">
        <v>9126</v>
      </c>
      <c r="B362" s="55" t="s">
        <v>451</v>
      </c>
      <c r="C362" s="55" t="s">
        <v>438</v>
      </c>
      <c r="D362" s="55">
        <f t="shared" si="5"/>
        <v>17</v>
      </c>
      <c r="E362" s="55" t="s">
        <v>3374</v>
      </c>
      <c r="F362" s="55" t="s">
        <v>3375</v>
      </c>
      <c r="G362" s="175" t="s">
        <v>9198</v>
      </c>
      <c r="H362" s="400" t="s">
        <v>9199</v>
      </c>
      <c r="I362" s="175" t="s">
        <v>9200</v>
      </c>
      <c r="J362" s="355" t="s">
        <v>9201</v>
      </c>
      <c r="K362" s="45" t="s">
        <v>5573</v>
      </c>
      <c r="L362" s="241"/>
      <c r="M362" s="241"/>
    </row>
    <row r="363" spans="1:13" ht="23.25" customHeight="1">
      <c r="A363" s="175" t="s">
        <v>9126</v>
      </c>
      <c r="B363" s="55" t="s">
        <v>451</v>
      </c>
      <c r="C363" s="55" t="s">
        <v>438</v>
      </c>
      <c r="D363" s="55">
        <f t="shared" si="5"/>
        <v>18</v>
      </c>
      <c r="E363" s="55" t="s">
        <v>3376</v>
      </c>
      <c r="F363" s="55" t="s">
        <v>3377</v>
      </c>
      <c r="G363" s="175" t="s">
        <v>9202</v>
      </c>
      <c r="H363" s="400" t="s">
        <v>9203</v>
      </c>
      <c r="I363" s="175" t="s">
        <v>9204</v>
      </c>
      <c r="J363" s="355" t="s">
        <v>8227</v>
      </c>
      <c r="K363" s="45" t="s">
        <v>5573</v>
      </c>
      <c r="L363" s="241"/>
      <c r="M363" s="241"/>
    </row>
    <row r="364" spans="1:13" ht="23.25" customHeight="1">
      <c r="A364" s="175" t="s">
        <v>9126</v>
      </c>
      <c r="B364" s="55" t="s">
        <v>451</v>
      </c>
      <c r="C364" s="55" t="s">
        <v>438</v>
      </c>
      <c r="D364" s="55">
        <f t="shared" si="5"/>
        <v>19</v>
      </c>
      <c r="E364" s="55" t="s">
        <v>3378</v>
      </c>
      <c r="F364" s="55" t="s">
        <v>3379</v>
      </c>
      <c r="G364" s="175" t="s">
        <v>9205</v>
      </c>
      <c r="H364" s="400" t="s">
        <v>9206</v>
      </c>
      <c r="I364" s="175" t="s">
        <v>9207</v>
      </c>
      <c r="J364" s="355" t="s">
        <v>9208</v>
      </c>
      <c r="K364" s="45" t="s">
        <v>5573</v>
      </c>
      <c r="L364" s="241"/>
      <c r="M364" s="241"/>
    </row>
    <row r="365" spans="1:13" ht="23.25" customHeight="1">
      <c r="A365" s="175" t="s">
        <v>9126</v>
      </c>
      <c r="B365" s="55" t="s">
        <v>451</v>
      </c>
      <c r="C365" s="55" t="s">
        <v>438</v>
      </c>
      <c r="D365" s="55">
        <f t="shared" si="5"/>
        <v>20</v>
      </c>
      <c r="E365" s="55" t="s">
        <v>3380</v>
      </c>
      <c r="F365" s="55" t="s">
        <v>3381</v>
      </c>
      <c r="G365" s="399" t="s">
        <v>9209</v>
      </c>
      <c r="H365" s="400" t="s">
        <v>9210</v>
      </c>
      <c r="I365" s="175"/>
      <c r="J365" s="355" t="s">
        <v>9211</v>
      </c>
      <c r="K365" s="392" t="s">
        <v>5571</v>
      </c>
      <c r="L365" s="241"/>
      <c r="M365" s="241"/>
    </row>
    <row r="366" spans="1:13" ht="23.25" customHeight="1">
      <c r="A366" s="175" t="s">
        <v>9126</v>
      </c>
      <c r="B366" s="55" t="s">
        <v>451</v>
      </c>
      <c r="C366" s="55" t="s">
        <v>438</v>
      </c>
      <c r="D366" s="55">
        <f t="shared" si="5"/>
        <v>21</v>
      </c>
      <c r="E366" s="55" t="s">
        <v>3382</v>
      </c>
      <c r="F366" s="55" t="s">
        <v>3383</v>
      </c>
      <c r="G366" s="175"/>
      <c r="H366" s="175"/>
      <c r="I366" s="175"/>
      <c r="J366" s="355" t="s">
        <v>9212</v>
      </c>
      <c r="K366" s="45" t="s">
        <v>5461</v>
      </c>
      <c r="L366" s="241"/>
      <c r="M366" s="241"/>
    </row>
    <row r="367" spans="1:13" ht="23.25" customHeight="1">
      <c r="A367" s="175" t="s">
        <v>9126</v>
      </c>
      <c r="B367" s="55" t="s">
        <v>451</v>
      </c>
      <c r="C367" s="55" t="s">
        <v>438</v>
      </c>
      <c r="D367" s="55">
        <f t="shared" si="5"/>
        <v>22</v>
      </c>
      <c r="E367" s="55" t="s">
        <v>2038</v>
      </c>
      <c r="F367" s="55" t="s">
        <v>1514</v>
      </c>
      <c r="G367" s="175"/>
      <c r="H367" s="175"/>
      <c r="I367" s="175"/>
      <c r="J367" s="355" t="s">
        <v>9213</v>
      </c>
      <c r="K367" s="45" t="s">
        <v>5461</v>
      </c>
      <c r="L367" s="241"/>
      <c r="M367" s="241"/>
    </row>
    <row r="368" spans="1:13" ht="23.25" customHeight="1">
      <c r="A368" s="175" t="s">
        <v>9126</v>
      </c>
      <c r="B368" s="55" t="s">
        <v>451</v>
      </c>
      <c r="C368" s="55" t="s">
        <v>438</v>
      </c>
      <c r="D368" s="55">
        <f t="shared" si="5"/>
        <v>23</v>
      </c>
      <c r="E368" s="55" t="s">
        <v>3384</v>
      </c>
      <c r="F368" s="55" t="s">
        <v>3007</v>
      </c>
      <c r="G368" s="175"/>
      <c r="H368" s="175"/>
      <c r="I368" s="175"/>
      <c r="J368" s="355" t="s">
        <v>9214</v>
      </c>
      <c r="K368" s="45" t="s">
        <v>5461</v>
      </c>
      <c r="L368" s="241"/>
      <c r="M368" s="241"/>
    </row>
    <row r="369" spans="1:13" ht="23.25" customHeight="1">
      <c r="A369" s="175" t="s">
        <v>9126</v>
      </c>
      <c r="B369" s="55" t="s">
        <v>451</v>
      </c>
      <c r="C369" s="55" t="s">
        <v>438</v>
      </c>
      <c r="D369" s="55">
        <f t="shared" si="5"/>
        <v>24</v>
      </c>
      <c r="E369" s="55" t="s">
        <v>9215</v>
      </c>
      <c r="F369" s="55" t="s">
        <v>2538</v>
      </c>
      <c r="G369" s="175" t="s">
        <v>9216</v>
      </c>
      <c r="H369" s="175"/>
      <c r="I369" s="175"/>
      <c r="J369" s="355" t="s">
        <v>9217</v>
      </c>
      <c r="K369" s="45" t="s">
        <v>5461</v>
      </c>
      <c r="L369" s="241"/>
      <c r="M369" s="241"/>
    </row>
    <row r="370" spans="1:13" ht="23.25" customHeight="1">
      <c r="A370" s="175" t="s">
        <v>9126</v>
      </c>
      <c r="B370" s="55" t="s">
        <v>451</v>
      </c>
      <c r="C370" s="55" t="s">
        <v>438</v>
      </c>
      <c r="D370" s="55">
        <f t="shared" si="5"/>
        <v>25</v>
      </c>
      <c r="E370" s="55" t="s">
        <v>988</v>
      </c>
      <c r="F370" s="55" t="s">
        <v>995</v>
      </c>
      <c r="G370" s="175" t="s">
        <v>2729</v>
      </c>
      <c r="H370" s="400" t="s">
        <v>9219</v>
      </c>
      <c r="I370" s="175"/>
      <c r="J370" s="355" t="s">
        <v>9220</v>
      </c>
      <c r="K370" s="45" t="s">
        <v>5573</v>
      </c>
      <c r="L370" s="241"/>
      <c r="M370" s="241"/>
    </row>
    <row r="371" spans="1:13" ht="23.25" customHeight="1">
      <c r="A371" s="175" t="s">
        <v>9126</v>
      </c>
      <c r="B371" s="55" t="s">
        <v>451</v>
      </c>
      <c r="C371" s="55" t="s">
        <v>438</v>
      </c>
      <c r="D371" s="55">
        <f t="shared" si="5"/>
        <v>26</v>
      </c>
      <c r="E371" s="55" t="s">
        <v>3441</v>
      </c>
      <c r="F371" s="55" t="s">
        <v>3385</v>
      </c>
      <c r="G371" s="175"/>
      <c r="H371" s="175"/>
      <c r="I371" s="175"/>
      <c r="J371" s="355" t="s">
        <v>9222</v>
      </c>
      <c r="K371" s="45" t="s">
        <v>5461</v>
      </c>
      <c r="L371" s="241"/>
      <c r="M371" s="241"/>
    </row>
    <row r="372" spans="1:13" ht="23.25" customHeight="1">
      <c r="A372" s="175" t="s">
        <v>9126</v>
      </c>
      <c r="B372" s="55" t="s">
        <v>451</v>
      </c>
      <c r="C372" s="55" t="s">
        <v>438</v>
      </c>
      <c r="D372" s="55">
        <f t="shared" si="5"/>
        <v>27</v>
      </c>
      <c r="E372" s="55" t="s">
        <v>990</v>
      </c>
      <c r="F372" s="55" t="s">
        <v>997</v>
      </c>
      <c r="G372" s="175" t="s">
        <v>6092</v>
      </c>
      <c r="H372" s="175"/>
      <c r="I372" s="175"/>
      <c r="J372" s="355" t="s">
        <v>9223</v>
      </c>
      <c r="K372" s="45" t="s">
        <v>5461</v>
      </c>
      <c r="L372" s="241"/>
      <c r="M372" s="241"/>
    </row>
    <row r="373" spans="1:13" ht="23.25" customHeight="1">
      <c r="A373" s="175" t="s">
        <v>9126</v>
      </c>
      <c r="B373" s="55" t="s">
        <v>451</v>
      </c>
      <c r="C373" s="55" t="s">
        <v>438</v>
      </c>
      <c r="D373" s="55">
        <f t="shared" si="5"/>
        <v>28</v>
      </c>
      <c r="E373" s="55" t="s">
        <v>2783</v>
      </c>
      <c r="F373" s="77" t="s">
        <v>2646</v>
      </c>
      <c r="G373" s="175"/>
      <c r="H373" s="175"/>
      <c r="I373" s="175"/>
      <c r="J373" s="355" t="s">
        <v>9224</v>
      </c>
      <c r="K373" s="45" t="s">
        <v>5461</v>
      </c>
      <c r="L373" s="241"/>
      <c r="M373" s="241"/>
    </row>
    <row r="374" spans="1:13" ht="23.25" customHeight="1">
      <c r="A374" s="175" t="s">
        <v>9126</v>
      </c>
      <c r="B374" s="55" t="s">
        <v>451</v>
      </c>
      <c r="C374" s="55" t="s">
        <v>438</v>
      </c>
      <c r="D374" s="55">
        <f t="shared" si="5"/>
        <v>29</v>
      </c>
      <c r="E374" s="55" t="s">
        <v>9336</v>
      </c>
      <c r="F374" s="55" t="s">
        <v>3387</v>
      </c>
      <c r="G374" s="175"/>
      <c r="H374" s="175"/>
      <c r="I374" s="175"/>
      <c r="J374" s="355"/>
      <c r="K374" s="175"/>
      <c r="L374" s="241"/>
      <c r="M374" s="241"/>
    </row>
    <row r="375" spans="1:13" ht="23.25" customHeight="1">
      <c r="A375" s="175" t="s">
        <v>9126</v>
      </c>
      <c r="B375" s="55" t="s">
        <v>451</v>
      </c>
      <c r="C375" s="55" t="s">
        <v>438</v>
      </c>
      <c r="D375" s="55">
        <f t="shared" si="5"/>
        <v>30</v>
      </c>
      <c r="E375" s="55" t="s">
        <v>3388</v>
      </c>
      <c r="F375" s="55" t="s">
        <v>3389</v>
      </c>
      <c r="G375" s="175"/>
      <c r="H375" s="175"/>
      <c r="I375" s="175"/>
      <c r="J375" s="355" t="s">
        <v>9225</v>
      </c>
      <c r="K375" s="45" t="s">
        <v>5461</v>
      </c>
      <c r="L375" s="241"/>
      <c r="M375" s="241"/>
    </row>
    <row r="376" spans="1:13" ht="23.25" customHeight="1">
      <c r="A376" s="175" t="s">
        <v>9126</v>
      </c>
      <c r="B376" s="55" t="s">
        <v>451</v>
      </c>
      <c r="C376" s="55" t="s">
        <v>438</v>
      </c>
      <c r="D376" s="55">
        <f t="shared" si="5"/>
        <v>31</v>
      </c>
      <c r="E376" s="55" t="s">
        <v>3322</v>
      </c>
      <c r="F376" s="55" t="s">
        <v>3323</v>
      </c>
      <c r="G376" s="175"/>
      <c r="H376" s="175"/>
      <c r="I376" s="175" t="s">
        <v>9132</v>
      </c>
      <c r="J376" s="355" t="s">
        <v>9133</v>
      </c>
      <c r="K376" s="45" t="s">
        <v>8385</v>
      </c>
      <c r="L376" s="241"/>
      <c r="M376" s="241"/>
    </row>
    <row r="377" spans="1:13" ht="23.25" customHeight="1">
      <c r="A377" s="175" t="s">
        <v>9126</v>
      </c>
      <c r="B377" s="55" t="s">
        <v>451</v>
      </c>
      <c r="C377" s="55" t="s">
        <v>438</v>
      </c>
      <c r="D377" s="55">
        <f t="shared" si="5"/>
        <v>32</v>
      </c>
      <c r="E377" s="55" t="s">
        <v>3390</v>
      </c>
      <c r="F377" s="55" t="s">
        <v>3391</v>
      </c>
      <c r="G377" s="175"/>
      <c r="H377" s="175"/>
      <c r="I377" s="175"/>
      <c r="J377" s="355" t="s">
        <v>9226</v>
      </c>
      <c r="K377" s="45" t="s">
        <v>5461</v>
      </c>
      <c r="L377" s="241"/>
      <c r="M377" s="241"/>
    </row>
    <row r="378" spans="1:13" ht="23.25" customHeight="1">
      <c r="A378" s="175" t="s">
        <v>9126</v>
      </c>
      <c r="B378" s="55" t="s">
        <v>451</v>
      </c>
      <c r="C378" s="55" t="s">
        <v>438</v>
      </c>
      <c r="D378" s="55">
        <f t="shared" si="5"/>
        <v>33</v>
      </c>
      <c r="E378" s="55" t="s">
        <v>9227</v>
      </c>
      <c r="F378" s="55" t="s">
        <v>3392</v>
      </c>
      <c r="G378" s="175"/>
      <c r="H378" s="175"/>
      <c r="I378" s="175" t="s">
        <v>9228</v>
      </c>
      <c r="J378" s="355"/>
      <c r="K378" s="65" t="s">
        <v>9229</v>
      </c>
      <c r="L378" s="241"/>
      <c r="M378" s="241"/>
    </row>
    <row r="379" spans="1:13" ht="23.25" customHeight="1">
      <c r="A379" s="175" t="s">
        <v>9126</v>
      </c>
      <c r="B379" s="55" t="s">
        <v>451</v>
      </c>
      <c r="C379" s="55" t="s">
        <v>438</v>
      </c>
      <c r="D379" s="55">
        <f t="shared" si="5"/>
        <v>34</v>
      </c>
      <c r="E379" s="55" t="s">
        <v>3343</v>
      </c>
      <c r="F379" s="55" t="s">
        <v>3344</v>
      </c>
      <c r="G379" s="175"/>
      <c r="H379" s="175"/>
      <c r="I379" s="175"/>
      <c r="J379" s="355" t="s">
        <v>9230</v>
      </c>
      <c r="K379" s="45" t="s">
        <v>8385</v>
      </c>
      <c r="L379" s="241"/>
      <c r="M379" s="241"/>
    </row>
    <row r="380" spans="1:13" ht="23.25" customHeight="1">
      <c r="A380" s="175" t="s">
        <v>9126</v>
      </c>
      <c r="B380" s="55" t="s">
        <v>451</v>
      </c>
      <c r="C380" s="55" t="s">
        <v>438</v>
      </c>
      <c r="D380" s="55">
        <f t="shared" si="5"/>
        <v>35</v>
      </c>
      <c r="E380" s="55" t="s">
        <v>3393</v>
      </c>
      <c r="F380" s="55" t="s">
        <v>3394</v>
      </c>
      <c r="G380" s="175"/>
      <c r="H380" s="175"/>
      <c r="I380" s="175"/>
      <c r="J380" s="355" t="s">
        <v>9231</v>
      </c>
      <c r="K380" s="45" t="s">
        <v>5461</v>
      </c>
      <c r="L380" s="241"/>
      <c r="M380" s="241"/>
    </row>
    <row r="381" spans="1:13" ht="23.25" customHeight="1">
      <c r="A381" s="175" t="s">
        <v>9126</v>
      </c>
      <c r="B381" s="55" t="s">
        <v>451</v>
      </c>
      <c r="C381" s="55" t="s">
        <v>438</v>
      </c>
      <c r="D381" s="55">
        <f t="shared" si="5"/>
        <v>36</v>
      </c>
      <c r="E381" s="55" t="s">
        <v>3324</v>
      </c>
      <c r="F381" s="55" t="s">
        <v>3325</v>
      </c>
      <c r="G381" s="175"/>
      <c r="H381" s="175"/>
      <c r="I381" s="175"/>
      <c r="J381" s="355" t="s">
        <v>9232</v>
      </c>
      <c r="K381" s="45" t="s">
        <v>8385</v>
      </c>
      <c r="L381" s="241"/>
      <c r="M381" s="241"/>
    </row>
    <row r="382" spans="1:13" ht="23.25" customHeight="1">
      <c r="A382" s="175" t="s">
        <v>9126</v>
      </c>
      <c r="B382" s="55" t="s">
        <v>451</v>
      </c>
      <c r="C382" s="55" t="s">
        <v>438</v>
      </c>
      <c r="D382" s="55">
        <f t="shared" si="5"/>
        <v>37</v>
      </c>
      <c r="E382" s="55" t="s">
        <v>3395</v>
      </c>
      <c r="F382" s="55" t="s">
        <v>3396</v>
      </c>
      <c r="G382" s="175"/>
      <c r="H382" s="175"/>
      <c r="I382" s="175"/>
      <c r="J382" s="355" t="s">
        <v>9233</v>
      </c>
      <c r="K382" s="45" t="s">
        <v>5461</v>
      </c>
      <c r="L382" s="241"/>
      <c r="M382" s="241"/>
    </row>
    <row r="383" spans="1:13" ht="23.25" customHeight="1">
      <c r="A383" s="175" t="s">
        <v>9126</v>
      </c>
      <c r="B383" s="55" t="s">
        <v>451</v>
      </c>
      <c r="C383" s="55" t="s">
        <v>438</v>
      </c>
      <c r="D383" s="55">
        <f t="shared" si="5"/>
        <v>38</v>
      </c>
      <c r="E383" s="55" t="s">
        <v>3397</v>
      </c>
      <c r="F383" s="55" t="s">
        <v>3398</v>
      </c>
      <c r="G383" s="175"/>
      <c r="H383" s="175"/>
      <c r="I383" s="175"/>
      <c r="J383" s="355" t="s">
        <v>9178</v>
      </c>
      <c r="K383" s="45" t="s">
        <v>8385</v>
      </c>
      <c r="L383" s="241"/>
      <c r="M383" s="241"/>
    </row>
    <row r="384" spans="1:13" ht="23.25" customHeight="1">
      <c r="A384" s="175" t="s">
        <v>9126</v>
      </c>
      <c r="B384" s="55" t="s">
        <v>451</v>
      </c>
      <c r="C384" s="55" t="s">
        <v>438</v>
      </c>
      <c r="D384" s="55">
        <f t="shared" si="5"/>
        <v>39</v>
      </c>
      <c r="E384" s="55" t="s">
        <v>9135</v>
      </c>
      <c r="F384" s="55" t="s">
        <v>996</v>
      </c>
      <c r="G384" s="175" t="s">
        <v>9136</v>
      </c>
      <c r="H384" s="175" t="s">
        <v>5486</v>
      </c>
      <c r="I384" s="175" t="s">
        <v>9234</v>
      </c>
      <c r="J384" s="355" t="s">
        <v>9235</v>
      </c>
      <c r="K384" s="175" t="s">
        <v>8385</v>
      </c>
      <c r="L384" s="175" t="s">
        <v>8385</v>
      </c>
      <c r="M384" s="241"/>
    </row>
    <row r="385" spans="1:13" ht="23.25" customHeight="1">
      <c r="A385" s="175" t="s">
        <v>9126</v>
      </c>
      <c r="B385" s="55" t="s">
        <v>451</v>
      </c>
      <c r="C385" s="55" t="s">
        <v>438</v>
      </c>
      <c r="D385" s="55">
        <f t="shared" si="5"/>
        <v>40</v>
      </c>
      <c r="E385" s="55" t="s">
        <v>3399</v>
      </c>
      <c r="F385" s="55" t="s">
        <v>3400</v>
      </c>
      <c r="G385" s="175"/>
      <c r="H385" s="175"/>
      <c r="I385" s="175"/>
      <c r="J385" s="355"/>
      <c r="K385" s="175"/>
      <c r="L385" s="241"/>
      <c r="M385" s="241"/>
    </row>
    <row r="386" spans="1:13" ht="23.25" customHeight="1">
      <c r="A386" s="175" t="s">
        <v>9126</v>
      </c>
      <c r="B386" s="55" t="s">
        <v>451</v>
      </c>
      <c r="C386" s="55" t="s">
        <v>438</v>
      </c>
      <c r="D386" s="55">
        <f t="shared" si="5"/>
        <v>41</v>
      </c>
      <c r="E386" s="55" t="s">
        <v>9238</v>
      </c>
      <c r="F386" s="55" t="s">
        <v>2611</v>
      </c>
      <c r="G386" s="175"/>
      <c r="H386" s="175"/>
      <c r="I386" s="175"/>
      <c r="J386" s="355"/>
      <c r="K386" s="175"/>
      <c r="L386" s="241"/>
      <c r="M386" s="241"/>
    </row>
    <row r="387" spans="1:13" ht="23.25" customHeight="1">
      <c r="A387" s="175" t="s">
        <v>9126</v>
      </c>
      <c r="B387" s="55" t="s">
        <v>451</v>
      </c>
      <c r="C387" s="55" t="s">
        <v>438</v>
      </c>
      <c r="D387" s="55">
        <f t="shared" si="5"/>
        <v>42</v>
      </c>
      <c r="E387" s="55" t="s">
        <v>3401</v>
      </c>
      <c r="F387" s="55" t="s">
        <v>3402</v>
      </c>
      <c r="G387" s="401" t="s">
        <v>9239</v>
      </c>
      <c r="H387" s="175"/>
      <c r="I387" s="175" t="s">
        <v>9240</v>
      </c>
      <c r="J387" s="355" t="s">
        <v>9241</v>
      </c>
      <c r="K387" s="45" t="s">
        <v>5573</v>
      </c>
      <c r="L387" s="241"/>
      <c r="M387" s="241"/>
    </row>
    <row r="388" spans="1:13" ht="23.25" customHeight="1">
      <c r="A388" s="175" t="s">
        <v>9126</v>
      </c>
      <c r="B388" s="55" t="s">
        <v>451</v>
      </c>
      <c r="C388" s="55" t="s">
        <v>438</v>
      </c>
      <c r="D388" s="55">
        <f t="shared" ref="D388:D451" si="6">IF($C388=$C387,$D387+1,1)</f>
        <v>43</v>
      </c>
      <c r="E388" s="55" t="s">
        <v>3403</v>
      </c>
      <c r="F388" s="55" t="s">
        <v>3404</v>
      </c>
      <c r="G388" s="175"/>
      <c r="H388" s="175"/>
      <c r="I388" s="175"/>
      <c r="J388" s="355"/>
      <c r="K388" s="175"/>
      <c r="L388" s="241"/>
      <c r="M388" s="241"/>
    </row>
    <row r="389" spans="1:13" ht="23.25" customHeight="1">
      <c r="A389" s="175" t="s">
        <v>9126</v>
      </c>
      <c r="B389" s="55" t="s">
        <v>451</v>
      </c>
      <c r="C389" s="55" t="s">
        <v>438</v>
      </c>
      <c r="D389" s="55">
        <f t="shared" si="6"/>
        <v>44</v>
      </c>
      <c r="E389" s="77" t="s">
        <v>3405</v>
      </c>
      <c r="F389" s="55" t="s">
        <v>3406</v>
      </c>
      <c r="G389" s="175"/>
      <c r="H389" s="175"/>
      <c r="I389" s="175"/>
      <c r="J389" s="355"/>
      <c r="K389" s="175"/>
      <c r="L389" s="241"/>
      <c r="M389" s="241"/>
    </row>
    <row r="390" spans="1:13" ht="23.25" customHeight="1">
      <c r="A390" s="175" t="s">
        <v>9126</v>
      </c>
      <c r="B390" s="55" t="s">
        <v>451</v>
      </c>
      <c r="C390" s="55" t="s">
        <v>438</v>
      </c>
      <c r="D390" s="55">
        <f t="shared" si="6"/>
        <v>45</v>
      </c>
      <c r="E390" s="55" t="s">
        <v>3407</v>
      </c>
      <c r="F390" s="55" t="s">
        <v>3408</v>
      </c>
      <c r="G390" s="175"/>
      <c r="H390" s="175"/>
      <c r="I390" s="175"/>
      <c r="J390" s="355"/>
      <c r="K390" s="175"/>
      <c r="L390" s="241"/>
      <c r="M390" s="241"/>
    </row>
    <row r="391" spans="1:13" ht="23.25" customHeight="1">
      <c r="A391" s="175" t="s">
        <v>9126</v>
      </c>
      <c r="B391" s="55" t="s">
        <v>451</v>
      </c>
      <c r="C391" s="55" t="s">
        <v>438</v>
      </c>
      <c r="D391" s="55">
        <f t="shared" si="6"/>
        <v>46</v>
      </c>
      <c r="E391" s="55" t="s">
        <v>3409</v>
      </c>
      <c r="F391" s="55" t="s">
        <v>3410</v>
      </c>
      <c r="G391" s="175" t="s">
        <v>9247</v>
      </c>
      <c r="H391" s="175"/>
      <c r="I391" s="402" t="s">
        <v>9248</v>
      </c>
      <c r="J391" s="355"/>
      <c r="K391" s="175"/>
      <c r="L391" s="241"/>
      <c r="M391" s="241"/>
    </row>
    <row r="392" spans="1:13" ht="23.25" customHeight="1">
      <c r="A392" s="175" t="s">
        <v>9126</v>
      </c>
      <c r="B392" s="55" t="s">
        <v>451</v>
      </c>
      <c r="C392" s="55" t="s">
        <v>438</v>
      </c>
      <c r="D392" s="55">
        <f t="shared" si="6"/>
        <v>47</v>
      </c>
      <c r="E392" s="55" t="s">
        <v>3411</v>
      </c>
      <c r="F392" s="55" t="s">
        <v>3412</v>
      </c>
      <c r="G392" s="399" t="s">
        <v>9250</v>
      </c>
      <c r="H392" s="175"/>
      <c r="I392" s="175"/>
      <c r="J392" s="355" t="s">
        <v>9251</v>
      </c>
      <c r="K392" s="175"/>
      <c r="L392" s="241"/>
      <c r="M392" s="241"/>
    </row>
    <row r="393" spans="1:13" ht="23.25" customHeight="1">
      <c r="A393" s="175" t="s">
        <v>9126</v>
      </c>
      <c r="B393" s="55" t="s">
        <v>451</v>
      </c>
      <c r="C393" s="55" t="s">
        <v>438</v>
      </c>
      <c r="D393" s="55">
        <f t="shared" si="6"/>
        <v>48</v>
      </c>
      <c r="E393" s="55" t="s">
        <v>3413</v>
      </c>
      <c r="F393" s="55" t="s">
        <v>3414</v>
      </c>
      <c r="G393" s="175"/>
      <c r="H393" s="175"/>
      <c r="I393" s="175"/>
      <c r="J393" s="355"/>
      <c r="K393" s="175"/>
      <c r="L393" s="241"/>
      <c r="M393" s="241"/>
    </row>
    <row r="394" spans="1:13" ht="23.25" customHeight="1">
      <c r="A394" s="175" t="s">
        <v>9126</v>
      </c>
      <c r="B394" s="55" t="s">
        <v>451</v>
      </c>
      <c r="C394" s="55" t="s">
        <v>438</v>
      </c>
      <c r="D394" s="55">
        <f t="shared" si="6"/>
        <v>49</v>
      </c>
      <c r="E394" s="55" t="s">
        <v>3415</v>
      </c>
      <c r="F394" s="55" t="s">
        <v>3416</v>
      </c>
      <c r="G394" s="175"/>
      <c r="H394" s="175"/>
      <c r="I394" s="175"/>
      <c r="J394" s="355"/>
      <c r="K394" s="175"/>
      <c r="L394" s="241"/>
      <c r="M394" s="241"/>
    </row>
    <row r="395" spans="1:13" ht="23.25" customHeight="1">
      <c r="A395" s="175" t="s">
        <v>9126</v>
      </c>
      <c r="B395" s="55" t="s">
        <v>451</v>
      </c>
      <c r="C395" s="55" t="s">
        <v>438</v>
      </c>
      <c r="D395" s="55">
        <f t="shared" si="6"/>
        <v>50</v>
      </c>
      <c r="E395" s="55" t="s">
        <v>3603</v>
      </c>
      <c r="F395" s="55" t="s">
        <v>3442</v>
      </c>
      <c r="G395" s="175"/>
      <c r="H395" s="175"/>
      <c r="I395" s="175"/>
      <c r="J395" s="355"/>
      <c r="K395" s="175"/>
      <c r="L395" s="241"/>
      <c r="M395" s="241"/>
    </row>
    <row r="396" spans="1:13" ht="23.25" customHeight="1">
      <c r="A396" s="175" t="s">
        <v>9126</v>
      </c>
      <c r="B396" s="55" t="s">
        <v>451</v>
      </c>
      <c r="C396" s="55" t="s">
        <v>438</v>
      </c>
      <c r="D396" s="55">
        <f t="shared" si="6"/>
        <v>51</v>
      </c>
      <c r="E396" s="55" t="s">
        <v>9258</v>
      </c>
      <c r="F396" s="55" t="s">
        <v>3417</v>
      </c>
      <c r="G396" s="399" t="s">
        <v>9259</v>
      </c>
      <c r="H396" s="175"/>
      <c r="I396" s="175"/>
      <c r="J396" s="355" t="s">
        <v>9260</v>
      </c>
      <c r="K396" s="175" t="s">
        <v>8385</v>
      </c>
      <c r="L396" s="241"/>
      <c r="M396" s="241"/>
    </row>
    <row r="397" spans="1:13" ht="23.25" customHeight="1">
      <c r="A397" s="175" t="s">
        <v>9126</v>
      </c>
      <c r="B397" s="55" t="s">
        <v>451</v>
      </c>
      <c r="C397" s="55" t="s">
        <v>438</v>
      </c>
      <c r="D397" s="55">
        <f t="shared" si="6"/>
        <v>52</v>
      </c>
      <c r="E397" s="55" t="s">
        <v>3604</v>
      </c>
      <c r="F397" s="55" t="s">
        <v>3605</v>
      </c>
      <c r="G397" s="175"/>
      <c r="H397" s="175"/>
      <c r="I397" s="175"/>
      <c r="J397" s="355"/>
      <c r="K397" s="175"/>
      <c r="L397" s="241"/>
      <c r="M397" s="241"/>
    </row>
    <row r="398" spans="1:13" ht="23.25" customHeight="1">
      <c r="A398" s="175" t="s">
        <v>9126</v>
      </c>
      <c r="B398" s="55" t="s">
        <v>451</v>
      </c>
      <c r="C398" s="55" t="s">
        <v>438</v>
      </c>
      <c r="D398" s="55">
        <f t="shared" si="6"/>
        <v>53</v>
      </c>
      <c r="E398" s="55" t="s">
        <v>3606</v>
      </c>
      <c r="F398" s="55" t="s">
        <v>3607</v>
      </c>
      <c r="G398" s="175"/>
      <c r="H398" s="175"/>
      <c r="I398" s="175"/>
      <c r="J398" s="355"/>
      <c r="K398" s="175"/>
      <c r="L398" s="241"/>
      <c r="M398" s="241"/>
    </row>
    <row r="399" spans="1:13" ht="23.25" customHeight="1">
      <c r="A399" s="175" t="s">
        <v>9126</v>
      </c>
      <c r="B399" s="55" t="s">
        <v>9337</v>
      </c>
      <c r="C399" s="55" t="s">
        <v>438</v>
      </c>
      <c r="D399" s="55">
        <f t="shared" si="6"/>
        <v>54</v>
      </c>
      <c r="E399" s="55" t="s">
        <v>3608</v>
      </c>
      <c r="F399" s="55" t="s">
        <v>3609</v>
      </c>
      <c r="G399" s="175"/>
      <c r="H399" s="175"/>
      <c r="I399" s="175"/>
      <c r="J399" s="355"/>
      <c r="K399" s="175"/>
      <c r="L399" s="241"/>
      <c r="M399" s="241"/>
    </row>
    <row r="400" spans="1:13" ht="23.25" customHeight="1">
      <c r="A400" s="175" t="s">
        <v>9126</v>
      </c>
      <c r="B400" s="55" t="s">
        <v>451</v>
      </c>
      <c r="C400" s="55" t="s">
        <v>438</v>
      </c>
      <c r="D400" s="55">
        <f t="shared" si="6"/>
        <v>55</v>
      </c>
      <c r="E400" s="55" t="s">
        <v>3422</v>
      </c>
      <c r="F400" s="55" t="s">
        <v>3423</v>
      </c>
      <c r="G400" s="403" t="s">
        <v>9262</v>
      </c>
      <c r="H400" s="175" t="s">
        <v>9263</v>
      </c>
      <c r="I400" s="175"/>
      <c r="J400" s="355"/>
      <c r="K400" s="175"/>
      <c r="L400" s="241"/>
      <c r="M400" s="241"/>
    </row>
    <row r="401" spans="1:13" ht="23.25" customHeight="1">
      <c r="A401" s="175" t="s">
        <v>9126</v>
      </c>
      <c r="B401" s="55" t="s">
        <v>451</v>
      </c>
      <c r="C401" s="55" t="s">
        <v>438</v>
      </c>
      <c r="D401" s="55">
        <f t="shared" si="6"/>
        <v>56</v>
      </c>
      <c r="E401" s="55" t="s">
        <v>3424</v>
      </c>
      <c r="F401" s="55" t="s">
        <v>3425</v>
      </c>
      <c r="G401" s="403" t="s">
        <v>9266</v>
      </c>
      <c r="H401" s="175"/>
      <c r="I401" s="175"/>
      <c r="J401" s="355"/>
      <c r="K401" s="175"/>
      <c r="L401" s="241"/>
      <c r="M401" s="241"/>
    </row>
    <row r="402" spans="1:13" ht="23.25" customHeight="1">
      <c r="A402" s="175" t="s">
        <v>9126</v>
      </c>
      <c r="B402" s="55" t="s">
        <v>451</v>
      </c>
      <c r="C402" s="55" t="s">
        <v>438</v>
      </c>
      <c r="D402" s="55">
        <f t="shared" si="6"/>
        <v>57</v>
      </c>
      <c r="E402" s="77" t="s">
        <v>3426</v>
      </c>
      <c r="F402" s="55" t="s">
        <v>3427</v>
      </c>
      <c r="G402" s="175"/>
      <c r="H402" s="175"/>
      <c r="I402" s="175"/>
      <c r="J402" s="355"/>
      <c r="K402" s="175"/>
      <c r="L402" s="241"/>
      <c r="M402" s="241"/>
    </row>
    <row r="403" spans="1:13" ht="23.25" customHeight="1">
      <c r="A403" s="175" t="s">
        <v>9126</v>
      </c>
      <c r="B403" s="55" t="s">
        <v>451</v>
      </c>
      <c r="C403" s="55" t="s">
        <v>438</v>
      </c>
      <c r="D403" s="55">
        <f t="shared" si="6"/>
        <v>58</v>
      </c>
      <c r="E403" s="55" t="s">
        <v>3428</v>
      </c>
      <c r="F403" s="55" t="s">
        <v>3429</v>
      </c>
      <c r="G403" s="175"/>
      <c r="H403" s="175"/>
      <c r="I403" s="175"/>
      <c r="J403" s="355"/>
      <c r="K403" s="175"/>
      <c r="L403" s="241"/>
      <c r="M403" s="241"/>
    </row>
    <row r="404" spans="1:13" ht="23.25" customHeight="1">
      <c r="A404" s="175" t="s">
        <v>9126</v>
      </c>
      <c r="B404" s="55" t="s">
        <v>9337</v>
      </c>
      <c r="C404" s="55" t="s">
        <v>438</v>
      </c>
      <c r="D404" s="55">
        <f t="shared" si="6"/>
        <v>59</v>
      </c>
      <c r="E404" s="55" t="s">
        <v>205</v>
      </c>
      <c r="F404" s="55" t="s">
        <v>654</v>
      </c>
      <c r="G404" s="36" t="s">
        <v>9270</v>
      </c>
      <c r="H404" s="13" t="s">
        <v>9271</v>
      </c>
      <c r="I404" s="45" t="s">
        <v>6097</v>
      </c>
      <c r="J404" s="355"/>
      <c r="K404" s="175" t="s">
        <v>9272</v>
      </c>
      <c r="L404" s="241"/>
      <c r="M404" s="241"/>
    </row>
    <row r="405" spans="1:13" ht="23.25" customHeight="1">
      <c r="A405" s="175" t="s">
        <v>9126</v>
      </c>
      <c r="B405" s="55" t="s">
        <v>451</v>
      </c>
      <c r="C405" s="55" t="s">
        <v>438</v>
      </c>
      <c r="D405" s="55">
        <f t="shared" si="6"/>
        <v>60</v>
      </c>
      <c r="E405" s="55" t="s">
        <v>3430</v>
      </c>
      <c r="F405" s="55" t="s">
        <v>3431</v>
      </c>
      <c r="G405" s="175" t="s">
        <v>9273</v>
      </c>
      <c r="H405" s="175"/>
      <c r="I405" s="175"/>
      <c r="J405" s="355"/>
      <c r="K405" s="175" t="s">
        <v>5461</v>
      </c>
      <c r="L405" s="241"/>
      <c r="M405" s="241"/>
    </row>
    <row r="406" spans="1:13" ht="23.25" customHeight="1">
      <c r="A406" s="175" t="s">
        <v>9126</v>
      </c>
      <c r="B406" s="55" t="s">
        <v>451</v>
      </c>
      <c r="C406" s="55" t="s">
        <v>438</v>
      </c>
      <c r="D406" s="55">
        <f t="shared" si="6"/>
        <v>61</v>
      </c>
      <c r="E406" s="55" t="s">
        <v>3432</v>
      </c>
      <c r="F406" s="55" t="s">
        <v>3433</v>
      </c>
      <c r="G406" s="175"/>
      <c r="H406" s="175"/>
      <c r="I406" s="175"/>
      <c r="J406" s="355"/>
      <c r="K406" s="175"/>
      <c r="L406" s="241"/>
      <c r="M406" s="241"/>
    </row>
    <row r="407" spans="1:13" ht="23.25" customHeight="1">
      <c r="A407" s="175" t="s">
        <v>9126</v>
      </c>
      <c r="B407" s="55" t="s">
        <v>451</v>
      </c>
      <c r="C407" s="55" t="s">
        <v>438</v>
      </c>
      <c r="D407" s="55">
        <f t="shared" si="6"/>
        <v>62</v>
      </c>
      <c r="E407" s="55" t="s">
        <v>3434</v>
      </c>
      <c r="F407" s="55" t="s">
        <v>3435</v>
      </c>
      <c r="G407" s="175"/>
      <c r="H407" s="175" t="s">
        <v>9276</v>
      </c>
      <c r="I407" s="175" t="s">
        <v>9277</v>
      </c>
      <c r="J407" s="355" t="s">
        <v>9197</v>
      </c>
      <c r="K407" s="175" t="s">
        <v>5573</v>
      </c>
      <c r="L407" s="241"/>
      <c r="M407" s="241"/>
    </row>
    <row r="408" spans="1:13" ht="23.25" customHeight="1">
      <c r="A408" s="175" t="s">
        <v>9126</v>
      </c>
      <c r="B408" s="55" t="s">
        <v>451</v>
      </c>
      <c r="C408" s="55" t="s">
        <v>438</v>
      </c>
      <c r="D408" s="55">
        <f t="shared" si="6"/>
        <v>63</v>
      </c>
      <c r="E408" s="55" t="s">
        <v>3436</v>
      </c>
      <c r="F408" s="55" t="s">
        <v>3437</v>
      </c>
      <c r="G408" s="175"/>
      <c r="H408" s="175"/>
      <c r="I408" s="175"/>
      <c r="J408" s="355" t="s">
        <v>9178</v>
      </c>
      <c r="K408" s="175" t="s">
        <v>8385</v>
      </c>
      <c r="L408" s="241"/>
      <c r="M408" s="241"/>
    </row>
    <row r="409" spans="1:13" ht="23.25" customHeight="1">
      <c r="A409" s="175" t="s">
        <v>9126</v>
      </c>
      <c r="B409" s="55" t="s">
        <v>451</v>
      </c>
      <c r="C409" s="55" t="s">
        <v>438</v>
      </c>
      <c r="D409" s="55">
        <f t="shared" si="6"/>
        <v>64</v>
      </c>
      <c r="E409" s="55" t="s">
        <v>9278</v>
      </c>
      <c r="F409" s="55" t="s">
        <v>3438</v>
      </c>
      <c r="G409" s="175"/>
      <c r="H409" s="175"/>
      <c r="I409" s="175"/>
      <c r="J409" s="355"/>
      <c r="K409" s="175"/>
      <c r="L409" s="241"/>
      <c r="M409" s="241"/>
    </row>
    <row r="410" spans="1:13" ht="23.25" customHeight="1">
      <c r="A410" s="175" t="s">
        <v>9126</v>
      </c>
      <c r="B410" s="55" t="s">
        <v>451</v>
      </c>
      <c r="C410" s="55" t="s">
        <v>438</v>
      </c>
      <c r="D410" s="55">
        <f t="shared" si="6"/>
        <v>65</v>
      </c>
      <c r="E410" s="55" t="s">
        <v>9279</v>
      </c>
      <c r="F410" s="55" t="s">
        <v>3439</v>
      </c>
      <c r="G410" s="175"/>
      <c r="H410" s="175"/>
      <c r="I410" s="175"/>
      <c r="J410" s="355"/>
      <c r="K410" s="175"/>
      <c r="L410" s="241"/>
      <c r="M410" s="241"/>
    </row>
    <row r="411" spans="1:13" ht="23.25" customHeight="1">
      <c r="A411" s="175" t="s">
        <v>9126</v>
      </c>
      <c r="B411" s="55" t="s">
        <v>451</v>
      </c>
      <c r="C411" s="55" t="s">
        <v>438</v>
      </c>
      <c r="D411" s="55">
        <f t="shared" si="6"/>
        <v>66</v>
      </c>
      <c r="E411" s="55" t="s">
        <v>9280</v>
      </c>
      <c r="F411" s="55" t="s">
        <v>3440</v>
      </c>
      <c r="G411" s="175"/>
      <c r="H411" s="175"/>
      <c r="I411" s="175"/>
      <c r="J411" s="355"/>
      <c r="K411" s="175"/>
      <c r="L411" s="241"/>
      <c r="M411" s="241"/>
    </row>
    <row r="412" spans="1:13" ht="23.25" customHeight="1">
      <c r="A412" s="175" t="s">
        <v>9126</v>
      </c>
      <c r="B412" s="55" t="s">
        <v>451</v>
      </c>
      <c r="C412" s="55" t="s">
        <v>438</v>
      </c>
      <c r="D412" s="55">
        <f t="shared" si="6"/>
        <v>67</v>
      </c>
      <c r="E412" s="396" t="s">
        <v>215</v>
      </c>
      <c r="F412" s="396" t="s">
        <v>608</v>
      </c>
      <c r="G412" s="176" t="s">
        <v>9155</v>
      </c>
      <c r="H412" s="177" t="s">
        <v>9156</v>
      </c>
      <c r="I412" s="397" t="s">
        <v>8390</v>
      </c>
      <c r="J412" s="398" t="s">
        <v>8391</v>
      </c>
      <c r="K412" s="396" t="s">
        <v>9158</v>
      </c>
      <c r="L412" s="241"/>
      <c r="M412" s="241"/>
    </row>
    <row r="413" spans="1:13" ht="23.25" customHeight="1">
      <c r="A413" s="175" t="s">
        <v>9126</v>
      </c>
      <c r="B413" s="55" t="s">
        <v>451</v>
      </c>
      <c r="C413" s="55" t="s">
        <v>438</v>
      </c>
      <c r="D413" s="55">
        <f t="shared" si="6"/>
        <v>68</v>
      </c>
      <c r="E413" s="175" t="s">
        <v>9159</v>
      </c>
      <c r="F413" s="396" t="s">
        <v>9160</v>
      </c>
      <c r="G413" s="87" t="s">
        <v>9161</v>
      </c>
      <c r="H413" s="177" t="s">
        <v>9156</v>
      </c>
      <c r="I413" s="76" t="s">
        <v>9162</v>
      </c>
      <c r="J413" s="167" t="s">
        <v>9163</v>
      </c>
      <c r="K413" s="396" t="s">
        <v>9164</v>
      </c>
      <c r="L413" s="241"/>
      <c r="M413" s="241"/>
    </row>
    <row r="414" spans="1:13" ht="23.25" customHeight="1">
      <c r="A414" s="175" t="s">
        <v>9126</v>
      </c>
      <c r="B414" s="55" t="s">
        <v>452</v>
      </c>
      <c r="C414" s="55" t="s">
        <v>439</v>
      </c>
      <c r="D414" s="55">
        <f t="shared" si="6"/>
        <v>1</v>
      </c>
      <c r="E414" s="55" t="s">
        <v>1631</v>
      </c>
      <c r="F414" s="55" t="s">
        <v>1621</v>
      </c>
      <c r="G414" s="399" t="s">
        <v>9172</v>
      </c>
      <c r="H414" s="175"/>
      <c r="I414" s="175"/>
      <c r="J414" s="355"/>
      <c r="K414" s="175"/>
      <c r="L414" s="241"/>
      <c r="M414" s="241"/>
    </row>
    <row r="415" spans="1:13" ht="23.25" customHeight="1">
      <c r="A415" s="175" t="s">
        <v>9126</v>
      </c>
      <c r="B415" s="55" t="s">
        <v>452</v>
      </c>
      <c r="C415" s="55" t="s">
        <v>439</v>
      </c>
      <c r="D415" s="55">
        <f t="shared" si="6"/>
        <v>2</v>
      </c>
      <c r="E415" s="55" t="s">
        <v>3610</v>
      </c>
      <c r="F415" s="55" t="s">
        <v>3611</v>
      </c>
      <c r="G415" s="175"/>
      <c r="H415" s="175"/>
      <c r="I415" s="175"/>
      <c r="J415" s="355"/>
      <c r="K415" s="175"/>
      <c r="L415" s="241"/>
      <c r="M415" s="241"/>
    </row>
    <row r="416" spans="1:13" ht="23.25" customHeight="1">
      <c r="A416" s="175" t="s">
        <v>9126</v>
      </c>
      <c r="B416" s="55" t="s">
        <v>452</v>
      </c>
      <c r="C416" s="55" t="s">
        <v>439</v>
      </c>
      <c r="D416" s="55">
        <f t="shared" si="6"/>
        <v>3</v>
      </c>
      <c r="E416" s="55" t="s">
        <v>1625</v>
      </c>
      <c r="F416" s="55" t="s">
        <v>1614</v>
      </c>
      <c r="G416" s="175"/>
      <c r="H416" s="175"/>
      <c r="I416" s="175"/>
      <c r="J416" s="355"/>
      <c r="K416" s="175" t="s">
        <v>8385</v>
      </c>
      <c r="L416" s="241"/>
      <c r="M416" s="241"/>
    </row>
    <row r="417" spans="1:13" ht="23.25" customHeight="1">
      <c r="A417" s="175" t="s">
        <v>9126</v>
      </c>
      <c r="B417" s="55" t="s">
        <v>452</v>
      </c>
      <c r="C417" s="55" t="s">
        <v>439</v>
      </c>
      <c r="D417" s="55">
        <f t="shared" si="6"/>
        <v>4</v>
      </c>
      <c r="E417" s="55" t="s">
        <v>3350</v>
      </c>
      <c r="F417" s="55" t="s">
        <v>3351</v>
      </c>
      <c r="G417" s="175"/>
      <c r="H417" s="175"/>
      <c r="I417" s="175"/>
      <c r="J417" s="355"/>
      <c r="K417" s="175"/>
      <c r="L417" s="241"/>
      <c r="M417" s="241"/>
    </row>
    <row r="418" spans="1:13" ht="23.25" customHeight="1">
      <c r="A418" s="175" t="s">
        <v>9126</v>
      </c>
      <c r="B418" s="55" t="s">
        <v>452</v>
      </c>
      <c r="C418" s="55" t="s">
        <v>439</v>
      </c>
      <c r="D418" s="55">
        <f t="shared" si="6"/>
        <v>5</v>
      </c>
      <c r="E418" s="55" t="s">
        <v>3612</v>
      </c>
      <c r="F418" s="55" t="s">
        <v>3613</v>
      </c>
      <c r="G418" s="175"/>
      <c r="H418" s="175"/>
      <c r="I418" s="175"/>
      <c r="J418" s="355"/>
      <c r="K418" s="175"/>
      <c r="L418" s="241"/>
      <c r="M418" s="241"/>
    </row>
    <row r="419" spans="1:13" ht="23.25" customHeight="1">
      <c r="A419" s="175" t="s">
        <v>9126</v>
      </c>
      <c r="B419" s="55" t="s">
        <v>452</v>
      </c>
      <c r="C419" s="55" t="s">
        <v>439</v>
      </c>
      <c r="D419" s="55">
        <f t="shared" si="6"/>
        <v>6</v>
      </c>
      <c r="E419" s="55" t="s">
        <v>3614</v>
      </c>
      <c r="F419" s="55" t="s">
        <v>3615</v>
      </c>
      <c r="G419" s="175"/>
      <c r="H419" s="175"/>
      <c r="I419" s="175"/>
      <c r="J419" s="355"/>
      <c r="K419" s="175"/>
      <c r="L419" s="241"/>
      <c r="M419" s="241"/>
    </row>
    <row r="420" spans="1:13" ht="23.25" customHeight="1">
      <c r="A420" s="175" t="s">
        <v>9126</v>
      </c>
      <c r="B420" s="55" t="s">
        <v>452</v>
      </c>
      <c r="C420" s="55" t="s">
        <v>439</v>
      </c>
      <c r="D420" s="55">
        <f t="shared" si="6"/>
        <v>7</v>
      </c>
      <c r="E420" s="55" t="s">
        <v>3572</v>
      </c>
      <c r="F420" s="55" t="s">
        <v>3573</v>
      </c>
      <c r="G420" s="175"/>
      <c r="H420" s="175"/>
      <c r="I420" s="175"/>
      <c r="J420" s="355"/>
      <c r="K420" s="175"/>
      <c r="L420" s="241"/>
      <c r="M420" s="241"/>
    </row>
    <row r="421" spans="1:13" ht="23.25" customHeight="1">
      <c r="A421" s="175" t="s">
        <v>9126</v>
      </c>
      <c r="B421" s="55" t="s">
        <v>452</v>
      </c>
      <c r="C421" s="55" t="s">
        <v>439</v>
      </c>
      <c r="D421" s="55">
        <f t="shared" si="6"/>
        <v>8</v>
      </c>
      <c r="E421" s="55" t="s">
        <v>3574</v>
      </c>
      <c r="F421" s="55" t="s">
        <v>3575</v>
      </c>
      <c r="G421" s="175"/>
      <c r="H421" s="175"/>
      <c r="I421" s="175"/>
      <c r="J421" s="355"/>
      <c r="K421" s="175"/>
      <c r="L421" s="241"/>
      <c r="M421" s="241"/>
    </row>
    <row r="422" spans="1:13" ht="23.25" customHeight="1">
      <c r="A422" s="175" t="s">
        <v>9126</v>
      </c>
      <c r="B422" s="55" t="s">
        <v>452</v>
      </c>
      <c r="C422" s="55" t="s">
        <v>439</v>
      </c>
      <c r="D422" s="55">
        <f t="shared" si="6"/>
        <v>9</v>
      </c>
      <c r="E422" s="55" t="s">
        <v>3576</v>
      </c>
      <c r="F422" s="55" t="s">
        <v>3577</v>
      </c>
      <c r="G422" s="175"/>
      <c r="H422" s="175"/>
      <c r="I422" s="175"/>
      <c r="J422" s="355"/>
      <c r="K422" s="175"/>
      <c r="L422" s="241"/>
      <c r="M422" s="241"/>
    </row>
    <row r="423" spans="1:13" ht="23.25" customHeight="1">
      <c r="A423" s="175" t="s">
        <v>9126</v>
      </c>
      <c r="B423" s="55" t="s">
        <v>452</v>
      </c>
      <c r="C423" s="55" t="s">
        <v>439</v>
      </c>
      <c r="D423" s="55">
        <f t="shared" si="6"/>
        <v>10</v>
      </c>
      <c r="E423" s="55" t="s">
        <v>3578</v>
      </c>
      <c r="F423" s="55" t="s">
        <v>3579</v>
      </c>
      <c r="G423" s="175"/>
      <c r="H423" s="175"/>
      <c r="I423" s="175"/>
      <c r="J423" s="355"/>
      <c r="K423" s="175"/>
      <c r="L423" s="241"/>
      <c r="M423" s="241"/>
    </row>
    <row r="424" spans="1:13" ht="23.25" customHeight="1">
      <c r="A424" s="175" t="s">
        <v>9126</v>
      </c>
      <c r="B424" s="55" t="s">
        <v>452</v>
      </c>
      <c r="C424" s="55" t="s">
        <v>439</v>
      </c>
      <c r="D424" s="55">
        <f t="shared" si="6"/>
        <v>11</v>
      </c>
      <c r="E424" s="55" t="s">
        <v>3584</v>
      </c>
      <c r="F424" s="55" t="s">
        <v>3585</v>
      </c>
      <c r="G424" s="175"/>
      <c r="H424" s="175"/>
      <c r="I424" s="175"/>
      <c r="J424" s="355"/>
      <c r="K424" s="175"/>
      <c r="L424" s="241"/>
      <c r="M424" s="241"/>
    </row>
    <row r="425" spans="1:13" ht="23.25" customHeight="1">
      <c r="A425" s="175" t="s">
        <v>9126</v>
      </c>
      <c r="B425" s="55" t="s">
        <v>452</v>
      </c>
      <c r="C425" s="55" t="s">
        <v>439</v>
      </c>
      <c r="D425" s="55">
        <f t="shared" si="6"/>
        <v>12</v>
      </c>
      <c r="E425" s="55" t="s">
        <v>3586</v>
      </c>
      <c r="F425" s="55" t="s">
        <v>3587</v>
      </c>
      <c r="G425" s="175"/>
      <c r="H425" s="175"/>
      <c r="I425" s="175"/>
      <c r="J425" s="355"/>
      <c r="K425" s="175"/>
      <c r="L425" s="241"/>
      <c r="M425" s="241"/>
    </row>
    <row r="426" spans="1:13" ht="23.25" customHeight="1">
      <c r="A426" s="175" t="s">
        <v>9126</v>
      </c>
      <c r="B426" s="55" t="s">
        <v>9338</v>
      </c>
      <c r="C426" s="55" t="s">
        <v>439</v>
      </c>
      <c r="D426" s="55">
        <f t="shared" si="6"/>
        <v>13</v>
      </c>
      <c r="E426" s="55" t="s">
        <v>3616</v>
      </c>
      <c r="F426" s="55" t="s">
        <v>3617</v>
      </c>
      <c r="G426" s="175"/>
      <c r="H426" s="175"/>
      <c r="I426" s="175"/>
      <c r="J426" s="355"/>
      <c r="K426" s="175"/>
      <c r="L426" s="241"/>
      <c r="M426" s="241"/>
    </row>
    <row r="427" spans="1:13" ht="23.25" customHeight="1">
      <c r="A427" s="175" t="s">
        <v>9126</v>
      </c>
      <c r="B427" s="55" t="s">
        <v>452</v>
      </c>
      <c r="C427" s="55" t="s">
        <v>439</v>
      </c>
      <c r="D427" s="55">
        <f t="shared" si="6"/>
        <v>14</v>
      </c>
      <c r="E427" s="55" t="s">
        <v>3589</v>
      </c>
      <c r="F427" s="55" t="s">
        <v>3590</v>
      </c>
      <c r="G427" s="175"/>
      <c r="H427" s="175"/>
      <c r="I427" s="175"/>
      <c r="J427" s="355"/>
      <c r="K427" s="175"/>
      <c r="L427" s="241"/>
      <c r="M427" s="241"/>
    </row>
    <row r="428" spans="1:13" ht="23.25" customHeight="1">
      <c r="A428" s="175" t="s">
        <v>9126</v>
      </c>
      <c r="B428" s="55" t="s">
        <v>452</v>
      </c>
      <c r="C428" s="55" t="s">
        <v>439</v>
      </c>
      <c r="D428" s="55">
        <f t="shared" si="6"/>
        <v>15</v>
      </c>
      <c r="E428" s="55" t="s">
        <v>3591</v>
      </c>
      <c r="F428" s="55" t="s">
        <v>3592</v>
      </c>
      <c r="G428" s="175"/>
      <c r="H428" s="175"/>
      <c r="I428" s="175"/>
      <c r="J428" s="355"/>
      <c r="K428" s="175"/>
      <c r="L428" s="241"/>
      <c r="M428" s="241"/>
    </row>
    <row r="429" spans="1:13" ht="23.25" customHeight="1">
      <c r="A429" s="175" t="s">
        <v>9126</v>
      </c>
      <c r="B429" s="55" t="s">
        <v>452</v>
      </c>
      <c r="C429" s="55" t="s">
        <v>439</v>
      </c>
      <c r="D429" s="55">
        <f t="shared" si="6"/>
        <v>16</v>
      </c>
      <c r="E429" s="55" t="s">
        <v>3593</v>
      </c>
      <c r="F429" s="55" t="s">
        <v>3594</v>
      </c>
      <c r="G429" s="175"/>
      <c r="H429" s="175"/>
      <c r="I429" s="175"/>
      <c r="J429" s="355"/>
      <c r="K429" s="175"/>
      <c r="L429" s="241"/>
      <c r="M429" s="241"/>
    </row>
    <row r="430" spans="1:13" ht="23.25" customHeight="1">
      <c r="A430" s="175" t="s">
        <v>9126</v>
      </c>
      <c r="B430" s="55" t="s">
        <v>452</v>
      </c>
      <c r="C430" s="55" t="s">
        <v>439</v>
      </c>
      <c r="D430" s="55">
        <f t="shared" si="6"/>
        <v>17</v>
      </c>
      <c r="E430" s="55" t="s">
        <v>3595</v>
      </c>
      <c r="F430" s="55" t="s">
        <v>3596</v>
      </c>
      <c r="G430" s="175"/>
      <c r="H430" s="175"/>
      <c r="I430" s="175"/>
      <c r="J430" s="355"/>
      <c r="K430" s="175"/>
      <c r="L430" s="241"/>
      <c r="M430" s="241"/>
    </row>
    <row r="431" spans="1:13" ht="23.25" customHeight="1">
      <c r="A431" s="175" t="s">
        <v>9126</v>
      </c>
      <c r="B431" s="55" t="s">
        <v>452</v>
      </c>
      <c r="C431" s="55" t="s">
        <v>439</v>
      </c>
      <c r="D431" s="55">
        <f t="shared" si="6"/>
        <v>18</v>
      </c>
      <c r="E431" s="55" t="s">
        <v>3597</v>
      </c>
      <c r="F431" s="55" t="s">
        <v>3598</v>
      </c>
      <c r="G431" s="175"/>
      <c r="H431" s="175"/>
      <c r="I431" s="175"/>
      <c r="J431" s="355"/>
      <c r="K431" s="175"/>
      <c r="L431" s="241"/>
      <c r="M431" s="241"/>
    </row>
    <row r="432" spans="1:13" ht="23.25" customHeight="1">
      <c r="A432" s="175" t="s">
        <v>9126</v>
      </c>
      <c r="B432" s="55" t="s">
        <v>452</v>
      </c>
      <c r="C432" s="55" t="s">
        <v>439</v>
      </c>
      <c r="D432" s="55">
        <f t="shared" si="6"/>
        <v>19</v>
      </c>
      <c r="E432" s="55" t="s">
        <v>990</v>
      </c>
      <c r="F432" s="55" t="s">
        <v>997</v>
      </c>
      <c r="G432" s="175"/>
      <c r="H432" s="175"/>
      <c r="I432" s="175"/>
      <c r="J432" s="355"/>
      <c r="K432" s="175"/>
      <c r="L432" s="241"/>
      <c r="M432" s="241"/>
    </row>
    <row r="433" spans="1:13" ht="23.25" customHeight="1">
      <c r="A433" s="175" t="s">
        <v>9126</v>
      </c>
      <c r="B433" s="55" t="s">
        <v>452</v>
      </c>
      <c r="C433" s="55" t="s">
        <v>439</v>
      </c>
      <c r="D433" s="55">
        <f t="shared" si="6"/>
        <v>20</v>
      </c>
      <c r="E433" s="55" t="s">
        <v>3422</v>
      </c>
      <c r="F433" s="55" t="s">
        <v>3423</v>
      </c>
      <c r="G433" s="403" t="s">
        <v>9262</v>
      </c>
      <c r="H433" s="175" t="s">
        <v>9263</v>
      </c>
      <c r="I433" s="175"/>
      <c r="J433" s="355"/>
      <c r="K433" s="175"/>
      <c r="L433" s="241"/>
      <c r="M433" s="241"/>
    </row>
    <row r="434" spans="1:13" ht="23.25" customHeight="1">
      <c r="A434" s="175" t="s">
        <v>9126</v>
      </c>
      <c r="B434" s="55" t="s">
        <v>452</v>
      </c>
      <c r="C434" s="55" t="s">
        <v>439</v>
      </c>
      <c r="D434" s="55">
        <f t="shared" si="6"/>
        <v>21</v>
      </c>
      <c r="E434" s="55" t="s">
        <v>3424</v>
      </c>
      <c r="F434" s="55" t="s">
        <v>3425</v>
      </c>
      <c r="G434" s="403" t="s">
        <v>9266</v>
      </c>
      <c r="H434" s="175"/>
      <c r="I434" s="175"/>
      <c r="J434" s="355"/>
      <c r="K434" s="175"/>
      <c r="L434" s="241"/>
      <c r="M434" s="241"/>
    </row>
    <row r="435" spans="1:13" ht="23.25" customHeight="1">
      <c r="A435" s="175" t="s">
        <v>9126</v>
      </c>
      <c r="B435" s="55" t="s">
        <v>452</v>
      </c>
      <c r="C435" s="55" t="s">
        <v>439</v>
      </c>
      <c r="D435" s="55">
        <f t="shared" si="6"/>
        <v>22</v>
      </c>
      <c r="E435" s="55" t="s">
        <v>9339</v>
      </c>
      <c r="F435" s="55" t="s">
        <v>3431</v>
      </c>
      <c r="G435" s="175" t="s">
        <v>9273</v>
      </c>
      <c r="H435" s="175"/>
      <c r="I435" s="175"/>
      <c r="J435" s="355"/>
      <c r="K435" s="175" t="s">
        <v>5461</v>
      </c>
      <c r="L435" s="241"/>
      <c r="M435" s="241"/>
    </row>
    <row r="436" spans="1:13" ht="23.25" customHeight="1">
      <c r="A436" s="175" t="s">
        <v>9126</v>
      </c>
      <c r="B436" s="55" t="s">
        <v>452</v>
      </c>
      <c r="C436" s="55" t="s">
        <v>439</v>
      </c>
      <c r="D436" s="55">
        <f t="shared" si="6"/>
        <v>23</v>
      </c>
      <c r="E436" s="55" t="s">
        <v>3434</v>
      </c>
      <c r="F436" s="55" t="s">
        <v>3435</v>
      </c>
      <c r="G436" s="175"/>
      <c r="H436" s="175" t="s">
        <v>9276</v>
      </c>
      <c r="I436" s="175" t="s">
        <v>9277</v>
      </c>
      <c r="J436" s="355" t="s">
        <v>9197</v>
      </c>
      <c r="K436" s="175" t="s">
        <v>5573</v>
      </c>
      <c r="L436" s="241"/>
      <c r="M436" s="241"/>
    </row>
    <row r="437" spans="1:13" ht="23.25" customHeight="1">
      <c r="A437" s="175" t="s">
        <v>9126</v>
      </c>
      <c r="B437" s="55" t="s">
        <v>452</v>
      </c>
      <c r="C437" s="55" t="s">
        <v>439</v>
      </c>
      <c r="D437" s="55">
        <f t="shared" si="6"/>
        <v>24</v>
      </c>
      <c r="E437" s="55" t="s">
        <v>3432</v>
      </c>
      <c r="F437" s="55" t="s">
        <v>3433</v>
      </c>
      <c r="G437" s="175"/>
      <c r="H437" s="175"/>
      <c r="I437" s="175"/>
      <c r="J437" s="355"/>
      <c r="K437" s="175"/>
      <c r="L437" s="241"/>
      <c r="M437" s="241"/>
    </row>
    <row r="438" spans="1:13" ht="23.25" customHeight="1">
      <c r="A438" s="175" t="s">
        <v>9126</v>
      </c>
      <c r="B438" s="55" t="s">
        <v>452</v>
      </c>
      <c r="C438" s="55" t="s">
        <v>439</v>
      </c>
      <c r="D438" s="55">
        <f t="shared" si="6"/>
        <v>25</v>
      </c>
      <c r="E438" s="55" t="s">
        <v>3331</v>
      </c>
      <c r="F438" s="55" t="s">
        <v>3332</v>
      </c>
      <c r="G438" s="175"/>
      <c r="H438" s="175"/>
      <c r="I438" s="175"/>
      <c r="J438" s="355"/>
      <c r="K438" s="175"/>
      <c r="L438" s="241"/>
      <c r="M438" s="241"/>
    </row>
    <row r="439" spans="1:13" ht="23.25" customHeight="1">
      <c r="A439" s="175" t="s">
        <v>9126</v>
      </c>
      <c r="B439" s="55" t="s">
        <v>452</v>
      </c>
      <c r="C439" s="55" t="s">
        <v>439</v>
      </c>
      <c r="D439" s="55">
        <f t="shared" si="6"/>
        <v>26</v>
      </c>
      <c r="E439" s="396" t="s">
        <v>215</v>
      </c>
      <c r="F439" s="396" t="s">
        <v>608</v>
      </c>
      <c r="G439" s="176" t="s">
        <v>9155</v>
      </c>
      <c r="H439" s="177" t="s">
        <v>9156</v>
      </c>
      <c r="I439" s="397" t="s">
        <v>8390</v>
      </c>
      <c r="J439" s="398" t="s">
        <v>8391</v>
      </c>
      <c r="K439" s="396" t="s">
        <v>9158</v>
      </c>
      <c r="L439" s="241"/>
      <c r="M439" s="241"/>
    </row>
    <row r="440" spans="1:13" ht="23.25" customHeight="1">
      <c r="A440" s="175" t="s">
        <v>9126</v>
      </c>
      <c r="B440" s="55" t="s">
        <v>452</v>
      </c>
      <c r="C440" s="55" t="s">
        <v>439</v>
      </c>
      <c r="D440" s="55">
        <f t="shared" si="6"/>
        <v>27</v>
      </c>
      <c r="E440" s="175" t="s">
        <v>9159</v>
      </c>
      <c r="F440" s="396" t="s">
        <v>9160</v>
      </c>
      <c r="G440" s="87" t="s">
        <v>9161</v>
      </c>
      <c r="H440" s="177" t="s">
        <v>9156</v>
      </c>
      <c r="I440" s="76" t="s">
        <v>9162</v>
      </c>
      <c r="J440" s="167" t="s">
        <v>9163</v>
      </c>
      <c r="K440" s="396" t="s">
        <v>9164</v>
      </c>
      <c r="L440" s="241"/>
      <c r="M440" s="241"/>
    </row>
    <row r="441" spans="1:13" ht="23.25" customHeight="1">
      <c r="A441" s="175" t="s">
        <v>9126</v>
      </c>
      <c r="B441" s="55" t="s">
        <v>454</v>
      </c>
      <c r="C441" s="55" t="s">
        <v>440</v>
      </c>
      <c r="D441" s="55">
        <f t="shared" si="6"/>
        <v>1</v>
      </c>
      <c r="E441" s="55" t="s">
        <v>609</v>
      </c>
      <c r="F441" s="55" t="s">
        <v>619</v>
      </c>
      <c r="G441" s="175"/>
      <c r="H441" s="175"/>
      <c r="I441" s="175"/>
      <c r="J441" s="355"/>
      <c r="K441" s="175"/>
      <c r="L441" s="241"/>
      <c r="M441" s="241"/>
    </row>
    <row r="442" spans="1:13" ht="23.25" customHeight="1">
      <c r="A442" s="175" t="s">
        <v>9126</v>
      </c>
      <c r="B442" s="55" t="s">
        <v>454</v>
      </c>
      <c r="C442" s="55" t="s">
        <v>440</v>
      </c>
      <c r="D442" s="55">
        <f t="shared" si="6"/>
        <v>2</v>
      </c>
      <c r="E442" s="55" t="s">
        <v>3618</v>
      </c>
      <c r="F442" s="55" t="s">
        <v>3619</v>
      </c>
      <c r="G442" s="175"/>
      <c r="H442" s="175"/>
      <c r="I442" s="175"/>
      <c r="J442" s="355"/>
      <c r="K442" s="175"/>
      <c r="L442" s="241"/>
      <c r="M442" s="241"/>
    </row>
    <row r="443" spans="1:13" ht="23.25" customHeight="1">
      <c r="A443" s="175" t="s">
        <v>9126</v>
      </c>
      <c r="B443" s="55" t="s">
        <v>454</v>
      </c>
      <c r="C443" s="55" t="s">
        <v>440</v>
      </c>
      <c r="D443" s="55">
        <f t="shared" si="6"/>
        <v>3</v>
      </c>
      <c r="E443" s="55" t="s">
        <v>3620</v>
      </c>
      <c r="F443" s="55" t="s">
        <v>3621</v>
      </c>
      <c r="G443" s="175"/>
      <c r="H443" s="175"/>
      <c r="I443" s="175"/>
      <c r="J443" s="355"/>
      <c r="K443" s="175"/>
      <c r="L443" s="241"/>
      <c r="M443" s="241"/>
    </row>
    <row r="444" spans="1:13" ht="23.25" customHeight="1">
      <c r="A444" s="175" t="s">
        <v>9126</v>
      </c>
      <c r="B444" s="55" t="s">
        <v>454</v>
      </c>
      <c r="C444" s="55" t="s">
        <v>440</v>
      </c>
      <c r="D444" s="55">
        <f t="shared" si="6"/>
        <v>4</v>
      </c>
      <c r="E444" s="55" t="s">
        <v>3622</v>
      </c>
      <c r="F444" s="55" t="s">
        <v>3623</v>
      </c>
      <c r="G444" s="175"/>
      <c r="H444" s="175"/>
      <c r="I444" s="175"/>
      <c r="J444" s="355"/>
      <c r="K444" s="175"/>
      <c r="L444" s="241"/>
      <c r="M444" s="241"/>
    </row>
    <row r="445" spans="1:13" ht="23.25" customHeight="1">
      <c r="A445" s="175" t="s">
        <v>9126</v>
      </c>
      <c r="B445" s="55" t="s">
        <v>454</v>
      </c>
      <c r="C445" s="55" t="s">
        <v>440</v>
      </c>
      <c r="D445" s="55">
        <f t="shared" si="6"/>
        <v>5</v>
      </c>
      <c r="E445" s="55" t="s">
        <v>3624</v>
      </c>
      <c r="F445" s="55" t="s">
        <v>3625</v>
      </c>
      <c r="G445" s="175"/>
      <c r="H445" s="175"/>
      <c r="I445" s="175"/>
      <c r="J445" s="355"/>
      <c r="K445" s="175"/>
      <c r="L445" s="241"/>
      <c r="M445" s="241"/>
    </row>
    <row r="446" spans="1:13" ht="23.25" customHeight="1">
      <c r="A446" s="175" t="s">
        <v>9126</v>
      </c>
      <c r="B446" s="55" t="s">
        <v>454</v>
      </c>
      <c r="C446" s="55" t="s">
        <v>440</v>
      </c>
      <c r="D446" s="55">
        <f t="shared" si="6"/>
        <v>6</v>
      </c>
      <c r="E446" s="55" t="s">
        <v>3626</v>
      </c>
      <c r="F446" s="55" t="s">
        <v>3627</v>
      </c>
      <c r="G446" s="175"/>
      <c r="H446" s="175"/>
      <c r="I446" s="175"/>
      <c r="J446" s="355"/>
      <c r="K446" s="175"/>
      <c r="L446" s="241"/>
      <c r="M446" s="241"/>
    </row>
    <row r="447" spans="1:13" ht="23.25" customHeight="1">
      <c r="A447" s="175" t="s">
        <v>9126</v>
      </c>
      <c r="B447" s="55" t="s">
        <v>454</v>
      </c>
      <c r="C447" s="55" t="s">
        <v>440</v>
      </c>
      <c r="D447" s="55">
        <f t="shared" si="6"/>
        <v>7</v>
      </c>
      <c r="E447" s="396" t="s">
        <v>215</v>
      </c>
      <c r="F447" s="396" t="s">
        <v>608</v>
      </c>
      <c r="G447" s="176" t="s">
        <v>9155</v>
      </c>
      <c r="H447" s="177" t="s">
        <v>9156</v>
      </c>
      <c r="I447" s="397" t="s">
        <v>8390</v>
      </c>
      <c r="J447" s="398" t="s">
        <v>8391</v>
      </c>
      <c r="K447" s="396" t="s">
        <v>9158</v>
      </c>
      <c r="L447" s="241"/>
      <c r="M447" s="241"/>
    </row>
    <row r="448" spans="1:13" ht="23.25" customHeight="1">
      <c r="A448" s="175" t="s">
        <v>9126</v>
      </c>
      <c r="B448" s="55" t="s">
        <v>454</v>
      </c>
      <c r="C448" s="55" t="s">
        <v>440</v>
      </c>
      <c r="D448" s="55">
        <f t="shared" si="6"/>
        <v>8</v>
      </c>
      <c r="E448" s="175" t="s">
        <v>9159</v>
      </c>
      <c r="F448" s="396" t="s">
        <v>9160</v>
      </c>
      <c r="G448" s="87" t="s">
        <v>9161</v>
      </c>
      <c r="H448" s="177" t="s">
        <v>9156</v>
      </c>
      <c r="I448" s="76" t="s">
        <v>9162</v>
      </c>
      <c r="J448" s="167" t="s">
        <v>9163</v>
      </c>
      <c r="K448" s="396" t="s">
        <v>9164</v>
      </c>
      <c r="L448" s="241"/>
      <c r="M448" s="241"/>
    </row>
    <row r="449" spans="1:13" ht="23.25" customHeight="1">
      <c r="A449" s="175" t="s">
        <v>9126</v>
      </c>
      <c r="B449" s="55" t="s">
        <v>453</v>
      </c>
      <c r="C449" s="55" t="s">
        <v>1584</v>
      </c>
      <c r="D449" s="55">
        <f t="shared" si="6"/>
        <v>1</v>
      </c>
      <c r="E449" s="55" t="s">
        <v>3628</v>
      </c>
      <c r="F449" s="55" t="s">
        <v>3629</v>
      </c>
      <c r="G449" s="175"/>
      <c r="H449" s="175"/>
      <c r="I449" s="175"/>
      <c r="J449" s="355"/>
      <c r="K449" s="175"/>
      <c r="L449" s="241"/>
      <c r="M449" s="241"/>
    </row>
    <row r="450" spans="1:13" ht="23.25" customHeight="1">
      <c r="A450" s="175" t="s">
        <v>9126</v>
      </c>
      <c r="B450" s="55" t="s">
        <v>453</v>
      </c>
      <c r="C450" s="55" t="s">
        <v>1584</v>
      </c>
      <c r="D450" s="55">
        <f t="shared" si="6"/>
        <v>2</v>
      </c>
      <c r="E450" s="55" t="s">
        <v>3630</v>
      </c>
      <c r="F450" s="55" t="s">
        <v>3631</v>
      </c>
      <c r="G450" s="175"/>
      <c r="H450" s="175"/>
      <c r="I450" s="175"/>
      <c r="J450" s="355"/>
      <c r="K450" s="175"/>
      <c r="L450" s="241"/>
      <c r="M450" s="241"/>
    </row>
    <row r="451" spans="1:13" ht="23.25" customHeight="1">
      <c r="A451" s="175" t="s">
        <v>9126</v>
      </c>
      <c r="B451" s="55" t="s">
        <v>453</v>
      </c>
      <c r="C451" s="55" t="s">
        <v>1584</v>
      </c>
      <c r="D451" s="55">
        <f t="shared" si="6"/>
        <v>3</v>
      </c>
      <c r="E451" s="55" t="s">
        <v>3632</v>
      </c>
      <c r="F451" s="55" t="s">
        <v>3633</v>
      </c>
      <c r="G451" s="175"/>
      <c r="H451" s="175"/>
      <c r="I451" s="175"/>
      <c r="J451" s="355"/>
      <c r="K451" s="175"/>
      <c r="L451" s="241"/>
      <c r="M451" s="241"/>
    </row>
    <row r="452" spans="1:13" ht="23.25" customHeight="1">
      <c r="A452" s="175" t="s">
        <v>9126</v>
      </c>
      <c r="B452" s="55" t="s">
        <v>453</v>
      </c>
      <c r="C452" s="55" t="s">
        <v>1584</v>
      </c>
      <c r="D452" s="55">
        <f t="shared" ref="D452:D515" si="7">IF($C452=$C451,$D451+1,1)</f>
        <v>4</v>
      </c>
      <c r="E452" s="55" t="s">
        <v>3634</v>
      </c>
      <c r="F452" s="55" t="s">
        <v>3635</v>
      </c>
      <c r="G452" s="175"/>
      <c r="H452" s="175"/>
      <c r="I452" s="175"/>
      <c r="J452" s="355"/>
      <c r="K452" s="175"/>
      <c r="L452" s="241"/>
      <c r="M452" s="241"/>
    </row>
    <row r="453" spans="1:13" ht="23.25" customHeight="1">
      <c r="A453" s="175" t="s">
        <v>9126</v>
      </c>
      <c r="B453" s="55" t="s">
        <v>453</v>
      </c>
      <c r="C453" s="55" t="s">
        <v>1584</v>
      </c>
      <c r="D453" s="55">
        <f t="shared" si="7"/>
        <v>5</v>
      </c>
      <c r="E453" s="55" t="s">
        <v>2958</v>
      </c>
      <c r="F453" s="55" t="s">
        <v>2959</v>
      </c>
      <c r="G453" s="175"/>
      <c r="H453" s="175"/>
      <c r="I453" s="175"/>
      <c r="J453" s="355"/>
      <c r="K453" s="175"/>
      <c r="L453" s="241"/>
      <c r="M453" s="241"/>
    </row>
    <row r="454" spans="1:13" ht="23.25" customHeight="1">
      <c r="A454" s="175" t="s">
        <v>9126</v>
      </c>
      <c r="B454" s="55" t="s">
        <v>453</v>
      </c>
      <c r="C454" s="55" t="s">
        <v>1584</v>
      </c>
      <c r="D454" s="55">
        <f t="shared" si="7"/>
        <v>6</v>
      </c>
      <c r="E454" s="55" t="s">
        <v>3636</v>
      </c>
      <c r="F454" s="55" t="s">
        <v>3637</v>
      </c>
      <c r="G454" s="175"/>
      <c r="H454" s="175"/>
      <c r="I454" s="175"/>
      <c r="J454" s="355"/>
      <c r="K454" s="175"/>
      <c r="L454" s="241"/>
      <c r="M454" s="241"/>
    </row>
    <row r="455" spans="1:13" ht="23.25" customHeight="1">
      <c r="A455" s="175" t="s">
        <v>9126</v>
      </c>
      <c r="B455" s="55" t="s">
        <v>9340</v>
      </c>
      <c r="C455" s="55" t="s">
        <v>1584</v>
      </c>
      <c r="D455" s="55">
        <f t="shared" si="7"/>
        <v>7</v>
      </c>
      <c r="E455" s="55" t="s">
        <v>1340</v>
      </c>
      <c r="F455" s="55" t="s">
        <v>1332</v>
      </c>
      <c r="G455" s="175"/>
      <c r="H455" s="175"/>
      <c r="I455" s="175"/>
      <c r="J455" s="355"/>
      <c r="K455" s="175"/>
      <c r="L455" s="241"/>
      <c r="M455" s="241"/>
    </row>
    <row r="456" spans="1:13" ht="23.25" customHeight="1">
      <c r="A456" s="175" t="s">
        <v>9126</v>
      </c>
      <c r="B456" s="55" t="s">
        <v>453</v>
      </c>
      <c r="C456" s="55" t="s">
        <v>1584</v>
      </c>
      <c r="D456" s="55">
        <f t="shared" si="7"/>
        <v>8</v>
      </c>
      <c r="E456" s="55" t="s">
        <v>974</v>
      </c>
      <c r="F456" s="55" t="s">
        <v>1333</v>
      </c>
      <c r="G456" s="175"/>
      <c r="H456" s="175"/>
      <c r="I456" s="175"/>
      <c r="J456" s="355"/>
      <c r="K456" s="175"/>
      <c r="L456" s="241"/>
      <c r="M456" s="241"/>
    </row>
    <row r="457" spans="1:13" ht="23.25" customHeight="1">
      <c r="A457" s="175" t="s">
        <v>9126</v>
      </c>
      <c r="B457" s="55" t="s">
        <v>9340</v>
      </c>
      <c r="C457" s="55" t="s">
        <v>1584</v>
      </c>
      <c r="D457" s="55">
        <f t="shared" si="7"/>
        <v>9</v>
      </c>
      <c r="E457" s="55" t="s">
        <v>9322</v>
      </c>
      <c r="F457" s="55" t="s">
        <v>1334</v>
      </c>
      <c r="G457" s="175"/>
      <c r="H457" s="175"/>
      <c r="I457" s="175"/>
      <c r="J457" s="355"/>
      <c r="K457" s="175"/>
      <c r="L457" s="241"/>
      <c r="M457" s="241"/>
    </row>
    <row r="458" spans="1:13" ht="23.25" customHeight="1">
      <c r="A458" s="175" t="s">
        <v>9126</v>
      </c>
      <c r="B458" s="55" t="s">
        <v>453</v>
      </c>
      <c r="C458" s="55" t="s">
        <v>1584</v>
      </c>
      <c r="D458" s="55">
        <f t="shared" si="7"/>
        <v>10</v>
      </c>
      <c r="E458" s="55" t="s">
        <v>9341</v>
      </c>
      <c r="F458" s="55" t="s">
        <v>1708</v>
      </c>
      <c r="G458" s="175"/>
      <c r="H458" s="175"/>
      <c r="I458" s="175"/>
      <c r="J458" s="355"/>
      <c r="K458" s="175"/>
      <c r="L458" s="241"/>
      <c r="M458" s="241"/>
    </row>
    <row r="459" spans="1:13" ht="23.25" customHeight="1">
      <c r="A459" s="175" t="s">
        <v>9126</v>
      </c>
      <c r="B459" s="55" t="s">
        <v>453</v>
      </c>
      <c r="C459" s="55" t="s">
        <v>1584</v>
      </c>
      <c r="D459" s="55">
        <f t="shared" si="7"/>
        <v>11</v>
      </c>
      <c r="E459" s="55" t="s">
        <v>3638</v>
      </c>
      <c r="F459" s="55" t="s">
        <v>3639</v>
      </c>
      <c r="G459" s="175"/>
      <c r="H459" s="175"/>
      <c r="I459" s="175"/>
      <c r="J459" s="355"/>
      <c r="K459" s="175"/>
      <c r="L459" s="241"/>
      <c r="M459" s="241"/>
    </row>
    <row r="460" spans="1:13" ht="23.25" customHeight="1">
      <c r="A460" s="175" t="s">
        <v>9126</v>
      </c>
      <c r="B460" s="55" t="s">
        <v>453</v>
      </c>
      <c r="C460" s="55" t="s">
        <v>1584</v>
      </c>
      <c r="D460" s="55">
        <f t="shared" si="7"/>
        <v>12</v>
      </c>
      <c r="E460" s="55" t="s">
        <v>3480</v>
      </c>
      <c r="F460" s="55" t="s">
        <v>3481</v>
      </c>
      <c r="G460" s="175"/>
      <c r="H460" s="175"/>
      <c r="I460" s="175"/>
      <c r="J460" s="355"/>
      <c r="K460" s="175"/>
      <c r="L460" s="241"/>
      <c r="M460" s="241"/>
    </row>
    <row r="461" spans="1:13" ht="23.25" customHeight="1">
      <c r="A461" s="175" t="s">
        <v>9126</v>
      </c>
      <c r="B461" s="55" t="s">
        <v>453</v>
      </c>
      <c r="C461" s="55" t="s">
        <v>1584</v>
      </c>
      <c r="D461" s="55">
        <f t="shared" si="7"/>
        <v>13</v>
      </c>
      <c r="E461" s="55" t="s">
        <v>9342</v>
      </c>
      <c r="F461" s="55" t="s">
        <v>3640</v>
      </c>
      <c r="G461" s="175"/>
      <c r="H461" s="175"/>
      <c r="I461" s="175"/>
      <c r="J461" s="355"/>
      <c r="K461" s="175"/>
      <c r="L461" s="241"/>
      <c r="M461" s="241"/>
    </row>
    <row r="462" spans="1:13" ht="23.25" customHeight="1">
      <c r="A462" s="175" t="s">
        <v>9126</v>
      </c>
      <c r="B462" s="55" t="s">
        <v>453</v>
      </c>
      <c r="C462" s="55" t="s">
        <v>1584</v>
      </c>
      <c r="D462" s="55">
        <f t="shared" si="7"/>
        <v>14</v>
      </c>
      <c r="E462" s="396" t="s">
        <v>215</v>
      </c>
      <c r="F462" s="396" t="s">
        <v>608</v>
      </c>
      <c r="G462" s="176" t="s">
        <v>9155</v>
      </c>
      <c r="H462" s="177" t="s">
        <v>9156</v>
      </c>
      <c r="I462" s="397" t="s">
        <v>8390</v>
      </c>
      <c r="J462" s="398" t="s">
        <v>8391</v>
      </c>
      <c r="K462" s="396" t="s">
        <v>9158</v>
      </c>
      <c r="L462" s="241"/>
      <c r="M462" s="241"/>
    </row>
    <row r="463" spans="1:13" ht="23.25" customHeight="1">
      <c r="A463" s="175" t="s">
        <v>9126</v>
      </c>
      <c r="B463" s="55" t="s">
        <v>453</v>
      </c>
      <c r="C463" s="55" t="s">
        <v>1584</v>
      </c>
      <c r="D463" s="55">
        <f t="shared" si="7"/>
        <v>15</v>
      </c>
      <c r="E463" s="175" t="s">
        <v>9159</v>
      </c>
      <c r="F463" s="396" t="s">
        <v>9160</v>
      </c>
      <c r="G463" s="87" t="s">
        <v>9161</v>
      </c>
      <c r="H463" s="177" t="s">
        <v>9156</v>
      </c>
      <c r="I463" s="76" t="s">
        <v>9162</v>
      </c>
      <c r="J463" s="167" t="s">
        <v>9163</v>
      </c>
      <c r="K463" s="396" t="s">
        <v>9164</v>
      </c>
      <c r="L463" s="241"/>
      <c r="M463" s="241"/>
    </row>
    <row r="464" spans="1:13" ht="23.25" customHeight="1">
      <c r="A464" s="175" t="s">
        <v>9126</v>
      </c>
      <c r="B464" s="55" t="s">
        <v>455</v>
      </c>
      <c r="C464" s="55" t="s">
        <v>441</v>
      </c>
      <c r="D464" s="55">
        <f t="shared" si="7"/>
        <v>1</v>
      </c>
      <c r="E464" s="55" t="s">
        <v>1625</v>
      </c>
      <c r="F464" s="55" t="s">
        <v>1614</v>
      </c>
      <c r="G464" s="175"/>
      <c r="H464" s="175"/>
      <c r="I464" s="175"/>
      <c r="J464" s="355"/>
      <c r="K464" s="175" t="s">
        <v>8385</v>
      </c>
      <c r="L464" s="241"/>
      <c r="M464" s="241"/>
    </row>
    <row r="465" spans="1:13" ht="23.25" customHeight="1">
      <c r="A465" s="175" t="s">
        <v>9126</v>
      </c>
      <c r="B465" s="55" t="s">
        <v>455</v>
      </c>
      <c r="C465" s="55" t="s">
        <v>441</v>
      </c>
      <c r="D465" s="55">
        <f t="shared" si="7"/>
        <v>2</v>
      </c>
      <c r="E465" s="55" t="s">
        <v>3447</v>
      </c>
      <c r="F465" s="55" t="s">
        <v>3448</v>
      </c>
      <c r="G465" s="175"/>
      <c r="H465" s="175"/>
      <c r="I465" s="175"/>
      <c r="J465" s="355"/>
      <c r="K465" s="175"/>
      <c r="L465" s="241"/>
      <c r="M465" s="241"/>
    </row>
    <row r="466" spans="1:13" ht="23.25" customHeight="1">
      <c r="A466" s="175" t="s">
        <v>9126</v>
      </c>
      <c r="B466" s="55" t="s">
        <v>455</v>
      </c>
      <c r="C466" s="55" t="s">
        <v>441</v>
      </c>
      <c r="D466" s="55">
        <f t="shared" si="7"/>
        <v>3</v>
      </c>
      <c r="E466" s="55" t="s">
        <v>3641</v>
      </c>
      <c r="F466" s="55" t="s">
        <v>3642</v>
      </c>
      <c r="G466" s="175"/>
      <c r="H466" s="175"/>
      <c r="I466" s="175"/>
      <c r="J466" s="355"/>
      <c r="K466" s="175"/>
      <c r="L466" s="241"/>
      <c r="M466" s="241"/>
    </row>
    <row r="467" spans="1:13" ht="23.25" customHeight="1">
      <c r="A467" s="175" t="s">
        <v>9126</v>
      </c>
      <c r="B467" s="55" t="s">
        <v>455</v>
      </c>
      <c r="C467" s="55" t="s">
        <v>441</v>
      </c>
      <c r="D467" s="55">
        <f t="shared" si="7"/>
        <v>4</v>
      </c>
      <c r="E467" s="55" t="s">
        <v>3449</v>
      </c>
      <c r="F467" s="55" t="s">
        <v>3450</v>
      </c>
      <c r="G467" s="175"/>
      <c r="H467" s="175"/>
      <c r="I467" s="175"/>
      <c r="J467" s="355"/>
      <c r="K467" s="175"/>
      <c r="L467" s="241"/>
      <c r="M467" s="241"/>
    </row>
    <row r="468" spans="1:13" ht="23.25" customHeight="1">
      <c r="A468" s="175" t="s">
        <v>9126</v>
      </c>
      <c r="B468" s="55" t="s">
        <v>455</v>
      </c>
      <c r="C468" s="55" t="s">
        <v>441</v>
      </c>
      <c r="D468" s="55">
        <f t="shared" si="7"/>
        <v>5</v>
      </c>
      <c r="E468" s="55" t="s">
        <v>3643</v>
      </c>
      <c r="F468" s="55" t="s">
        <v>3644</v>
      </c>
      <c r="G468" s="175"/>
      <c r="H468" s="175"/>
      <c r="I468" s="175"/>
      <c r="J468" s="355"/>
      <c r="K468" s="175"/>
      <c r="L468" s="241"/>
      <c r="M468" s="241"/>
    </row>
    <row r="469" spans="1:13" ht="23.25" customHeight="1">
      <c r="A469" s="175" t="s">
        <v>9126</v>
      </c>
      <c r="B469" s="55" t="s">
        <v>455</v>
      </c>
      <c r="C469" s="55" t="s">
        <v>441</v>
      </c>
      <c r="D469" s="55">
        <f t="shared" si="7"/>
        <v>6</v>
      </c>
      <c r="E469" s="55" t="s">
        <v>3645</v>
      </c>
      <c r="F469" s="55" t="s">
        <v>3646</v>
      </c>
      <c r="G469" s="175"/>
      <c r="H469" s="175"/>
      <c r="I469" s="175"/>
      <c r="J469" s="355"/>
      <c r="K469" s="175"/>
      <c r="L469" s="241"/>
      <c r="M469" s="241"/>
    </row>
    <row r="470" spans="1:13" ht="23.25" customHeight="1">
      <c r="A470" s="175" t="s">
        <v>9126</v>
      </c>
      <c r="B470" s="55" t="s">
        <v>455</v>
      </c>
      <c r="C470" s="55" t="s">
        <v>441</v>
      </c>
      <c r="D470" s="55">
        <f t="shared" si="7"/>
        <v>7</v>
      </c>
      <c r="E470" s="55" t="s">
        <v>1340</v>
      </c>
      <c r="F470" s="55" t="s">
        <v>1332</v>
      </c>
      <c r="G470" s="175"/>
      <c r="H470" s="175"/>
      <c r="I470" s="175"/>
      <c r="J470" s="355"/>
      <c r="K470" s="175"/>
      <c r="L470" s="241"/>
      <c r="M470" s="241"/>
    </row>
    <row r="471" spans="1:13" ht="23.25" customHeight="1">
      <c r="A471" s="175" t="s">
        <v>9126</v>
      </c>
      <c r="B471" s="55" t="s">
        <v>455</v>
      </c>
      <c r="C471" s="55" t="s">
        <v>441</v>
      </c>
      <c r="D471" s="55">
        <f t="shared" si="7"/>
        <v>8</v>
      </c>
      <c r="E471" s="55" t="s">
        <v>3647</v>
      </c>
      <c r="F471" s="55" t="s">
        <v>3648</v>
      </c>
      <c r="G471" s="175"/>
      <c r="H471" s="175"/>
      <c r="I471" s="175"/>
      <c r="J471" s="355"/>
      <c r="K471" s="175"/>
      <c r="L471" s="241"/>
      <c r="M471" s="241"/>
    </row>
    <row r="472" spans="1:13" ht="23.25" customHeight="1">
      <c r="A472" s="175" t="s">
        <v>9126</v>
      </c>
      <c r="B472" s="55" t="s">
        <v>455</v>
      </c>
      <c r="C472" s="55" t="s">
        <v>441</v>
      </c>
      <c r="D472" s="55">
        <f t="shared" si="7"/>
        <v>9</v>
      </c>
      <c r="E472" s="64" t="s">
        <v>3649</v>
      </c>
      <c r="F472" s="55" t="s">
        <v>3650</v>
      </c>
      <c r="G472" s="175"/>
      <c r="H472" s="175"/>
      <c r="I472" s="175"/>
      <c r="J472" s="355"/>
      <c r="K472" s="175"/>
      <c r="L472" s="241"/>
      <c r="M472" s="241"/>
    </row>
    <row r="473" spans="1:13" ht="23.25" customHeight="1">
      <c r="A473" s="175" t="s">
        <v>9126</v>
      </c>
      <c r="B473" s="55" t="s">
        <v>455</v>
      </c>
      <c r="C473" s="55" t="s">
        <v>441</v>
      </c>
      <c r="D473" s="55">
        <f t="shared" si="7"/>
        <v>10</v>
      </c>
      <c r="E473" s="55" t="s">
        <v>3651</v>
      </c>
      <c r="F473" s="55" t="s">
        <v>3652</v>
      </c>
      <c r="G473" s="175"/>
      <c r="H473" s="175"/>
      <c r="I473" s="175"/>
      <c r="J473" s="355"/>
      <c r="K473" s="175"/>
      <c r="L473" s="241"/>
      <c r="M473" s="241"/>
    </row>
    <row r="474" spans="1:13" ht="23.25" customHeight="1">
      <c r="A474" s="175" t="s">
        <v>9126</v>
      </c>
      <c r="B474" s="55" t="s">
        <v>455</v>
      </c>
      <c r="C474" s="55" t="s">
        <v>441</v>
      </c>
      <c r="D474" s="55">
        <f t="shared" si="7"/>
        <v>11</v>
      </c>
      <c r="E474" s="55" t="s">
        <v>3653</v>
      </c>
      <c r="F474" s="55" t="s">
        <v>3654</v>
      </c>
      <c r="G474" s="175"/>
      <c r="H474" s="175"/>
      <c r="I474" s="175"/>
      <c r="J474" s="355"/>
      <c r="K474" s="175"/>
      <c r="L474" s="241"/>
      <c r="M474" s="241"/>
    </row>
    <row r="475" spans="1:13" ht="23.25" customHeight="1">
      <c r="A475" s="175" t="s">
        <v>9126</v>
      </c>
      <c r="B475" s="55" t="s">
        <v>455</v>
      </c>
      <c r="C475" s="55" t="s">
        <v>441</v>
      </c>
      <c r="D475" s="55">
        <f t="shared" si="7"/>
        <v>12</v>
      </c>
      <c r="E475" s="55" t="s">
        <v>3655</v>
      </c>
      <c r="F475" s="55" t="s">
        <v>3656</v>
      </c>
      <c r="G475" s="175"/>
      <c r="H475" s="175"/>
      <c r="I475" s="175"/>
      <c r="J475" s="355"/>
      <c r="K475" s="175"/>
      <c r="L475" s="241"/>
      <c r="M475" s="241"/>
    </row>
    <row r="476" spans="1:13" ht="23.25" customHeight="1">
      <c r="A476" s="175" t="s">
        <v>9126</v>
      </c>
      <c r="B476" s="55" t="s">
        <v>455</v>
      </c>
      <c r="C476" s="55" t="s">
        <v>441</v>
      </c>
      <c r="D476" s="55">
        <f t="shared" si="7"/>
        <v>13</v>
      </c>
      <c r="E476" s="55" t="s">
        <v>974</v>
      </c>
      <c r="F476" s="55" t="s">
        <v>1333</v>
      </c>
      <c r="G476" s="175"/>
      <c r="H476" s="175"/>
      <c r="I476" s="175"/>
      <c r="J476" s="355"/>
      <c r="K476" s="175"/>
      <c r="L476" s="241"/>
      <c r="M476" s="241"/>
    </row>
    <row r="477" spans="1:13" ht="23.25" customHeight="1">
      <c r="A477" s="175" t="s">
        <v>9126</v>
      </c>
      <c r="B477" s="55" t="s">
        <v>455</v>
      </c>
      <c r="C477" s="55" t="s">
        <v>441</v>
      </c>
      <c r="D477" s="55">
        <f t="shared" si="7"/>
        <v>14</v>
      </c>
      <c r="E477" s="55" t="s">
        <v>3657</v>
      </c>
      <c r="F477" s="55" t="s">
        <v>3658</v>
      </c>
      <c r="G477" s="175"/>
      <c r="H477" s="175"/>
      <c r="I477" s="175"/>
      <c r="J477" s="355"/>
      <c r="K477" s="175"/>
      <c r="L477" s="241"/>
      <c r="M477" s="241"/>
    </row>
    <row r="478" spans="1:13" ht="23.25" customHeight="1">
      <c r="A478" s="175" t="s">
        <v>9126</v>
      </c>
      <c r="B478" s="55" t="s">
        <v>455</v>
      </c>
      <c r="C478" s="55" t="s">
        <v>441</v>
      </c>
      <c r="D478" s="55">
        <f t="shared" si="7"/>
        <v>15</v>
      </c>
      <c r="E478" s="55" t="s">
        <v>3659</v>
      </c>
      <c r="F478" s="55" t="s">
        <v>3660</v>
      </c>
      <c r="G478" s="175"/>
      <c r="H478" s="175"/>
      <c r="I478" s="175"/>
      <c r="J478" s="355"/>
      <c r="K478" s="175"/>
      <c r="L478" s="241"/>
      <c r="M478" s="241"/>
    </row>
    <row r="479" spans="1:13" ht="23.25" customHeight="1">
      <c r="A479" s="175" t="s">
        <v>9126</v>
      </c>
      <c r="B479" s="55" t="s">
        <v>455</v>
      </c>
      <c r="C479" s="55" t="s">
        <v>441</v>
      </c>
      <c r="D479" s="55">
        <f t="shared" si="7"/>
        <v>16</v>
      </c>
      <c r="E479" s="55" t="s">
        <v>3661</v>
      </c>
      <c r="F479" s="55" t="s">
        <v>3662</v>
      </c>
      <c r="G479" s="175"/>
      <c r="H479" s="175"/>
      <c r="I479" s="175"/>
      <c r="J479" s="355"/>
      <c r="K479" s="175"/>
      <c r="L479" s="241"/>
      <c r="M479" s="241"/>
    </row>
    <row r="480" spans="1:13" ht="23.25" customHeight="1">
      <c r="A480" s="175" t="s">
        <v>9126</v>
      </c>
      <c r="B480" s="55" t="s">
        <v>455</v>
      </c>
      <c r="C480" s="55" t="s">
        <v>441</v>
      </c>
      <c r="D480" s="55">
        <f t="shared" si="7"/>
        <v>17</v>
      </c>
      <c r="E480" s="64" t="s">
        <v>3663</v>
      </c>
      <c r="F480" s="55" t="s">
        <v>3664</v>
      </c>
      <c r="G480" s="175"/>
      <c r="H480" s="175"/>
      <c r="I480" s="175"/>
      <c r="J480" s="355"/>
      <c r="K480" s="175"/>
      <c r="L480" s="241"/>
      <c r="M480" s="241"/>
    </row>
    <row r="481" spans="1:13" ht="23.25" customHeight="1">
      <c r="A481" s="175" t="s">
        <v>9126</v>
      </c>
      <c r="B481" s="55" t="s">
        <v>455</v>
      </c>
      <c r="C481" s="55" t="s">
        <v>441</v>
      </c>
      <c r="D481" s="55">
        <f t="shared" si="7"/>
        <v>18</v>
      </c>
      <c r="E481" s="58" t="s">
        <v>3665</v>
      </c>
      <c r="F481" s="55" t="s">
        <v>3666</v>
      </c>
      <c r="G481" s="175"/>
      <c r="H481" s="175"/>
      <c r="I481" s="175"/>
      <c r="J481" s="355"/>
      <c r="K481" s="175"/>
      <c r="L481" s="241"/>
      <c r="M481" s="241"/>
    </row>
    <row r="482" spans="1:13" ht="23.25" customHeight="1">
      <c r="A482" s="175" t="s">
        <v>9126</v>
      </c>
      <c r="B482" s="55" t="s">
        <v>455</v>
      </c>
      <c r="C482" s="55" t="s">
        <v>441</v>
      </c>
      <c r="D482" s="55">
        <f t="shared" si="7"/>
        <v>19</v>
      </c>
      <c r="E482" s="396" t="s">
        <v>215</v>
      </c>
      <c r="F482" s="396" t="s">
        <v>608</v>
      </c>
      <c r="G482" s="176" t="s">
        <v>9155</v>
      </c>
      <c r="H482" s="177" t="s">
        <v>9156</v>
      </c>
      <c r="I482" s="397" t="s">
        <v>8390</v>
      </c>
      <c r="J482" s="398" t="s">
        <v>8391</v>
      </c>
      <c r="K482" s="396" t="s">
        <v>9158</v>
      </c>
      <c r="L482" s="241"/>
      <c r="M482" s="241"/>
    </row>
    <row r="483" spans="1:13" ht="23.25" customHeight="1">
      <c r="A483" s="175" t="s">
        <v>9126</v>
      </c>
      <c r="B483" s="55" t="s">
        <v>455</v>
      </c>
      <c r="C483" s="55" t="s">
        <v>441</v>
      </c>
      <c r="D483" s="55">
        <f t="shared" si="7"/>
        <v>20</v>
      </c>
      <c r="E483" s="175" t="s">
        <v>9159</v>
      </c>
      <c r="F483" s="396" t="s">
        <v>9160</v>
      </c>
      <c r="G483" s="87" t="s">
        <v>9161</v>
      </c>
      <c r="H483" s="177" t="s">
        <v>9156</v>
      </c>
      <c r="I483" s="76" t="s">
        <v>9162</v>
      </c>
      <c r="J483" s="167" t="s">
        <v>9163</v>
      </c>
      <c r="K483" s="396" t="s">
        <v>9164</v>
      </c>
      <c r="L483" s="241"/>
      <c r="M483" s="241"/>
    </row>
    <row r="484" spans="1:13" ht="23.25" customHeight="1">
      <c r="A484" s="175" t="s">
        <v>9126</v>
      </c>
      <c r="B484" s="55" t="s">
        <v>456</v>
      </c>
      <c r="C484" s="55" t="s">
        <v>442</v>
      </c>
      <c r="D484" s="55">
        <f t="shared" si="7"/>
        <v>1</v>
      </c>
      <c r="E484" s="55" t="s">
        <v>3659</v>
      </c>
      <c r="F484" s="55" t="s">
        <v>3660</v>
      </c>
      <c r="G484" s="175"/>
      <c r="H484" s="175"/>
      <c r="I484" s="175"/>
      <c r="J484" s="355"/>
      <c r="K484" s="175"/>
      <c r="L484" s="241"/>
      <c r="M484" s="241"/>
    </row>
    <row r="485" spans="1:13" ht="23.25" customHeight="1">
      <c r="A485" s="175" t="s">
        <v>9126</v>
      </c>
      <c r="B485" s="55" t="s">
        <v>456</v>
      </c>
      <c r="C485" s="55" t="s">
        <v>442</v>
      </c>
      <c r="D485" s="55">
        <f t="shared" si="7"/>
        <v>2</v>
      </c>
      <c r="E485" s="55" t="s">
        <v>3667</v>
      </c>
      <c r="F485" s="55" t="s">
        <v>3668</v>
      </c>
      <c r="G485" s="175"/>
      <c r="H485" s="175"/>
      <c r="I485" s="175"/>
      <c r="J485" s="355"/>
      <c r="K485" s="175"/>
      <c r="L485" s="241"/>
      <c r="M485" s="241"/>
    </row>
    <row r="486" spans="1:13" ht="23.25" customHeight="1">
      <c r="A486" s="175" t="s">
        <v>9126</v>
      </c>
      <c r="B486" s="55" t="s">
        <v>456</v>
      </c>
      <c r="C486" s="55" t="s">
        <v>442</v>
      </c>
      <c r="D486" s="55">
        <f t="shared" si="7"/>
        <v>3</v>
      </c>
      <c r="E486" s="55" t="s">
        <v>3669</v>
      </c>
      <c r="F486" s="55" t="s">
        <v>3670</v>
      </c>
      <c r="G486" s="175"/>
      <c r="H486" s="175"/>
      <c r="I486" s="175"/>
      <c r="J486" s="355"/>
      <c r="K486" s="175"/>
      <c r="L486" s="241"/>
      <c r="M486" s="241"/>
    </row>
    <row r="487" spans="1:13" ht="23.25" customHeight="1">
      <c r="A487" s="175" t="s">
        <v>9126</v>
      </c>
      <c r="B487" s="55" t="s">
        <v>456</v>
      </c>
      <c r="C487" s="55" t="s">
        <v>442</v>
      </c>
      <c r="D487" s="55">
        <f t="shared" si="7"/>
        <v>4</v>
      </c>
      <c r="E487" s="55" t="s">
        <v>3671</v>
      </c>
      <c r="F487" s="55" t="s">
        <v>3672</v>
      </c>
      <c r="G487" s="175"/>
      <c r="H487" s="175"/>
      <c r="I487" s="175"/>
      <c r="J487" s="355"/>
      <c r="K487" s="175"/>
      <c r="L487" s="241"/>
      <c r="M487" s="241"/>
    </row>
    <row r="488" spans="1:13" ht="23.25" customHeight="1">
      <c r="A488" s="175" t="s">
        <v>9126</v>
      </c>
      <c r="B488" s="55" t="s">
        <v>456</v>
      </c>
      <c r="C488" s="55" t="s">
        <v>442</v>
      </c>
      <c r="D488" s="55">
        <f t="shared" si="7"/>
        <v>5</v>
      </c>
      <c r="E488" s="55" t="s">
        <v>974</v>
      </c>
      <c r="F488" s="55" t="s">
        <v>1333</v>
      </c>
      <c r="G488" s="175"/>
      <c r="H488" s="175"/>
      <c r="I488" s="175"/>
      <c r="J488" s="355"/>
      <c r="K488" s="175"/>
      <c r="L488" s="241"/>
      <c r="M488" s="241"/>
    </row>
    <row r="489" spans="1:13" ht="23.25" customHeight="1">
      <c r="A489" s="175" t="s">
        <v>9126</v>
      </c>
      <c r="B489" s="55" t="s">
        <v>456</v>
      </c>
      <c r="C489" s="55" t="s">
        <v>442</v>
      </c>
      <c r="D489" s="55">
        <f t="shared" si="7"/>
        <v>6</v>
      </c>
      <c r="E489" s="55" t="s">
        <v>3673</v>
      </c>
      <c r="F489" s="55" t="s">
        <v>3674</v>
      </c>
      <c r="G489" s="175"/>
      <c r="H489" s="175"/>
      <c r="I489" s="175"/>
      <c r="J489" s="355"/>
      <c r="K489" s="175"/>
      <c r="L489" s="241"/>
      <c r="M489" s="241"/>
    </row>
    <row r="490" spans="1:13" ht="23.25" customHeight="1">
      <c r="A490" s="175" t="s">
        <v>9126</v>
      </c>
      <c r="B490" s="55" t="s">
        <v>456</v>
      </c>
      <c r="C490" s="55" t="s">
        <v>442</v>
      </c>
      <c r="D490" s="55">
        <f t="shared" si="7"/>
        <v>7</v>
      </c>
      <c r="E490" s="55" t="s">
        <v>3675</v>
      </c>
      <c r="F490" s="55" t="s">
        <v>3676</v>
      </c>
      <c r="G490" s="175"/>
      <c r="H490" s="175"/>
      <c r="I490" s="175"/>
      <c r="J490" s="355"/>
      <c r="K490" s="175"/>
      <c r="L490" s="241"/>
      <c r="M490" s="241"/>
    </row>
    <row r="491" spans="1:13" ht="23.25" customHeight="1">
      <c r="A491" s="175" t="s">
        <v>9126</v>
      </c>
      <c r="B491" s="55" t="s">
        <v>456</v>
      </c>
      <c r="C491" s="55" t="s">
        <v>442</v>
      </c>
      <c r="D491" s="55">
        <f t="shared" si="7"/>
        <v>8</v>
      </c>
      <c r="E491" s="55" t="s">
        <v>3677</v>
      </c>
      <c r="F491" s="55" t="s">
        <v>3678</v>
      </c>
      <c r="G491" s="175"/>
      <c r="H491" s="175"/>
      <c r="I491" s="175"/>
      <c r="J491" s="355"/>
      <c r="K491" s="175"/>
      <c r="L491" s="241"/>
      <c r="M491" s="241"/>
    </row>
    <row r="492" spans="1:13" ht="23.25" customHeight="1">
      <c r="A492" s="175" t="s">
        <v>9126</v>
      </c>
      <c r="B492" s="55" t="s">
        <v>456</v>
      </c>
      <c r="C492" s="55" t="s">
        <v>442</v>
      </c>
      <c r="D492" s="55">
        <f t="shared" si="7"/>
        <v>9</v>
      </c>
      <c r="E492" s="396" t="s">
        <v>215</v>
      </c>
      <c r="F492" s="396" t="s">
        <v>608</v>
      </c>
      <c r="G492" s="176" t="s">
        <v>9155</v>
      </c>
      <c r="H492" s="177" t="s">
        <v>9156</v>
      </c>
      <c r="I492" s="397" t="s">
        <v>8390</v>
      </c>
      <c r="J492" s="398" t="s">
        <v>8391</v>
      </c>
      <c r="K492" s="396" t="s">
        <v>9158</v>
      </c>
      <c r="L492" s="241"/>
      <c r="M492" s="241"/>
    </row>
    <row r="493" spans="1:13" ht="23.25" customHeight="1">
      <c r="A493" s="175" t="s">
        <v>9126</v>
      </c>
      <c r="B493" s="55" t="s">
        <v>456</v>
      </c>
      <c r="C493" s="55" t="s">
        <v>442</v>
      </c>
      <c r="D493" s="55">
        <f t="shared" si="7"/>
        <v>10</v>
      </c>
      <c r="E493" s="175" t="s">
        <v>9159</v>
      </c>
      <c r="F493" s="396" t="s">
        <v>9160</v>
      </c>
      <c r="G493" s="87" t="s">
        <v>9161</v>
      </c>
      <c r="H493" s="177" t="s">
        <v>9156</v>
      </c>
      <c r="I493" s="76" t="s">
        <v>9162</v>
      </c>
      <c r="J493" s="167" t="s">
        <v>9163</v>
      </c>
      <c r="K493" s="396" t="s">
        <v>9164</v>
      </c>
      <c r="L493" s="241"/>
      <c r="M493" s="241"/>
    </row>
    <row r="494" spans="1:13" ht="23.25" customHeight="1">
      <c r="A494" s="175" t="s">
        <v>9126</v>
      </c>
      <c r="B494" s="55" t="s">
        <v>9343</v>
      </c>
      <c r="C494" s="55" t="s">
        <v>443</v>
      </c>
      <c r="D494" s="55">
        <f t="shared" si="7"/>
        <v>1</v>
      </c>
      <c r="E494" s="55" t="s">
        <v>1625</v>
      </c>
      <c r="F494" s="55" t="s">
        <v>1614</v>
      </c>
      <c r="G494" s="175"/>
      <c r="H494" s="175"/>
      <c r="I494" s="175"/>
      <c r="J494" s="355"/>
      <c r="K494" s="175" t="s">
        <v>8385</v>
      </c>
      <c r="L494" s="241"/>
      <c r="M494" s="241"/>
    </row>
    <row r="495" spans="1:13" ht="23.25" customHeight="1">
      <c r="A495" s="175" t="s">
        <v>9126</v>
      </c>
      <c r="B495" s="55" t="s">
        <v>9343</v>
      </c>
      <c r="C495" s="55" t="s">
        <v>443</v>
      </c>
      <c r="D495" s="55">
        <f t="shared" si="7"/>
        <v>2</v>
      </c>
      <c r="E495" s="55" t="s">
        <v>3447</v>
      </c>
      <c r="F495" s="55" t="s">
        <v>3448</v>
      </c>
      <c r="G495" s="175"/>
      <c r="H495" s="175"/>
      <c r="I495" s="175"/>
      <c r="J495" s="355"/>
      <c r="K495" s="175"/>
      <c r="L495" s="241"/>
      <c r="M495" s="241"/>
    </row>
    <row r="496" spans="1:13" ht="23.25" customHeight="1">
      <c r="A496" s="175" t="s">
        <v>9126</v>
      </c>
      <c r="B496" s="55" t="s">
        <v>457</v>
      </c>
      <c r="C496" s="55" t="s">
        <v>443</v>
      </c>
      <c r="D496" s="55">
        <f t="shared" si="7"/>
        <v>3</v>
      </c>
      <c r="E496" s="55" t="s">
        <v>3679</v>
      </c>
      <c r="F496" s="55" t="s">
        <v>3680</v>
      </c>
      <c r="G496" s="175"/>
      <c r="H496" s="175"/>
      <c r="I496" s="175"/>
      <c r="J496" s="355"/>
      <c r="K496" s="175"/>
      <c r="L496" s="241"/>
      <c r="M496" s="241"/>
    </row>
    <row r="497" spans="1:13" ht="23.25" customHeight="1">
      <c r="A497" s="175" t="s">
        <v>9126</v>
      </c>
      <c r="B497" s="55" t="s">
        <v>9343</v>
      </c>
      <c r="C497" s="55" t="s">
        <v>443</v>
      </c>
      <c r="D497" s="55">
        <f t="shared" si="7"/>
        <v>4</v>
      </c>
      <c r="E497" s="64" t="s">
        <v>9344</v>
      </c>
      <c r="F497" s="55" t="s">
        <v>3681</v>
      </c>
      <c r="G497" s="175"/>
      <c r="H497" s="175"/>
      <c r="I497" s="175"/>
      <c r="J497" s="355"/>
      <c r="K497" s="175"/>
      <c r="L497" s="241"/>
      <c r="M497" s="241"/>
    </row>
    <row r="498" spans="1:13" ht="23.25" customHeight="1">
      <c r="A498" s="175" t="s">
        <v>9126</v>
      </c>
      <c r="B498" s="55" t="s">
        <v>457</v>
      </c>
      <c r="C498" s="55" t="s">
        <v>443</v>
      </c>
      <c r="D498" s="55">
        <f t="shared" si="7"/>
        <v>5</v>
      </c>
      <c r="E498" s="55" t="s">
        <v>2960</v>
      </c>
      <c r="F498" s="55" t="s">
        <v>2961</v>
      </c>
      <c r="G498" s="175"/>
      <c r="H498" s="175"/>
      <c r="I498" s="175"/>
      <c r="J498" s="355"/>
      <c r="K498" s="175"/>
      <c r="L498" s="241"/>
      <c r="M498" s="241"/>
    </row>
    <row r="499" spans="1:13" ht="23.25" customHeight="1">
      <c r="A499" s="175" t="s">
        <v>9126</v>
      </c>
      <c r="B499" s="55" t="s">
        <v>457</v>
      </c>
      <c r="C499" s="55" t="s">
        <v>443</v>
      </c>
      <c r="D499" s="55">
        <f t="shared" si="7"/>
        <v>6</v>
      </c>
      <c r="E499" s="55" t="s">
        <v>3508</v>
      </c>
      <c r="F499" s="55" t="s">
        <v>3509</v>
      </c>
      <c r="G499" s="175"/>
      <c r="H499" s="175"/>
      <c r="I499" s="175"/>
      <c r="J499" s="355"/>
      <c r="K499" s="175"/>
      <c r="L499" s="241"/>
      <c r="M499" s="241"/>
    </row>
    <row r="500" spans="1:13" ht="23.25" customHeight="1">
      <c r="A500" s="175" t="s">
        <v>9126</v>
      </c>
      <c r="B500" s="55" t="s">
        <v>457</v>
      </c>
      <c r="C500" s="55" t="s">
        <v>443</v>
      </c>
      <c r="D500" s="55">
        <f t="shared" si="7"/>
        <v>7</v>
      </c>
      <c r="E500" s="55" t="s">
        <v>3682</v>
      </c>
      <c r="F500" s="55" t="s">
        <v>3683</v>
      </c>
      <c r="G500" s="175"/>
      <c r="H500" s="175"/>
      <c r="I500" s="175"/>
      <c r="J500" s="355"/>
      <c r="K500" s="175"/>
      <c r="L500" s="241"/>
      <c r="M500" s="241"/>
    </row>
    <row r="501" spans="1:13" ht="23.25" customHeight="1">
      <c r="A501" s="175" t="s">
        <v>9126</v>
      </c>
      <c r="B501" s="55" t="s">
        <v>457</v>
      </c>
      <c r="C501" s="55" t="s">
        <v>443</v>
      </c>
      <c r="D501" s="55">
        <f t="shared" si="7"/>
        <v>8</v>
      </c>
      <c r="E501" s="396" t="s">
        <v>215</v>
      </c>
      <c r="F501" s="396" t="s">
        <v>608</v>
      </c>
      <c r="G501" s="176" t="s">
        <v>9155</v>
      </c>
      <c r="H501" s="177" t="s">
        <v>9156</v>
      </c>
      <c r="I501" s="397" t="s">
        <v>8390</v>
      </c>
      <c r="J501" s="398" t="s">
        <v>8391</v>
      </c>
      <c r="K501" s="396" t="s">
        <v>9158</v>
      </c>
      <c r="L501" s="241"/>
      <c r="M501" s="241"/>
    </row>
    <row r="502" spans="1:13" ht="23.25" customHeight="1">
      <c r="A502" s="175" t="s">
        <v>9126</v>
      </c>
      <c r="B502" s="55" t="s">
        <v>457</v>
      </c>
      <c r="C502" s="55" t="s">
        <v>443</v>
      </c>
      <c r="D502" s="55">
        <f t="shared" si="7"/>
        <v>9</v>
      </c>
      <c r="E502" s="175" t="s">
        <v>9159</v>
      </c>
      <c r="F502" s="396" t="s">
        <v>9160</v>
      </c>
      <c r="G502" s="87" t="s">
        <v>9161</v>
      </c>
      <c r="H502" s="177" t="s">
        <v>9156</v>
      </c>
      <c r="I502" s="76" t="s">
        <v>9162</v>
      </c>
      <c r="J502" s="167" t="s">
        <v>9163</v>
      </c>
      <c r="K502" s="396" t="s">
        <v>9164</v>
      </c>
      <c r="L502" s="241"/>
      <c r="M502" s="241"/>
    </row>
    <row r="503" spans="1:13" ht="23.25" customHeight="1">
      <c r="A503" s="175" t="s">
        <v>9126</v>
      </c>
      <c r="B503" s="55" t="s">
        <v>458</v>
      </c>
      <c r="C503" s="55" t="s">
        <v>444</v>
      </c>
      <c r="D503" s="55">
        <f t="shared" si="7"/>
        <v>1</v>
      </c>
      <c r="E503" s="55" t="s">
        <v>3324</v>
      </c>
      <c r="F503" s="55" t="s">
        <v>3325</v>
      </c>
      <c r="G503" s="175"/>
      <c r="H503" s="175"/>
      <c r="I503" s="175"/>
      <c r="J503" s="355"/>
      <c r="K503" s="175"/>
      <c r="L503" s="241"/>
      <c r="M503" s="241"/>
    </row>
    <row r="504" spans="1:13" ht="23.25" customHeight="1">
      <c r="A504" s="175" t="s">
        <v>9126</v>
      </c>
      <c r="B504" s="55" t="s">
        <v>458</v>
      </c>
      <c r="C504" s="55" t="s">
        <v>444</v>
      </c>
      <c r="D504" s="55">
        <f t="shared" si="7"/>
        <v>2</v>
      </c>
      <c r="E504" s="55" t="s">
        <v>3684</v>
      </c>
      <c r="F504" s="55" t="s">
        <v>3685</v>
      </c>
      <c r="G504" s="175"/>
      <c r="H504" s="175"/>
      <c r="I504" s="175"/>
      <c r="J504" s="355"/>
      <c r="K504" s="175"/>
      <c r="L504" s="241"/>
      <c r="M504" s="241"/>
    </row>
    <row r="505" spans="1:13" ht="23.25" customHeight="1">
      <c r="A505" s="175" t="s">
        <v>9126</v>
      </c>
      <c r="B505" s="55" t="s">
        <v>458</v>
      </c>
      <c r="C505" s="55" t="s">
        <v>444</v>
      </c>
      <c r="D505" s="55">
        <f t="shared" si="7"/>
        <v>3</v>
      </c>
      <c r="E505" s="55" t="s">
        <v>3686</v>
      </c>
      <c r="F505" s="55" t="s">
        <v>3687</v>
      </c>
      <c r="G505" s="175"/>
      <c r="H505" s="175"/>
      <c r="I505" s="175"/>
      <c r="J505" s="355"/>
      <c r="K505" s="175"/>
      <c r="L505" s="241"/>
      <c r="M505" s="241"/>
    </row>
    <row r="506" spans="1:13" ht="23.25" customHeight="1">
      <c r="A506" s="175" t="s">
        <v>9126</v>
      </c>
      <c r="B506" s="55" t="s">
        <v>458</v>
      </c>
      <c r="C506" s="55" t="s">
        <v>444</v>
      </c>
      <c r="D506" s="55">
        <f t="shared" si="7"/>
        <v>4</v>
      </c>
      <c r="E506" s="55" t="s">
        <v>3688</v>
      </c>
      <c r="F506" s="55" t="s">
        <v>3689</v>
      </c>
      <c r="G506" s="175"/>
      <c r="H506" s="175"/>
      <c r="I506" s="175"/>
      <c r="J506" s="355"/>
      <c r="K506" s="175"/>
      <c r="L506" s="241"/>
      <c r="M506" s="241"/>
    </row>
    <row r="507" spans="1:13" ht="23.25" customHeight="1">
      <c r="A507" s="175" t="s">
        <v>9126</v>
      </c>
      <c r="B507" s="55" t="s">
        <v>458</v>
      </c>
      <c r="C507" s="55" t="s">
        <v>444</v>
      </c>
      <c r="D507" s="55">
        <f t="shared" si="7"/>
        <v>5</v>
      </c>
      <c r="E507" s="55" t="s">
        <v>3690</v>
      </c>
      <c r="F507" s="55" t="s">
        <v>3691</v>
      </c>
      <c r="G507" s="175"/>
      <c r="H507" s="175"/>
      <c r="I507" s="175"/>
      <c r="J507" s="355"/>
      <c r="K507" s="175"/>
      <c r="L507" s="241"/>
      <c r="M507" s="241"/>
    </row>
    <row r="508" spans="1:13" ht="23.25" customHeight="1">
      <c r="A508" s="175" t="s">
        <v>9126</v>
      </c>
      <c r="B508" s="55" t="s">
        <v>458</v>
      </c>
      <c r="C508" s="55" t="s">
        <v>444</v>
      </c>
      <c r="D508" s="55">
        <f t="shared" si="7"/>
        <v>6</v>
      </c>
      <c r="E508" s="55" t="s">
        <v>3692</v>
      </c>
      <c r="F508" s="55" t="s">
        <v>3693</v>
      </c>
      <c r="G508" s="175"/>
      <c r="H508" s="175"/>
      <c r="I508" s="175"/>
      <c r="J508" s="355"/>
      <c r="K508" s="175"/>
      <c r="L508" s="241"/>
      <c r="M508" s="241"/>
    </row>
    <row r="509" spans="1:13" ht="23.25" customHeight="1">
      <c r="A509" s="175" t="s">
        <v>9126</v>
      </c>
      <c r="B509" s="55" t="s">
        <v>458</v>
      </c>
      <c r="C509" s="55" t="s">
        <v>444</v>
      </c>
      <c r="D509" s="55">
        <f t="shared" si="7"/>
        <v>7</v>
      </c>
      <c r="E509" s="55" t="s">
        <v>3694</v>
      </c>
      <c r="F509" s="55" t="s">
        <v>3695</v>
      </c>
      <c r="G509" s="175"/>
      <c r="H509" s="175"/>
      <c r="I509" s="175"/>
      <c r="J509" s="355"/>
      <c r="K509" s="175"/>
      <c r="L509" s="241"/>
      <c r="M509" s="241"/>
    </row>
    <row r="510" spans="1:13" ht="23.25" customHeight="1">
      <c r="A510" s="175" t="s">
        <v>9126</v>
      </c>
      <c r="B510" s="55" t="s">
        <v>458</v>
      </c>
      <c r="C510" s="55" t="s">
        <v>444</v>
      </c>
      <c r="D510" s="55">
        <f t="shared" si="7"/>
        <v>8</v>
      </c>
      <c r="E510" s="55" t="s">
        <v>9345</v>
      </c>
      <c r="F510" s="55" t="s">
        <v>3696</v>
      </c>
      <c r="G510" s="175"/>
      <c r="H510" s="175"/>
      <c r="I510" s="175"/>
      <c r="J510" s="355"/>
      <c r="K510" s="175"/>
      <c r="L510" s="241"/>
      <c r="M510" s="241"/>
    </row>
    <row r="511" spans="1:13" ht="23.25" customHeight="1">
      <c r="A511" s="175" t="s">
        <v>9126</v>
      </c>
      <c r="B511" s="55" t="s">
        <v>458</v>
      </c>
      <c r="C511" s="55" t="s">
        <v>444</v>
      </c>
      <c r="D511" s="55">
        <f t="shared" si="7"/>
        <v>9</v>
      </c>
      <c r="E511" s="55" t="s">
        <v>3465</v>
      </c>
      <c r="F511" s="55" t="s">
        <v>3466</v>
      </c>
      <c r="G511" s="175"/>
      <c r="H511" s="175"/>
      <c r="I511" s="175"/>
      <c r="J511" s="355"/>
      <c r="K511" s="175"/>
      <c r="L511" s="241"/>
      <c r="M511" s="241"/>
    </row>
    <row r="512" spans="1:13" ht="23.25" customHeight="1">
      <c r="A512" s="175" t="s">
        <v>9126</v>
      </c>
      <c r="B512" s="55" t="s">
        <v>458</v>
      </c>
      <c r="C512" s="55" t="s">
        <v>444</v>
      </c>
      <c r="D512" s="55">
        <f t="shared" si="7"/>
        <v>10</v>
      </c>
      <c r="E512" s="55" t="s">
        <v>1630</v>
      </c>
      <c r="F512" s="55" t="s">
        <v>1619</v>
      </c>
      <c r="G512" s="175"/>
      <c r="H512" s="175"/>
      <c r="I512" s="175"/>
      <c r="J512" s="355"/>
      <c r="K512" s="175"/>
      <c r="L512" s="241"/>
      <c r="M512" s="241"/>
    </row>
    <row r="513" spans="1:13" ht="23.25" customHeight="1">
      <c r="A513" s="175" t="s">
        <v>9126</v>
      </c>
      <c r="B513" s="55" t="s">
        <v>458</v>
      </c>
      <c r="C513" s="55" t="s">
        <v>444</v>
      </c>
      <c r="D513" s="55">
        <f t="shared" si="7"/>
        <v>11</v>
      </c>
      <c r="E513" s="55" t="s">
        <v>3697</v>
      </c>
      <c r="F513" s="55" t="s">
        <v>3698</v>
      </c>
      <c r="G513" s="175"/>
      <c r="H513" s="175"/>
      <c r="I513" s="175"/>
      <c r="J513" s="355"/>
      <c r="K513" s="175"/>
      <c r="L513" s="241"/>
      <c r="M513" s="241"/>
    </row>
    <row r="514" spans="1:13" ht="23.25" customHeight="1">
      <c r="A514" s="175" t="s">
        <v>9126</v>
      </c>
      <c r="B514" s="55" t="s">
        <v>458</v>
      </c>
      <c r="C514" s="55" t="s">
        <v>444</v>
      </c>
      <c r="D514" s="55">
        <f t="shared" si="7"/>
        <v>12</v>
      </c>
      <c r="E514" s="55" t="s">
        <v>3699</v>
      </c>
      <c r="F514" s="55" t="s">
        <v>3700</v>
      </c>
      <c r="G514" s="175"/>
      <c r="H514" s="175"/>
      <c r="I514" s="175"/>
      <c r="J514" s="355"/>
      <c r="K514" s="175"/>
      <c r="L514" s="241"/>
      <c r="M514" s="241"/>
    </row>
    <row r="515" spans="1:13" ht="23.25" customHeight="1">
      <c r="A515" s="175" t="s">
        <v>9126</v>
      </c>
      <c r="B515" s="55" t="s">
        <v>458</v>
      </c>
      <c r="C515" s="55" t="s">
        <v>444</v>
      </c>
      <c r="D515" s="55">
        <f t="shared" si="7"/>
        <v>13</v>
      </c>
      <c r="E515" s="55" t="s">
        <v>3701</v>
      </c>
      <c r="F515" s="55" t="s">
        <v>3702</v>
      </c>
      <c r="G515" s="175"/>
      <c r="H515" s="175"/>
      <c r="I515" s="175"/>
      <c r="J515" s="355"/>
      <c r="K515" s="175"/>
      <c r="L515" s="241"/>
      <c r="M515" s="241"/>
    </row>
    <row r="516" spans="1:13" ht="23.25" customHeight="1">
      <c r="A516" s="175" t="s">
        <v>9126</v>
      </c>
      <c r="B516" s="55" t="s">
        <v>458</v>
      </c>
      <c r="C516" s="55" t="s">
        <v>444</v>
      </c>
      <c r="D516" s="55">
        <f t="shared" ref="D516:D546" si="8">IF($C516=$C515,$D515+1,1)</f>
        <v>14</v>
      </c>
      <c r="E516" s="55" t="s">
        <v>3478</v>
      </c>
      <c r="F516" s="55" t="s">
        <v>3479</v>
      </c>
      <c r="G516" s="175"/>
      <c r="H516" s="175"/>
      <c r="I516" s="175"/>
      <c r="J516" s="355"/>
      <c r="K516" s="175"/>
      <c r="L516" s="241"/>
      <c r="M516" s="241"/>
    </row>
    <row r="517" spans="1:13" ht="23.25" customHeight="1">
      <c r="A517" s="175" t="s">
        <v>9126</v>
      </c>
      <c r="B517" s="55" t="s">
        <v>458</v>
      </c>
      <c r="C517" s="55" t="s">
        <v>444</v>
      </c>
      <c r="D517" s="55">
        <f t="shared" si="8"/>
        <v>15</v>
      </c>
      <c r="E517" s="55" t="s">
        <v>974</v>
      </c>
      <c r="F517" s="55" t="s">
        <v>1333</v>
      </c>
      <c r="G517" s="175"/>
      <c r="H517" s="175"/>
      <c r="I517" s="175"/>
      <c r="J517" s="355"/>
      <c r="K517" s="175"/>
      <c r="L517" s="241"/>
      <c r="M517" s="241"/>
    </row>
    <row r="518" spans="1:13" ht="23.25" customHeight="1">
      <c r="A518" s="175" t="s">
        <v>9126</v>
      </c>
      <c r="B518" s="55" t="s">
        <v>458</v>
      </c>
      <c r="C518" s="55" t="s">
        <v>444</v>
      </c>
      <c r="D518" s="55">
        <f t="shared" si="8"/>
        <v>16</v>
      </c>
      <c r="E518" s="55" t="s">
        <v>9322</v>
      </c>
      <c r="F518" s="55" t="s">
        <v>1334</v>
      </c>
      <c r="G518" s="175"/>
      <c r="H518" s="175"/>
      <c r="I518" s="175"/>
      <c r="J518" s="355"/>
      <c r="K518" s="175"/>
      <c r="L518" s="241"/>
      <c r="M518" s="241"/>
    </row>
    <row r="519" spans="1:13" ht="23.25" customHeight="1">
      <c r="A519" s="175" t="s">
        <v>9126</v>
      </c>
      <c r="B519" s="55" t="s">
        <v>458</v>
      </c>
      <c r="C519" s="55" t="s">
        <v>444</v>
      </c>
      <c r="D519" s="55">
        <f t="shared" si="8"/>
        <v>17</v>
      </c>
      <c r="E519" s="55" t="s">
        <v>1713</v>
      </c>
      <c r="F519" s="55" t="s">
        <v>1708</v>
      </c>
      <c r="G519" s="175"/>
      <c r="H519" s="175"/>
      <c r="I519" s="175"/>
      <c r="J519" s="355"/>
      <c r="K519" s="175"/>
      <c r="L519" s="241"/>
      <c r="M519" s="241"/>
    </row>
    <row r="520" spans="1:13" ht="23.25" customHeight="1">
      <c r="A520" s="175" t="s">
        <v>9126</v>
      </c>
      <c r="B520" s="55" t="s">
        <v>458</v>
      </c>
      <c r="C520" s="55" t="s">
        <v>444</v>
      </c>
      <c r="D520" s="55">
        <f t="shared" si="8"/>
        <v>18</v>
      </c>
      <c r="E520" s="55" t="s">
        <v>3480</v>
      </c>
      <c r="F520" s="55" t="s">
        <v>3481</v>
      </c>
      <c r="G520" s="175"/>
      <c r="H520" s="175"/>
      <c r="I520" s="175"/>
      <c r="J520" s="355"/>
      <c r="K520" s="175"/>
      <c r="L520" s="241"/>
      <c r="M520" s="241"/>
    </row>
    <row r="521" spans="1:13" ht="23.25" customHeight="1">
      <c r="A521" s="175" t="s">
        <v>9126</v>
      </c>
      <c r="B521" s="55" t="s">
        <v>458</v>
      </c>
      <c r="C521" s="55" t="s">
        <v>444</v>
      </c>
      <c r="D521" s="55">
        <f t="shared" si="8"/>
        <v>19</v>
      </c>
      <c r="E521" s="55" t="s">
        <v>1186</v>
      </c>
      <c r="F521" s="55" t="s">
        <v>2645</v>
      </c>
      <c r="G521" s="175"/>
      <c r="H521" s="175"/>
      <c r="I521" s="175"/>
      <c r="J521" s="355"/>
      <c r="K521" s="175"/>
      <c r="L521" s="241"/>
      <c r="M521" s="241"/>
    </row>
    <row r="522" spans="1:13" ht="23.25" customHeight="1">
      <c r="A522" s="175" t="s">
        <v>9126</v>
      </c>
      <c r="B522" s="55" t="s">
        <v>458</v>
      </c>
      <c r="C522" s="55" t="s">
        <v>444</v>
      </c>
      <c r="D522" s="55">
        <f t="shared" si="8"/>
        <v>20</v>
      </c>
      <c r="E522" s="55" t="s">
        <v>3703</v>
      </c>
      <c r="F522" s="55" t="s">
        <v>3704</v>
      </c>
      <c r="G522" s="175"/>
      <c r="H522" s="175"/>
      <c r="I522" s="175"/>
      <c r="J522" s="355"/>
      <c r="K522" s="175"/>
      <c r="L522" s="241"/>
      <c r="M522" s="241"/>
    </row>
    <row r="523" spans="1:13" ht="23.25" customHeight="1">
      <c r="A523" s="175" t="s">
        <v>9126</v>
      </c>
      <c r="B523" s="55" t="s">
        <v>9346</v>
      </c>
      <c r="C523" s="55" t="s">
        <v>444</v>
      </c>
      <c r="D523" s="55">
        <f t="shared" si="8"/>
        <v>21</v>
      </c>
      <c r="E523" s="64" t="s">
        <v>3705</v>
      </c>
      <c r="F523" s="55" t="s">
        <v>3706</v>
      </c>
      <c r="G523" s="175"/>
      <c r="H523" s="175"/>
      <c r="I523" s="175"/>
      <c r="J523" s="355"/>
      <c r="K523" s="175"/>
      <c r="L523" s="241"/>
      <c r="M523" s="241"/>
    </row>
    <row r="524" spans="1:13" ht="23.25" customHeight="1">
      <c r="A524" s="175" t="s">
        <v>9126</v>
      </c>
      <c r="B524" s="55" t="s">
        <v>458</v>
      </c>
      <c r="C524" s="55" t="s">
        <v>444</v>
      </c>
      <c r="D524" s="55">
        <f t="shared" si="8"/>
        <v>22</v>
      </c>
      <c r="E524" s="55" t="s">
        <v>3707</v>
      </c>
      <c r="F524" s="55" t="s">
        <v>3708</v>
      </c>
      <c r="G524" s="175"/>
      <c r="H524" s="175"/>
      <c r="I524" s="175"/>
      <c r="J524" s="355"/>
      <c r="K524" s="175"/>
      <c r="L524" s="241"/>
      <c r="M524" s="241"/>
    </row>
    <row r="525" spans="1:13" ht="23.25" customHeight="1">
      <c r="A525" s="175" t="s">
        <v>9126</v>
      </c>
      <c r="B525" s="55" t="s">
        <v>458</v>
      </c>
      <c r="C525" s="55" t="s">
        <v>444</v>
      </c>
      <c r="D525" s="55">
        <f t="shared" si="8"/>
        <v>23</v>
      </c>
      <c r="E525" s="55" t="s">
        <v>3709</v>
      </c>
      <c r="F525" s="55" t="s">
        <v>3710</v>
      </c>
      <c r="G525" s="175"/>
      <c r="H525" s="175"/>
      <c r="I525" s="175"/>
      <c r="J525" s="355"/>
      <c r="K525" s="175"/>
      <c r="L525" s="241"/>
      <c r="M525" s="241"/>
    </row>
    <row r="526" spans="1:13" ht="23.25" customHeight="1">
      <c r="A526" s="175" t="s">
        <v>9126</v>
      </c>
      <c r="B526" s="55" t="s">
        <v>458</v>
      </c>
      <c r="C526" s="55" t="s">
        <v>444</v>
      </c>
      <c r="D526" s="55">
        <f t="shared" si="8"/>
        <v>24</v>
      </c>
      <c r="E526" s="55" t="s">
        <v>3711</v>
      </c>
      <c r="F526" s="55" t="s">
        <v>3712</v>
      </c>
      <c r="G526" s="175"/>
      <c r="H526" s="175"/>
      <c r="I526" s="175"/>
      <c r="J526" s="355"/>
      <c r="K526" s="175"/>
      <c r="L526" s="241"/>
      <c r="M526" s="241"/>
    </row>
    <row r="527" spans="1:13" ht="23.25" customHeight="1">
      <c r="A527" s="175" t="s">
        <v>9126</v>
      </c>
      <c r="B527" s="55" t="s">
        <v>458</v>
      </c>
      <c r="C527" s="55" t="s">
        <v>444</v>
      </c>
      <c r="D527" s="55">
        <f t="shared" si="8"/>
        <v>25</v>
      </c>
      <c r="E527" s="55" t="s">
        <v>3713</v>
      </c>
      <c r="F527" s="55" t="s">
        <v>3714</v>
      </c>
      <c r="G527" s="175"/>
      <c r="H527" s="175"/>
      <c r="I527" s="175"/>
      <c r="J527" s="355"/>
      <c r="K527" s="175"/>
      <c r="L527" s="241"/>
      <c r="M527" s="241"/>
    </row>
    <row r="528" spans="1:13" ht="23.25" customHeight="1">
      <c r="A528" s="175" t="s">
        <v>9126</v>
      </c>
      <c r="B528" s="55" t="s">
        <v>458</v>
      </c>
      <c r="C528" s="55" t="s">
        <v>444</v>
      </c>
      <c r="D528" s="55">
        <f t="shared" si="8"/>
        <v>26</v>
      </c>
      <c r="E528" s="55" t="s">
        <v>3715</v>
      </c>
      <c r="F528" s="55" t="s">
        <v>3716</v>
      </c>
      <c r="G528" s="175"/>
      <c r="H528" s="175"/>
      <c r="I528" s="175"/>
      <c r="J528" s="355"/>
      <c r="K528" s="175"/>
      <c r="L528" s="241"/>
      <c r="M528" s="241"/>
    </row>
    <row r="529" spans="1:13" ht="23.25" customHeight="1">
      <c r="A529" s="175" t="s">
        <v>9126</v>
      </c>
      <c r="B529" s="55" t="s">
        <v>458</v>
      </c>
      <c r="C529" s="55" t="s">
        <v>444</v>
      </c>
      <c r="D529" s="55">
        <f t="shared" si="8"/>
        <v>27</v>
      </c>
      <c r="E529" s="55" t="s">
        <v>3717</v>
      </c>
      <c r="F529" s="55" t="s">
        <v>3718</v>
      </c>
      <c r="G529" s="175"/>
      <c r="H529" s="175"/>
      <c r="I529" s="175"/>
      <c r="J529" s="355"/>
      <c r="K529" s="175"/>
      <c r="L529" s="241"/>
      <c r="M529" s="241"/>
    </row>
    <row r="530" spans="1:13" ht="23.25" customHeight="1">
      <c r="A530" s="175" t="s">
        <v>9126</v>
      </c>
      <c r="B530" s="55" t="s">
        <v>458</v>
      </c>
      <c r="C530" s="55" t="s">
        <v>444</v>
      </c>
      <c r="D530" s="55">
        <f t="shared" si="8"/>
        <v>28</v>
      </c>
      <c r="E530" s="55" t="s">
        <v>9347</v>
      </c>
      <c r="F530" s="55" t="s">
        <v>3719</v>
      </c>
      <c r="G530" s="175"/>
      <c r="H530" s="175"/>
      <c r="I530" s="175"/>
      <c r="J530" s="355"/>
      <c r="K530" s="175"/>
      <c r="L530" s="241"/>
      <c r="M530" s="241"/>
    </row>
    <row r="531" spans="1:13" ht="23.25" customHeight="1">
      <c r="A531" s="175" t="s">
        <v>9126</v>
      </c>
      <c r="B531" s="55" t="s">
        <v>458</v>
      </c>
      <c r="C531" s="55" t="s">
        <v>444</v>
      </c>
      <c r="D531" s="55">
        <f t="shared" si="8"/>
        <v>29</v>
      </c>
      <c r="E531" s="396" t="s">
        <v>215</v>
      </c>
      <c r="F531" s="396" t="s">
        <v>608</v>
      </c>
      <c r="G531" s="176" t="s">
        <v>9155</v>
      </c>
      <c r="H531" s="177" t="s">
        <v>9156</v>
      </c>
      <c r="I531" s="397" t="s">
        <v>8390</v>
      </c>
      <c r="J531" s="398" t="s">
        <v>8391</v>
      </c>
      <c r="K531" s="396" t="s">
        <v>9158</v>
      </c>
      <c r="L531" s="241"/>
      <c r="M531" s="241"/>
    </row>
    <row r="532" spans="1:13" ht="23.25" customHeight="1">
      <c r="A532" s="175" t="s">
        <v>9126</v>
      </c>
      <c r="B532" s="55" t="s">
        <v>458</v>
      </c>
      <c r="C532" s="55" t="s">
        <v>444</v>
      </c>
      <c r="D532" s="55">
        <f t="shared" si="8"/>
        <v>30</v>
      </c>
      <c r="E532" s="175" t="s">
        <v>9159</v>
      </c>
      <c r="F532" s="396" t="s">
        <v>9160</v>
      </c>
      <c r="G532" s="87" t="s">
        <v>9161</v>
      </c>
      <c r="H532" s="177" t="s">
        <v>9156</v>
      </c>
      <c r="I532" s="76" t="s">
        <v>9162</v>
      </c>
      <c r="J532" s="167" t="s">
        <v>9163</v>
      </c>
      <c r="K532" s="396" t="s">
        <v>9164</v>
      </c>
      <c r="L532" s="241"/>
      <c r="M532" s="241"/>
    </row>
    <row r="533" spans="1:13" ht="23.25" customHeight="1">
      <c r="A533" s="175" t="s">
        <v>9126</v>
      </c>
      <c r="B533" s="55" t="s">
        <v>459</v>
      </c>
      <c r="C533" s="55" t="s">
        <v>445</v>
      </c>
      <c r="D533" s="55">
        <f t="shared" si="8"/>
        <v>1</v>
      </c>
      <c r="E533" s="55" t="s">
        <v>1631</v>
      </c>
      <c r="F533" s="55" t="s">
        <v>1621</v>
      </c>
      <c r="G533" s="399" t="s">
        <v>9172</v>
      </c>
      <c r="H533" s="175"/>
      <c r="I533" s="175"/>
      <c r="J533" s="355"/>
      <c r="K533" s="175"/>
      <c r="L533" s="241"/>
      <c r="M533" s="241"/>
    </row>
    <row r="534" spans="1:13" ht="23.25" customHeight="1">
      <c r="A534" s="175" t="s">
        <v>9126</v>
      </c>
      <c r="B534" s="55" t="s">
        <v>459</v>
      </c>
      <c r="C534" s="55" t="s">
        <v>445</v>
      </c>
      <c r="D534" s="55">
        <f t="shared" si="8"/>
        <v>2</v>
      </c>
      <c r="E534" s="55" t="s">
        <v>3720</v>
      </c>
      <c r="F534" s="55" t="s">
        <v>3721</v>
      </c>
      <c r="G534" s="175"/>
      <c r="H534" s="175"/>
      <c r="I534" s="175"/>
      <c r="J534" s="355"/>
      <c r="K534" s="175"/>
      <c r="L534" s="241"/>
      <c r="M534" s="241"/>
    </row>
    <row r="535" spans="1:13" ht="23.25" customHeight="1">
      <c r="A535" s="175" t="s">
        <v>9126</v>
      </c>
      <c r="B535" s="55" t="s">
        <v>459</v>
      </c>
      <c r="C535" s="55" t="s">
        <v>445</v>
      </c>
      <c r="D535" s="55">
        <f t="shared" si="8"/>
        <v>3</v>
      </c>
      <c r="E535" s="55" t="s">
        <v>3722</v>
      </c>
      <c r="F535" s="55" t="s">
        <v>3723</v>
      </c>
      <c r="G535" s="175"/>
      <c r="H535" s="175"/>
      <c r="I535" s="175"/>
      <c r="J535" s="355"/>
      <c r="K535" s="175"/>
      <c r="L535" s="241"/>
      <c r="M535" s="241"/>
    </row>
    <row r="536" spans="1:13" ht="23.25" customHeight="1">
      <c r="A536" s="175" t="s">
        <v>9126</v>
      </c>
      <c r="B536" s="55" t="s">
        <v>459</v>
      </c>
      <c r="C536" s="55" t="s">
        <v>445</v>
      </c>
      <c r="D536" s="55">
        <f t="shared" si="8"/>
        <v>4</v>
      </c>
      <c r="E536" s="55" t="s">
        <v>3724</v>
      </c>
      <c r="F536" s="55" t="s">
        <v>3725</v>
      </c>
      <c r="G536" s="175"/>
      <c r="H536" s="175"/>
      <c r="I536" s="175"/>
      <c r="J536" s="355"/>
      <c r="K536" s="175"/>
      <c r="L536" s="241"/>
      <c r="M536" s="241"/>
    </row>
    <row r="537" spans="1:13" ht="23.25" customHeight="1">
      <c r="A537" s="175" t="s">
        <v>9126</v>
      </c>
      <c r="B537" s="55" t="s">
        <v>459</v>
      </c>
      <c r="C537" s="55" t="s">
        <v>445</v>
      </c>
      <c r="D537" s="55">
        <f t="shared" si="8"/>
        <v>5</v>
      </c>
      <c r="E537" s="55" t="s">
        <v>3726</v>
      </c>
      <c r="F537" s="55" t="s">
        <v>3727</v>
      </c>
      <c r="G537" s="175"/>
      <c r="H537" s="175"/>
      <c r="I537" s="175"/>
      <c r="J537" s="355"/>
      <c r="K537" s="175"/>
      <c r="L537" s="241"/>
      <c r="M537" s="241"/>
    </row>
    <row r="538" spans="1:13" ht="23.25" customHeight="1">
      <c r="A538" s="175" t="s">
        <v>9126</v>
      </c>
      <c r="B538" s="55" t="s">
        <v>9348</v>
      </c>
      <c r="C538" s="55" t="s">
        <v>445</v>
      </c>
      <c r="D538" s="55">
        <f t="shared" si="8"/>
        <v>6</v>
      </c>
      <c r="E538" s="77" t="s">
        <v>3728</v>
      </c>
      <c r="F538" s="55" t="s">
        <v>3729</v>
      </c>
      <c r="G538" s="175"/>
      <c r="H538" s="175"/>
      <c r="I538" s="175"/>
      <c r="J538" s="355"/>
      <c r="K538" s="175"/>
      <c r="L538" s="241"/>
      <c r="M538" s="241"/>
    </row>
    <row r="539" spans="1:13" ht="23.25" customHeight="1">
      <c r="A539" s="175" t="s">
        <v>9126</v>
      </c>
      <c r="B539" s="55" t="s">
        <v>459</v>
      </c>
      <c r="C539" s="55" t="s">
        <v>445</v>
      </c>
      <c r="D539" s="55">
        <f t="shared" si="8"/>
        <v>7</v>
      </c>
      <c r="E539" s="55" t="s">
        <v>3730</v>
      </c>
      <c r="F539" s="55" t="s">
        <v>3731</v>
      </c>
      <c r="G539" s="175"/>
      <c r="H539" s="175"/>
      <c r="I539" s="175"/>
      <c r="J539" s="355"/>
      <c r="K539" s="175"/>
      <c r="L539" s="241"/>
      <c r="M539" s="241"/>
    </row>
    <row r="540" spans="1:13" ht="23.25" customHeight="1">
      <c r="A540" s="175" t="s">
        <v>9126</v>
      </c>
      <c r="B540" s="55" t="s">
        <v>459</v>
      </c>
      <c r="C540" s="55" t="s">
        <v>445</v>
      </c>
      <c r="D540" s="55">
        <f t="shared" si="8"/>
        <v>8</v>
      </c>
      <c r="E540" s="55" t="s">
        <v>1186</v>
      </c>
      <c r="F540" s="55" t="s">
        <v>2645</v>
      </c>
      <c r="G540" s="175"/>
      <c r="H540" s="175"/>
      <c r="I540" s="175"/>
      <c r="J540" s="355"/>
      <c r="K540" s="175"/>
      <c r="L540" s="241"/>
      <c r="M540" s="241"/>
    </row>
    <row r="541" spans="1:13" ht="23.25" customHeight="1">
      <c r="A541" s="175" t="s">
        <v>9126</v>
      </c>
      <c r="B541" s="55" t="s">
        <v>459</v>
      </c>
      <c r="C541" s="55" t="s">
        <v>445</v>
      </c>
      <c r="D541" s="55">
        <f t="shared" si="8"/>
        <v>9</v>
      </c>
      <c r="E541" s="55" t="s">
        <v>3732</v>
      </c>
      <c r="F541" s="55" t="s">
        <v>3733</v>
      </c>
      <c r="G541" s="175"/>
      <c r="H541" s="175"/>
      <c r="I541" s="175"/>
      <c r="J541" s="355"/>
      <c r="K541" s="175"/>
      <c r="L541" s="241"/>
      <c r="M541" s="241"/>
    </row>
    <row r="542" spans="1:13" ht="23.25" customHeight="1">
      <c r="A542" s="175" t="s">
        <v>9126</v>
      </c>
      <c r="B542" s="55" t="s">
        <v>459</v>
      </c>
      <c r="C542" s="55" t="s">
        <v>445</v>
      </c>
      <c r="D542" s="55">
        <f t="shared" si="8"/>
        <v>10</v>
      </c>
      <c r="E542" s="55" t="s">
        <v>974</v>
      </c>
      <c r="F542" s="55" t="s">
        <v>1333</v>
      </c>
      <c r="G542" s="175"/>
      <c r="H542" s="175"/>
      <c r="I542" s="175"/>
      <c r="J542" s="355"/>
      <c r="K542" s="175"/>
      <c r="L542" s="241"/>
      <c r="M542" s="241"/>
    </row>
    <row r="543" spans="1:13" ht="23.25" customHeight="1">
      <c r="A543" s="175" t="s">
        <v>9126</v>
      </c>
      <c r="B543" s="55" t="s">
        <v>459</v>
      </c>
      <c r="C543" s="55" t="s">
        <v>445</v>
      </c>
      <c r="D543" s="55">
        <f t="shared" si="8"/>
        <v>11</v>
      </c>
      <c r="E543" s="55" t="s">
        <v>640</v>
      </c>
      <c r="F543" s="55" t="s">
        <v>632</v>
      </c>
      <c r="G543" s="175"/>
      <c r="H543" s="175"/>
      <c r="I543" s="175"/>
      <c r="J543" s="355"/>
      <c r="K543" s="175"/>
      <c r="L543" s="241"/>
      <c r="M543" s="241"/>
    </row>
    <row r="544" spans="1:13" ht="23.25" customHeight="1">
      <c r="A544" s="175" t="s">
        <v>9126</v>
      </c>
      <c r="B544" s="55" t="s">
        <v>459</v>
      </c>
      <c r="C544" s="55" t="s">
        <v>445</v>
      </c>
      <c r="D544" s="55">
        <f t="shared" si="8"/>
        <v>12</v>
      </c>
      <c r="E544" s="55" t="s">
        <v>3734</v>
      </c>
      <c r="F544" s="55" t="s">
        <v>3735</v>
      </c>
      <c r="G544" s="175"/>
      <c r="H544" s="175"/>
      <c r="I544" s="175"/>
      <c r="J544" s="355"/>
      <c r="K544" s="175"/>
      <c r="L544" s="241"/>
      <c r="M544" s="241"/>
    </row>
    <row r="545" spans="1:13" ht="23.25" customHeight="1">
      <c r="A545" s="175" t="s">
        <v>9126</v>
      </c>
      <c r="B545" s="55" t="s">
        <v>459</v>
      </c>
      <c r="C545" s="55" t="s">
        <v>445</v>
      </c>
      <c r="D545" s="55">
        <f t="shared" si="8"/>
        <v>13</v>
      </c>
      <c r="E545" s="396" t="s">
        <v>215</v>
      </c>
      <c r="F545" s="396" t="s">
        <v>608</v>
      </c>
      <c r="G545" s="176" t="s">
        <v>9155</v>
      </c>
      <c r="H545" s="177" t="s">
        <v>9156</v>
      </c>
      <c r="I545" s="397" t="s">
        <v>8390</v>
      </c>
      <c r="J545" s="398" t="s">
        <v>8391</v>
      </c>
      <c r="K545" s="396" t="s">
        <v>9158</v>
      </c>
      <c r="L545" s="241"/>
      <c r="M545" s="241"/>
    </row>
    <row r="546" spans="1:13" ht="23.25" customHeight="1">
      <c r="A546" s="175" t="s">
        <v>9126</v>
      </c>
      <c r="B546" s="55" t="s">
        <v>459</v>
      </c>
      <c r="C546" s="55" t="s">
        <v>445</v>
      </c>
      <c r="D546" s="55">
        <f t="shared" si="8"/>
        <v>14</v>
      </c>
      <c r="E546" s="175" t="s">
        <v>9159</v>
      </c>
      <c r="F546" s="396" t="s">
        <v>9160</v>
      </c>
      <c r="G546" s="87" t="s">
        <v>9161</v>
      </c>
      <c r="H546" s="177" t="s">
        <v>9156</v>
      </c>
      <c r="I546" s="76" t="s">
        <v>9162</v>
      </c>
      <c r="J546" s="167" t="s">
        <v>9163</v>
      </c>
      <c r="K546" s="396" t="s">
        <v>9164</v>
      </c>
      <c r="L546" s="241"/>
      <c r="M546" s="241"/>
    </row>
  </sheetData>
  <phoneticPr fontId="20"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338"/>
  <sheetViews>
    <sheetView workbookViewId="0">
      <pane xSplit="6" ySplit="1" topLeftCell="G2" activePane="bottomRight" state="frozen"/>
      <selection pane="topRight" activeCell="G1" sqref="G1"/>
      <selection pane="bottomLeft" activeCell="A2" sqref="A2"/>
      <selection pane="bottomRight" activeCell="G5" sqref="G5"/>
    </sheetView>
  </sheetViews>
  <sheetFormatPr defaultRowHeight="29.25" customHeight="1"/>
  <cols>
    <col min="1" max="1" width="6.140625" customWidth="1"/>
    <col min="2" max="2" width="13.28515625" customWidth="1"/>
    <col min="3" max="3" width="26.85546875" customWidth="1"/>
    <col min="4" max="4" width="5.42578125" customWidth="1"/>
    <col min="5" max="5" width="18.140625" style="88" customWidth="1"/>
    <col min="6" max="6" width="17" customWidth="1"/>
    <col min="7" max="7" width="20.140625" customWidth="1"/>
    <col min="8" max="8" width="19.42578125" customWidth="1"/>
    <col min="10" max="10" width="23" customWidth="1"/>
    <col min="11" max="11" width="10.5703125" customWidth="1"/>
  </cols>
  <sheetData>
    <row r="1" spans="1:13" s="88" customFormat="1" ht="29.25" customHeight="1">
      <c r="A1" s="278" t="s">
        <v>15</v>
      </c>
      <c r="B1" s="278" t="s">
        <v>16</v>
      </c>
      <c r="C1" s="278" t="s">
        <v>17</v>
      </c>
      <c r="D1" s="278" t="s">
        <v>24</v>
      </c>
      <c r="E1" s="278" t="s">
        <v>18</v>
      </c>
      <c r="F1" s="278" t="s">
        <v>87</v>
      </c>
      <c r="G1" s="278" t="s">
        <v>9</v>
      </c>
      <c r="H1" s="278" t="s">
        <v>10</v>
      </c>
      <c r="I1" s="278" t="s">
        <v>220</v>
      </c>
      <c r="J1" s="278" t="s">
        <v>1543</v>
      </c>
      <c r="K1" s="278" t="s">
        <v>11</v>
      </c>
      <c r="L1" s="278" t="s">
        <v>82</v>
      </c>
      <c r="M1" s="278" t="s">
        <v>83</v>
      </c>
    </row>
    <row r="2" spans="1:13" s="264" customFormat="1" ht="21" customHeight="1">
      <c r="A2" s="261" t="s">
        <v>6362</v>
      </c>
      <c r="B2" s="214" t="s">
        <v>6363</v>
      </c>
      <c r="C2" s="215" t="s">
        <v>6364</v>
      </c>
      <c r="D2" s="261">
        <v>1</v>
      </c>
      <c r="E2" s="214" t="s">
        <v>6365</v>
      </c>
      <c r="F2" s="261" t="s">
        <v>1637</v>
      </c>
      <c r="G2" s="261" t="s">
        <v>6366</v>
      </c>
      <c r="H2" s="262" t="s">
        <v>6367</v>
      </c>
      <c r="I2" s="261"/>
      <c r="J2" s="263" t="s">
        <v>6368</v>
      </c>
      <c r="K2" s="261" t="s">
        <v>6369</v>
      </c>
      <c r="L2" s="261"/>
      <c r="M2" s="261"/>
    </row>
    <row r="3" spans="1:13" s="264" customFormat="1" ht="21" customHeight="1">
      <c r="A3" s="261" t="s">
        <v>6211</v>
      </c>
      <c r="B3" s="214" t="s">
        <v>473</v>
      </c>
      <c r="C3" s="215" t="s">
        <v>461</v>
      </c>
      <c r="D3" s="261">
        <f>IF($C3=$C2,$D2+1,1)</f>
        <v>2</v>
      </c>
      <c r="E3" s="214" t="s">
        <v>6370</v>
      </c>
      <c r="F3" s="261" t="s">
        <v>1638</v>
      </c>
      <c r="G3" s="261" t="s">
        <v>6371</v>
      </c>
      <c r="H3" s="262" t="s">
        <v>6372</v>
      </c>
      <c r="I3" s="261"/>
      <c r="J3" s="263" t="s">
        <v>5527</v>
      </c>
      <c r="K3" s="261" t="s">
        <v>6373</v>
      </c>
      <c r="L3" s="261"/>
      <c r="M3" s="261"/>
    </row>
    <row r="4" spans="1:13" s="264" customFormat="1" ht="21" customHeight="1">
      <c r="A4" s="261" t="s">
        <v>6374</v>
      </c>
      <c r="B4" s="214" t="s">
        <v>5765</v>
      </c>
      <c r="C4" s="215" t="s">
        <v>461</v>
      </c>
      <c r="D4" s="261">
        <f t="shared" ref="D4:D67" si="0">IF($C4=$C3,$D3+1,1)</f>
        <v>3</v>
      </c>
      <c r="E4" s="221" t="s">
        <v>6205</v>
      </c>
      <c r="F4" s="221" t="s">
        <v>623</v>
      </c>
      <c r="G4" s="222" t="s">
        <v>223</v>
      </c>
      <c r="H4" s="223" t="s">
        <v>217</v>
      </c>
      <c r="I4" s="221" t="s">
        <v>6031</v>
      </c>
      <c r="J4" s="224" t="s">
        <v>5528</v>
      </c>
      <c r="K4" s="221" t="s">
        <v>6375</v>
      </c>
      <c r="L4" s="261"/>
      <c r="M4" s="261"/>
    </row>
    <row r="5" spans="1:13" s="264" customFormat="1" ht="21" customHeight="1">
      <c r="A5" s="214" t="s">
        <v>6376</v>
      </c>
      <c r="B5" s="214" t="s">
        <v>473</v>
      </c>
      <c r="C5" s="215" t="s">
        <v>5515</v>
      </c>
      <c r="D5" s="214">
        <f t="shared" si="0"/>
        <v>4</v>
      </c>
      <c r="E5" s="214" t="s">
        <v>589</v>
      </c>
      <c r="F5" s="216" t="s">
        <v>579</v>
      </c>
      <c r="G5" s="214" t="s">
        <v>6377</v>
      </c>
      <c r="H5" s="217" t="s">
        <v>217</v>
      </c>
      <c r="I5" s="215" t="s">
        <v>6378</v>
      </c>
      <c r="J5" s="218">
        <v>20170210</v>
      </c>
      <c r="K5" s="216" t="s">
        <v>218</v>
      </c>
      <c r="L5" s="214"/>
      <c r="M5" s="214"/>
    </row>
    <row r="6" spans="1:13" s="264" customFormat="1" ht="21" customHeight="1">
      <c r="A6" s="292" t="s">
        <v>6211</v>
      </c>
      <c r="B6" s="292" t="s">
        <v>6379</v>
      </c>
      <c r="C6" s="293" t="s">
        <v>6380</v>
      </c>
      <c r="D6" s="292">
        <f t="shared" si="0"/>
        <v>1</v>
      </c>
      <c r="E6" s="292" t="s">
        <v>5529</v>
      </c>
      <c r="F6" s="294" t="s">
        <v>5530</v>
      </c>
      <c r="G6" s="292"/>
      <c r="H6" s="295"/>
      <c r="I6" s="293"/>
      <c r="J6" s="296"/>
      <c r="K6" s="294"/>
      <c r="L6" s="292"/>
      <c r="M6" s="292"/>
    </row>
    <row r="7" spans="1:13" s="264" customFormat="1" ht="21" customHeight="1">
      <c r="A7" s="292" t="s">
        <v>6362</v>
      </c>
      <c r="B7" s="292" t="s">
        <v>6200</v>
      </c>
      <c r="C7" s="293" t="s">
        <v>6201</v>
      </c>
      <c r="D7" s="292">
        <f t="shared" si="0"/>
        <v>2</v>
      </c>
      <c r="E7" s="292" t="s">
        <v>6202</v>
      </c>
      <c r="F7" s="294" t="s">
        <v>2532</v>
      </c>
      <c r="G7" s="292"/>
      <c r="H7" s="295"/>
      <c r="I7" s="293"/>
      <c r="J7" s="296"/>
      <c r="K7" s="294"/>
      <c r="L7" s="292"/>
      <c r="M7" s="292"/>
    </row>
    <row r="8" spans="1:13" s="264" customFormat="1" ht="21" customHeight="1">
      <c r="A8" s="292" t="s">
        <v>6362</v>
      </c>
      <c r="B8" s="292" t="s">
        <v>6200</v>
      </c>
      <c r="C8" s="293" t="s">
        <v>6201</v>
      </c>
      <c r="D8" s="292">
        <f t="shared" si="0"/>
        <v>3</v>
      </c>
      <c r="E8" s="292" t="s">
        <v>6381</v>
      </c>
      <c r="F8" s="294" t="s">
        <v>6203</v>
      </c>
      <c r="G8" s="292"/>
      <c r="H8" s="295"/>
      <c r="I8" s="293"/>
      <c r="J8" s="296"/>
      <c r="K8" s="294"/>
      <c r="L8" s="292"/>
      <c r="M8" s="292"/>
    </row>
    <row r="9" spans="1:13" s="264" customFormat="1" ht="21" customHeight="1">
      <c r="A9" s="214" t="s">
        <v>6362</v>
      </c>
      <c r="B9" s="214" t="s">
        <v>6382</v>
      </c>
      <c r="C9" s="215" t="s">
        <v>6383</v>
      </c>
      <c r="D9" s="214">
        <f t="shared" si="0"/>
        <v>1</v>
      </c>
      <c r="E9" s="214" t="s">
        <v>5529</v>
      </c>
      <c r="F9" s="216" t="s">
        <v>5530</v>
      </c>
      <c r="G9" s="214" t="s">
        <v>6384</v>
      </c>
      <c r="H9" s="217" t="s">
        <v>6385</v>
      </c>
      <c r="I9" s="215"/>
      <c r="J9" s="218" t="s">
        <v>6386</v>
      </c>
      <c r="K9" s="219" t="s">
        <v>1634</v>
      </c>
      <c r="L9" s="214"/>
      <c r="M9" s="214"/>
    </row>
    <row r="10" spans="1:13" s="264" customFormat="1" ht="21" customHeight="1">
      <c r="A10" s="214" t="s">
        <v>6362</v>
      </c>
      <c r="B10" s="214" t="s">
        <v>474</v>
      </c>
      <c r="C10" s="215" t="s">
        <v>462</v>
      </c>
      <c r="D10" s="214">
        <f t="shared" si="0"/>
        <v>2</v>
      </c>
      <c r="E10" s="214" t="s">
        <v>6387</v>
      </c>
      <c r="F10" s="216" t="s">
        <v>5531</v>
      </c>
      <c r="G10" s="214" t="s">
        <v>6388</v>
      </c>
      <c r="H10" s="217" t="s">
        <v>6389</v>
      </c>
      <c r="I10" s="215"/>
      <c r="J10" s="218" t="s">
        <v>6390</v>
      </c>
      <c r="K10" s="219" t="s">
        <v>1634</v>
      </c>
      <c r="L10" s="214"/>
      <c r="M10" s="214"/>
    </row>
    <row r="11" spans="1:13" s="264" customFormat="1" ht="21" customHeight="1">
      <c r="A11" s="214" t="s">
        <v>6362</v>
      </c>
      <c r="B11" s="214" t="s">
        <v>5518</v>
      </c>
      <c r="C11" s="215" t="s">
        <v>462</v>
      </c>
      <c r="D11" s="214">
        <f t="shared" si="0"/>
        <v>3</v>
      </c>
      <c r="E11" s="214" t="s">
        <v>6391</v>
      </c>
      <c r="F11" s="216" t="s">
        <v>6204</v>
      </c>
      <c r="G11" s="214" t="s">
        <v>6392</v>
      </c>
      <c r="H11" s="220" t="s">
        <v>6393</v>
      </c>
      <c r="I11" s="215" t="s">
        <v>6394</v>
      </c>
      <c r="J11" s="218" t="s">
        <v>2117</v>
      </c>
      <c r="K11" s="219" t="s">
        <v>6395</v>
      </c>
      <c r="L11" s="214"/>
      <c r="M11" s="214"/>
    </row>
    <row r="12" spans="1:13" s="264" customFormat="1" ht="21" customHeight="1">
      <c r="A12" s="214" t="s">
        <v>6362</v>
      </c>
      <c r="B12" s="214" t="s">
        <v>474</v>
      </c>
      <c r="C12" s="215" t="s">
        <v>462</v>
      </c>
      <c r="D12" s="214">
        <f t="shared" si="0"/>
        <v>4</v>
      </c>
      <c r="E12" s="221" t="s">
        <v>6396</v>
      </c>
      <c r="F12" s="221" t="s">
        <v>6397</v>
      </c>
      <c r="G12" s="222" t="s">
        <v>6398</v>
      </c>
      <c r="H12" s="223" t="s">
        <v>6399</v>
      </c>
      <c r="I12" s="219" t="s">
        <v>6400</v>
      </c>
      <c r="J12" s="224" t="s">
        <v>6401</v>
      </c>
      <c r="K12" s="221" t="s">
        <v>1010</v>
      </c>
      <c r="L12" s="214"/>
      <c r="M12" s="214"/>
    </row>
    <row r="13" spans="1:13" s="264" customFormat="1" ht="21" customHeight="1">
      <c r="A13" s="214" t="s">
        <v>6362</v>
      </c>
      <c r="B13" s="214" t="s">
        <v>474</v>
      </c>
      <c r="C13" s="215" t="s">
        <v>462</v>
      </c>
      <c r="D13" s="214">
        <f t="shared" si="0"/>
        <v>5</v>
      </c>
      <c r="E13" s="214" t="s">
        <v>589</v>
      </c>
      <c r="F13" s="216" t="s">
        <v>579</v>
      </c>
      <c r="G13" s="214" t="s">
        <v>6402</v>
      </c>
      <c r="H13" s="217" t="s">
        <v>6399</v>
      </c>
      <c r="I13" s="225" t="s">
        <v>6403</v>
      </c>
      <c r="J13" s="218" t="s">
        <v>6404</v>
      </c>
      <c r="K13" s="216" t="s">
        <v>6405</v>
      </c>
      <c r="L13" s="214"/>
      <c r="M13" s="214"/>
    </row>
    <row r="14" spans="1:13" s="264" customFormat="1" ht="18" customHeight="1">
      <c r="A14" s="214" t="s">
        <v>6214</v>
      </c>
      <c r="B14" s="214" t="s">
        <v>475</v>
      </c>
      <c r="C14" s="215" t="s">
        <v>6406</v>
      </c>
      <c r="D14" s="214">
        <f>IF($C14=$C11,$D11+1,1)</f>
        <v>1</v>
      </c>
      <c r="E14" s="214" t="s">
        <v>5529</v>
      </c>
      <c r="F14" s="216" t="s">
        <v>5530</v>
      </c>
      <c r="G14" s="214" t="s">
        <v>6407</v>
      </c>
      <c r="H14" s="214" t="s">
        <v>5821</v>
      </c>
      <c r="I14" s="215" t="s">
        <v>5822</v>
      </c>
      <c r="J14" s="265">
        <v>592262099</v>
      </c>
      <c r="K14" s="219" t="s">
        <v>6369</v>
      </c>
      <c r="L14" s="214"/>
      <c r="M14" s="214"/>
    </row>
    <row r="15" spans="1:13" s="264" customFormat="1" ht="21" customHeight="1">
      <c r="A15" s="214" t="s">
        <v>6362</v>
      </c>
      <c r="B15" s="214" t="s">
        <v>475</v>
      </c>
      <c r="C15" s="215" t="s">
        <v>6408</v>
      </c>
      <c r="D15" s="214">
        <f t="shared" si="0"/>
        <v>2</v>
      </c>
      <c r="E15" s="214" t="s">
        <v>6409</v>
      </c>
      <c r="F15" s="216" t="s">
        <v>5532</v>
      </c>
      <c r="G15" s="214" t="s">
        <v>6410</v>
      </c>
      <c r="H15" s="217" t="s">
        <v>5823</v>
      </c>
      <c r="I15" s="215" t="s">
        <v>6411</v>
      </c>
      <c r="J15" s="218" t="s">
        <v>6412</v>
      </c>
      <c r="K15" s="219" t="s">
        <v>6395</v>
      </c>
      <c r="L15" s="214"/>
      <c r="M15" s="214"/>
    </row>
    <row r="16" spans="1:13" s="264" customFormat="1" ht="21" customHeight="1">
      <c r="A16" s="214" t="s">
        <v>6362</v>
      </c>
      <c r="B16" s="214" t="s">
        <v>475</v>
      </c>
      <c r="C16" s="215" t="s">
        <v>6408</v>
      </c>
      <c r="D16" s="214">
        <f t="shared" si="0"/>
        <v>3</v>
      </c>
      <c r="E16" s="214" t="s">
        <v>5533</v>
      </c>
      <c r="F16" s="216" t="s">
        <v>5534</v>
      </c>
      <c r="G16" s="214" t="s">
        <v>6413</v>
      </c>
      <c r="H16" s="217" t="s">
        <v>5824</v>
      </c>
      <c r="I16" s="215" t="s">
        <v>6414</v>
      </c>
      <c r="J16" s="218" t="s">
        <v>6415</v>
      </c>
      <c r="K16" s="219" t="s">
        <v>6395</v>
      </c>
      <c r="L16" s="214"/>
      <c r="M16" s="214"/>
    </row>
    <row r="17" spans="1:13" s="264" customFormat="1" ht="21" customHeight="1">
      <c r="A17" s="214" t="s">
        <v>6374</v>
      </c>
      <c r="B17" s="214" t="s">
        <v>475</v>
      </c>
      <c r="C17" s="215" t="s">
        <v>6416</v>
      </c>
      <c r="D17" s="214">
        <f t="shared" si="0"/>
        <v>4</v>
      </c>
      <c r="E17" s="221" t="s">
        <v>6205</v>
      </c>
      <c r="F17" s="221" t="s">
        <v>6417</v>
      </c>
      <c r="G17" s="222" t="s">
        <v>6418</v>
      </c>
      <c r="H17" s="223" t="s">
        <v>217</v>
      </c>
      <c r="I17" s="219" t="s">
        <v>6419</v>
      </c>
      <c r="J17" s="224" t="s">
        <v>6206</v>
      </c>
      <c r="K17" s="221" t="s">
        <v>6420</v>
      </c>
      <c r="L17" s="214"/>
      <c r="M17" s="214"/>
    </row>
    <row r="18" spans="1:13" s="264" customFormat="1" ht="21" customHeight="1">
      <c r="A18" s="214" t="s">
        <v>6211</v>
      </c>
      <c r="B18" s="214" t="s">
        <v>5772</v>
      </c>
      <c r="C18" s="215" t="s">
        <v>6416</v>
      </c>
      <c r="D18" s="214">
        <f t="shared" si="0"/>
        <v>5</v>
      </c>
      <c r="E18" s="214" t="s">
        <v>589</v>
      </c>
      <c r="F18" s="216" t="s">
        <v>579</v>
      </c>
      <c r="G18" s="214" t="s">
        <v>617</v>
      </c>
      <c r="H18" s="217" t="s">
        <v>6421</v>
      </c>
      <c r="I18" s="225" t="s">
        <v>618</v>
      </c>
      <c r="J18" s="218" t="s">
        <v>6422</v>
      </c>
      <c r="K18" s="216" t="s">
        <v>218</v>
      </c>
      <c r="L18" s="214"/>
      <c r="M18" s="214"/>
    </row>
    <row r="19" spans="1:13" s="264" customFormat="1" ht="21" customHeight="1">
      <c r="A19" s="214" t="s">
        <v>6211</v>
      </c>
      <c r="B19" s="214" t="s">
        <v>5520</v>
      </c>
      <c r="C19" s="215" t="s">
        <v>5825</v>
      </c>
      <c r="D19" s="214">
        <f>IF($C19=$C16,$D16+1,1)</f>
        <v>1</v>
      </c>
      <c r="E19" s="214" t="s">
        <v>5535</v>
      </c>
      <c r="F19" s="216" t="s">
        <v>5536</v>
      </c>
      <c r="G19" s="214" t="s">
        <v>6219</v>
      </c>
      <c r="H19" s="217" t="s">
        <v>5826</v>
      </c>
      <c r="I19" s="215" t="s">
        <v>6207</v>
      </c>
      <c r="J19" s="218" t="s">
        <v>6423</v>
      </c>
      <c r="K19" s="219" t="s">
        <v>1017</v>
      </c>
      <c r="L19" s="214"/>
      <c r="M19" s="214"/>
    </row>
    <row r="20" spans="1:13" s="264" customFormat="1" ht="21" customHeight="1">
      <c r="A20" s="214" t="s">
        <v>6211</v>
      </c>
      <c r="B20" s="214" t="s">
        <v>491</v>
      </c>
      <c r="C20" s="215" t="s">
        <v>5825</v>
      </c>
      <c r="D20" s="214">
        <f t="shared" si="0"/>
        <v>2</v>
      </c>
      <c r="E20" s="214" t="s">
        <v>788</v>
      </c>
      <c r="F20" s="216" t="s">
        <v>1365</v>
      </c>
      <c r="G20" s="214" t="s">
        <v>6208</v>
      </c>
      <c r="H20" s="223" t="s">
        <v>5827</v>
      </c>
      <c r="I20" s="215"/>
      <c r="J20" s="218" t="s">
        <v>6424</v>
      </c>
      <c r="K20" s="219" t="s">
        <v>599</v>
      </c>
      <c r="L20" s="214"/>
      <c r="M20" s="214"/>
    </row>
    <row r="21" spans="1:13" s="264" customFormat="1" ht="21" customHeight="1">
      <c r="A21" s="214" t="s">
        <v>6211</v>
      </c>
      <c r="B21" s="214" t="s">
        <v>5520</v>
      </c>
      <c r="C21" s="215" t="s">
        <v>5825</v>
      </c>
      <c r="D21" s="214">
        <f t="shared" si="0"/>
        <v>3</v>
      </c>
      <c r="E21" s="214" t="s">
        <v>6209</v>
      </c>
      <c r="F21" s="216" t="s">
        <v>5537</v>
      </c>
      <c r="G21" s="226" t="s">
        <v>5538</v>
      </c>
      <c r="H21" s="223" t="s">
        <v>5828</v>
      </c>
      <c r="I21" s="215" t="s">
        <v>6210</v>
      </c>
      <c r="J21" s="218" t="s">
        <v>6425</v>
      </c>
      <c r="K21" s="219" t="s">
        <v>1016</v>
      </c>
      <c r="L21" s="214"/>
      <c r="M21" s="214"/>
    </row>
    <row r="22" spans="1:13" s="264" customFormat="1" ht="21" customHeight="1">
      <c r="A22" s="214" t="s">
        <v>6211</v>
      </c>
      <c r="B22" s="214" t="s">
        <v>491</v>
      </c>
      <c r="C22" s="215" t="s">
        <v>464</v>
      </c>
      <c r="D22" s="214">
        <f t="shared" si="0"/>
        <v>4</v>
      </c>
      <c r="E22" s="214" t="s">
        <v>3881</v>
      </c>
      <c r="F22" s="216" t="s">
        <v>5539</v>
      </c>
      <c r="G22" s="226" t="s">
        <v>5540</v>
      </c>
      <c r="H22" s="223" t="s">
        <v>5829</v>
      </c>
      <c r="I22" s="215"/>
      <c r="J22" s="218" t="s">
        <v>6212</v>
      </c>
      <c r="K22" s="219" t="s">
        <v>6426</v>
      </c>
      <c r="L22" s="214"/>
      <c r="M22" s="214"/>
    </row>
    <row r="23" spans="1:13" s="264" customFormat="1" ht="21" customHeight="1">
      <c r="A23" s="214" t="s">
        <v>6211</v>
      </c>
      <c r="B23" s="214" t="s">
        <v>491</v>
      </c>
      <c r="C23" s="215" t="s">
        <v>5825</v>
      </c>
      <c r="D23" s="214">
        <f t="shared" si="0"/>
        <v>5</v>
      </c>
      <c r="E23" s="214" t="s">
        <v>3883</v>
      </c>
      <c r="F23" s="216" t="s">
        <v>5541</v>
      </c>
      <c r="G23" s="226" t="s">
        <v>5542</v>
      </c>
      <c r="H23" s="223" t="s">
        <v>5830</v>
      </c>
      <c r="I23" s="215"/>
      <c r="J23" s="218" t="s">
        <v>6213</v>
      </c>
      <c r="K23" s="219" t="s">
        <v>1017</v>
      </c>
      <c r="L23" s="214"/>
      <c r="M23" s="214"/>
    </row>
    <row r="24" spans="1:13" s="264" customFormat="1" ht="21" customHeight="1">
      <c r="A24" s="214" t="s">
        <v>6211</v>
      </c>
      <c r="B24" s="214" t="s">
        <v>491</v>
      </c>
      <c r="C24" s="215" t="s">
        <v>464</v>
      </c>
      <c r="D24" s="214">
        <f t="shared" si="0"/>
        <v>6</v>
      </c>
      <c r="E24" s="214" t="s">
        <v>5543</v>
      </c>
      <c r="F24" s="216" t="s">
        <v>5544</v>
      </c>
      <c r="G24" s="226" t="s">
        <v>5545</v>
      </c>
      <c r="H24" s="223" t="s">
        <v>5831</v>
      </c>
      <c r="I24" s="215"/>
      <c r="J24" s="218" t="s">
        <v>6427</v>
      </c>
      <c r="K24" s="219" t="s">
        <v>1017</v>
      </c>
      <c r="L24" s="214"/>
      <c r="M24" s="214"/>
    </row>
    <row r="25" spans="1:13" s="264" customFormat="1" ht="21" customHeight="1">
      <c r="A25" s="214" t="s">
        <v>6211</v>
      </c>
      <c r="B25" s="214" t="s">
        <v>6428</v>
      </c>
      <c r="C25" s="215" t="s">
        <v>5825</v>
      </c>
      <c r="D25" s="214">
        <f t="shared" si="0"/>
        <v>7</v>
      </c>
      <c r="E25" s="214" t="s">
        <v>5546</v>
      </c>
      <c r="F25" s="216" t="s">
        <v>5547</v>
      </c>
      <c r="G25" s="226" t="s">
        <v>5548</v>
      </c>
      <c r="H25" s="223" t="s">
        <v>5832</v>
      </c>
      <c r="I25" s="215"/>
      <c r="J25" s="218" t="s">
        <v>6429</v>
      </c>
      <c r="K25" s="219" t="s">
        <v>1017</v>
      </c>
      <c r="L25" s="214"/>
      <c r="M25" s="214"/>
    </row>
    <row r="26" spans="1:13" s="264" customFormat="1" ht="21" customHeight="1">
      <c r="A26" s="214" t="s">
        <v>6211</v>
      </c>
      <c r="B26" s="214" t="s">
        <v>5520</v>
      </c>
      <c r="C26" s="215" t="s">
        <v>5825</v>
      </c>
      <c r="D26" s="214">
        <f t="shared" si="0"/>
        <v>8</v>
      </c>
      <c r="E26" s="221" t="s">
        <v>6205</v>
      </c>
      <c r="F26" s="221" t="s">
        <v>623</v>
      </c>
      <c r="G26" s="222" t="s">
        <v>223</v>
      </c>
      <c r="H26" s="223" t="s">
        <v>217</v>
      </c>
      <c r="I26" s="219" t="s">
        <v>6031</v>
      </c>
      <c r="J26" s="218" t="s">
        <v>6215</v>
      </c>
      <c r="K26" s="221" t="s">
        <v>1010</v>
      </c>
      <c r="L26" s="214"/>
      <c r="M26" s="214"/>
    </row>
    <row r="27" spans="1:13" s="264" customFormat="1" ht="21" customHeight="1">
      <c r="A27" s="214" t="s">
        <v>6430</v>
      </c>
      <c r="B27" s="214" t="s">
        <v>5520</v>
      </c>
      <c r="C27" s="215" t="s">
        <v>5825</v>
      </c>
      <c r="D27" s="214">
        <f t="shared" si="0"/>
        <v>9</v>
      </c>
      <c r="E27" s="214" t="s">
        <v>589</v>
      </c>
      <c r="F27" s="216" t="s">
        <v>579</v>
      </c>
      <c r="G27" s="214" t="s">
        <v>617</v>
      </c>
      <c r="H27" s="217" t="s">
        <v>6431</v>
      </c>
      <c r="I27" s="225" t="s">
        <v>618</v>
      </c>
      <c r="J27" s="218" t="s">
        <v>5820</v>
      </c>
      <c r="K27" s="216" t="s">
        <v>218</v>
      </c>
      <c r="L27" s="214"/>
      <c r="M27" s="214"/>
    </row>
    <row r="28" spans="1:13" s="264" customFormat="1" ht="21" customHeight="1">
      <c r="A28" s="214" t="s">
        <v>6211</v>
      </c>
      <c r="B28" s="214" t="s">
        <v>6216</v>
      </c>
      <c r="C28" s="215" t="s">
        <v>6217</v>
      </c>
      <c r="D28" s="214">
        <f>IF($C28=$C25,$D25+1,1)</f>
        <v>1</v>
      </c>
      <c r="E28" s="214" t="s">
        <v>5535</v>
      </c>
      <c r="F28" s="216" t="s">
        <v>5536</v>
      </c>
      <c r="G28" s="226" t="s">
        <v>5549</v>
      </c>
      <c r="H28" s="217" t="s">
        <v>6432</v>
      </c>
      <c r="I28" s="215"/>
      <c r="J28" s="218" t="s">
        <v>6433</v>
      </c>
      <c r="K28" s="219" t="s">
        <v>6434</v>
      </c>
      <c r="L28" s="214"/>
      <c r="M28" s="214"/>
    </row>
    <row r="29" spans="1:13" s="264" customFormat="1" ht="21" customHeight="1">
      <c r="A29" s="214" t="s">
        <v>6211</v>
      </c>
      <c r="B29" s="214" t="s">
        <v>5550</v>
      </c>
      <c r="C29" s="215" t="s">
        <v>465</v>
      </c>
      <c r="D29" s="214">
        <f t="shared" si="0"/>
        <v>2</v>
      </c>
      <c r="E29" s="214" t="s">
        <v>6218</v>
      </c>
      <c r="F29" s="216" t="s">
        <v>6435</v>
      </c>
      <c r="G29" s="226" t="s">
        <v>6436</v>
      </c>
      <c r="H29" s="217" t="s">
        <v>6220</v>
      </c>
      <c r="I29" s="215"/>
      <c r="J29" s="218" t="s">
        <v>6437</v>
      </c>
      <c r="K29" s="219" t="s">
        <v>1017</v>
      </c>
      <c r="L29" s="214"/>
      <c r="M29" s="214"/>
    </row>
    <row r="30" spans="1:13" s="264" customFormat="1" ht="21" customHeight="1">
      <c r="A30" s="214" t="s">
        <v>6211</v>
      </c>
      <c r="B30" s="214" t="s">
        <v>6438</v>
      </c>
      <c r="C30" s="215" t="s">
        <v>465</v>
      </c>
      <c r="D30" s="214">
        <f t="shared" si="0"/>
        <v>3</v>
      </c>
      <c r="E30" s="214" t="s">
        <v>6439</v>
      </c>
      <c r="F30" s="216" t="s">
        <v>5551</v>
      </c>
      <c r="G30" s="214" t="s">
        <v>5833</v>
      </c>
      <c r="H30" s="217" t="s">
        <v>6440</v>
      </c>
      <c r="I30" s="215"/>
      <c r="J30" s="218" t="s">
        <v>6237</v>
      </c>
      <c r="K30" s="219" t="s">
        <v>1016</v>
      </c>
      <c r="L30" s="214"/>
      <c r="M30" s="214"/>
    </row>
    <row r="31" spans="1:13" s="264" customFormat="1" ht="21" customHeight="1">
      <c r="A31" s="214" t="s">
        <v>6211</v>
      </c>
      <c r="B31" s="214" t="s">
        <v>5550</v>
      </c>
      <c r="C31" s="215" t="s">
        <v>465</v>
      </c>
      <c r="D31" s="214">
        <f t="shared" si="0"/>
        <v>4</v>
      </c>
      <c r="E31" s="214" t="s">
        <v>973</v>
      </c>
      <c r="F31" s="216" t="s">
        <v>1708</v>
      </c>
      <c r="G31" s="214" t="s">
        <v>6441</v>
      </c>
      <c r="H31" s="217" t="s">
        <v>6442</v>
      </c>
      <c r="I31" s="219" t="s">
        <v>6031</v>
      </c>
      <c r="J31" s="218" t="s">
        <v>6443</v>
      </c>
      <c r="K31" s="221" t="s">
        <v>1010</v>
      </c>
      <c r="L31" s="214"/>
      <c r="M31" s="214"/>
    </row>
    <row r="32" spans="1:13" s="264" customFormat="1" ht="21" customHeight="1">
      <c r="A32" s="214" t="s">
        <v>6430</v>
      </c>
      <c r="B32" s="214" t="s">
        <v>5550</v>
      </c>
      <c r="C32" s="215" t="s">
        <v>6217</v>
      </c>
      <c r="D32" s="214">
        <f t="shared" si="0"/>
        <v>5</v>
      </c>
      <c r="E32" s="221" t="s">
        <v>6205</v>
      </c>
      <c r="F32" s="221" t="s">
        <v>623</v>
      </c>
      <c r="G32" s="222" t="s">
        <v>6444</v>
      </c>
      <c r="H32" s="223" t="s">
        <v>217</v>
      </c>
      <c r="I32" s="219" t="s">
        <v>6031</v>
      </c>
      <c r="J32" s="218" t="s">
        <v>6445</v>
      </c>
      <c r="K32" s="221" t="s">
        <v>1010</v>
      </c>
      <c r="L32" s="214"/>
      <c r="M32" s="214"/>
    </row>
    <row r="33" spans="1:13" s="264" customFormat="1" ht="21" customHeight="1">
      <c r="A33" s="214" t="s">
        <v>6211</v>
      </c>
      <c r="B33" s="214" t="s">
        <v>6216</v>
      </c>
      <c r="C33" s="215" t="s">
        <v>465</v>
      </c>
      <c r="D33" s="214">
        <f t="shared" si="0"/>
        <v>6</v>
      </c>
      <c r="E33" s="214" t="s">
        <v>589</v>
      </c>
      <c r="F33" s="216" t="s">
        <v>579</v>
      </c>
      <c r="G33" s="214" t="s">
        <v>617</v>
      </c>
      <c r="H33" s="217" t="s">
        <v>217</v>
      </c>
      <c r="I33" s="225" t="s">
        <v>618</v>
      </c>
      <c r="J33" s="218" t="s">
        <v>5820</v>
      </c>
      <c r="K33" s="216" t="s">
        <v>218</v>
      </c>
      <c r="L33" s="214"/>
      <c r="M33" s="214"/>
    </row>
    <row r="34" spans="1:13" s="264" customFormat="1" ht="21" customHeight="1">
      <c r="A34" s="214" t="s">
        <v>6211</v>
      </c>
      <c r="B34" s="227" t="s">
        <v>5834</v>
      </c>
      <c r="C34" s="227" t="s">
        <v>5521</v>
      </c>
      <c r="D34" s="214">
        <f>IF($C34=$C31,$D31+1,1)</f>
        <v>1</v>
      </c>
      <c r="E34" s="227" t="s">
        <v>5552</v>
      </c>
      <c r="F34" s="227" t="s">
        <v>5553</v>
      </c>
      <c r="G34" s="226" t="s">
        <v>5554</v>
      </c>
      <c r="H34" s="217" t="s">
        <v>6446</v>
      </c>
      <c r="I34" s="215"/>
      <c r="J34" s="218" t="s">
        <v>6447</v>
      </c>
      <c r="K34" s="219" t="s">
        <v>1017</v>
      </c>
      <c r="L34" s="214"/>
      <c r="M34" s="214"/>
    </row>
    <row r="35" spans="1:13" s="264" customFormat="1" ht="21" customHeight="1">
      <c r="A35" s="214" t="s">
        <v>6211</v>
      </c>
      <c r="B35" s="227" t="s">
        <v>5834</v>
      </c>
      <c r="C35" s="227" t="s">
        <v>5521</v>
      </c>
      <c r="D35" s="214">
        <f t="shared" si="0"/>
        <v>2</v>
      </c>
      <c r="E35" s="227" t="s">
        <v>6448</v>
      </c>
      <c r="F35" s="227" t="s">
        <v>5536</v>
      </c>
      <c r="G35" s="226" t="s">
        <v>5555</v>
      </c>
      <c r="H35" s="217" t="s">
        <v>6449</v>
      </c>
      <c r="I35" s="215"/>
      <c r="J35" s="218" t="s">
        <v>6450</v>
      </c>
      <c r="K35" s="219" t="s">
        <v>1017</v>
      </c>
      <c r="L35" s="214"/>
      <c r="M35" s="214"/>
    </row>
    <row r="36" spans="1:13" s="264" customFormat="1" ht="21" customHeight="1">
      <c r="A36" s="214" t="s">
        <v>6211</v>
      </c>
      <c r="B36" s="227" t="s">
        <v>5834</v>
      </c>
      <c r="C36" s="227" t="s">
        <v>5521</v>
      </c>
      <c r="D36" s="214">
        <f t="shared" si="0"/>
        <v>3</v>
      </c>
      <c r="E36" s="227" t="s">
        <v>5835</v>
      </c>
      <c r="F36" s="227" t="s">
        <v>6451</v>
      </c>
      <c r="G36" s="214" t="s">
        <v>6452</v>
      </c>
      <c r="H36" s="217" t="s">
        <v>6453</v>
      </c>
      <c r="I36" s="215"/>
      <c r="J36" s="218" t="s">
        <v>6237</v>
      </c>
      <c r="K36" s="219" t="s">
        <v>1016</v>
      </c>
      <c r="L36" s="214"/>
      <c r="M36" s="214"/>
    </row>
    <row r="37" spans="1:13" s="264" customFormat="1" ht="21" customHeight="1">
      <c r="A37" s="214" t="s">
        <v>6211</v>
      </c>
      <c r="B37" s="227" t="s">
        <v>5834</v>
      </c>
      <c r="C37" s="227" t="s">
        <v>5521</v>
      </c>
      <c r="D37" s="214">
        <f t="shared" si="0"/>
        <v>4</v>
      </c>
      <c r="E37" s="227" t="s">
        <v>601</v>
      </c>
      <c r="F37" s="227" t="s">
        <v>6454</v>
      </c>
      <c r="G37" s="214" t="s">
        <v>6441</v>
      </c>
      <c r="H37" s="217" t="s">
        <v>6455</v>
      </c>
      <c r="I37" s="219" t="s">
        <v>6031</v>
      </c>
      <c r="J37" s="218" t="s">
        <v>6456</v>
      </c>
      <c r="K37" s="221" t="s">
        <v>1010</v>
      </c>
      <c r="L37" s="214"/>
      <c r="M37" s="214"/>
    </row>
    <row r="38" spans="1:13" s="264" customFormat="1" ht="21" customHeight="1">
      <c r="A38" s="214" t="s">
        <v>6457</v>
      </c>
      <c r="B38" s="227" t="s">
        <v>6458</v>
      </c>
      <c r="C38" s="227" t="s">
        <v>6459</v>
      </c>
      <c r="D38" s="214">
        <f t="shared" si="0"/>
        <v>5</v>
      </c>
      <c r="E38" s="221" t="s">
        <v>6460</v>
      </c>
      <c r="F38" s="221" t="s">
        <v>6461</v>
      </c>
      <c r="G38" s="222" t="s">
        <v>6462</v>
      </c>
      <c r="H38" s="223" t="s">
        <v>6463</v>
      </c>
      <c r="I38" s="219" t="s">
        <v>6464</v>
      </c>
      <c r="J38" s="218" t="s">
        <v>6465</v>
      </c>
      <c r="K38" s="221" t="s">
        <v>6466</v>
      </c>
      <c r="L38" s="214"/>
      <c r="M38" s="214"/>
    </row>
    <row r="39" spans="1:13" s="264" customFormat="1" ht="21" customHeight="1">
      <c r="A39" s="214" t="s">
        <v>6467</v>
      </c>
      <c r="B39" s="227" t="s">
        <v>6468</v>
      </c>
      <c r="C39" s="227" t="s">
        <v>6469</v>
      </c>
      <c r="D39" s="214">
        <f t="shared" si="0"/>
        <v>6</v>
      </c>
      <c r="E39" s="214" t="s">
        <v>6470</v>
      </c>
      <c r="F39" s="216" t="s">
        <v>579</v>
      </c>
      <c r="G39" s="214" t="s">
        <v>6471</v>
      </c>
      <c r="H39" s="223" t="s">
        <v>6472</v>
      </c>
      <c r="I39" s="225" t="s">
        <v>6473</v>
      </c>
      <c r="J39" s="218" t="s">
        <v>6474</v>
      </c>
      <c r="K39" s="216" t="s">
        <v>6475</v>
      </c>
      <c r="L39" s="214"/>
      <c r="M39" s="214"/>
    </row>
    <row r="40" spans="1:13" s="264" customFormat="1" ht="21" customHeight="1">
      <c r="A40" s="214" t="s">
        <v>6376</v>
      </c>
      <c r="B40" s="227" t="s">
        <v>492</v>
      </c>
      <c r="C40" s="227" t="s">
        <v>6476</v>
      </c>
      <c r="D40" s="214">
        <f>IF($C40=$C35,$D35+1,1)</f>
        <v>1</v>
      </c>
      <c r="E40" s="227" t="s">
        <v>5552</v>
      </c>
      <c r="F40" s="227" t="s">
        <v>5553</v>
      </c>
      <c r="G40" s="226" t="s">
        <v>5549</v>
      </c>
      <c r="H40" s="217" t="s">
        <v>6477</v>
      </c>
      <c r="I40" s="215"/>
      <c r="J40" s="218" t="s">
        <v>6478</v>
      </c>
      <c r="K40" s="219" t="s">
        <v>6479</v>
      </c>
      <c r="L40" s="214"/>
      <c r="M40" s="214"/>
    </row>
    <row r="41" spans="1:13" s="264" customFormat="1" ht="21" customHeight="1">
      <c r="A41" s="214" t="s">
        <v>6480</v>
      </c>
      <c r="B41" s="227" t="s">
        <v>492</v>
      </c>
      <c r="C41" s="227" t="s">
        <v>6476</v>
      </c>
      <c r="D41" s="214">
        <f t="shared" si="0"/>
        <v>2</v>
      </c>
      <c r="E41" s="227" t="s">
        <v>6481</v>
      </c>
      <c r="F41" s="227" t="s">
        <v>2572</v>
      </c>
      <c r="G41" s="226" t="s">
        <v>6482</v>
      </c>
      <c r="H41" s="217" t="s">
        <v>6483</v>
      </c>
      <c r="I41" s="215"/>
      <c r="J41" s="218" t="s">
        <v>6484</v>
      </c>
      <c r="K41" s="219" t="s">
        <v>6434</v>
      </c>
      <c r="L41" s="214"/>
      <c r="M41" s="214"/>
    </row>
    <row r="42" spans="1:13" s="264" customFormat="1" ht="21" customHeight="1">
      <c r="A42" s="214" t="s">
        <v>6376</v>
      </c>
      <c r="B42" s="227" t="s">
        <v>6485</v>
      </c>
      <c r="C42" s="227" t="s">
        <v>6476</v>
      </c>
      <c r="D42" s="214">
        <f t="shared" si="0"/>
        <v>3</v>
      </c>
      <c r="E42" s="221" t="s">
        <v>6486</v>
      </c>
      <c r="F42" s="221" t="s">
        <v>6487</v>
      </c>
      <c r="G42" s="222" t="s">
        <v>6488</v>
      </c>
      <c r="H42" s="223" t="s">
        <v>6472</v>
      </c>
      <c r="I42" s="219" t="s">
        <v>6464</v>
      </c>
      <c r="J42" s="218" t="s">
        <v>6489</v>
      </c>
      <c r="K42" s="221" t="s">
        <v>6490</v>
      </c>
      <c r="L42" s="214"/>
      <c r="M42" s="214"/>
    </row>
    <row r="43" spans="1:13" s="264" customFormat="1" ht="21" customHeight="1">
      <c r="A43" s="214" t="s">
        <v>6491</v>
      </c>
      <c r="B43" s="227" t="s">
        <v>492</v>
      </c>
      <c r="C43" s="227" t="s">
        <v>6476</v>
      </c>
      <c r="D43" s="214">
        <f t="shared" si="0"/>
        <v>4</v>
      </c>
      <c r="E43" s="214" t="s">
        <v>6492</v>
      </c>
      <c r="F43" s="216" t="s">
        <v>579</v>
      </c>
      <c r="G43" s="214" t="s">
        <v>6493</v>
      </c>
      <c r="H43" s="217" t="s">
        <v>6472</v>
      </c>
      <c r="I43" s="225" t="s">
        <v>6494</v>
      </c>
      <c r="J43" s="218" t="s">
        <v>6495</v>
      </c>
      <c r="K43" s="216" t="s">
        <v>6496</v>
      </c>
      <c r="L43" s="214"/>
      <c r="M43" s="214"/>
    </row>
    <row r="44" spans="1:13" s="264" customFormat="1" ht="21" customHeight="1">
      <c r="A44" s="214" t="s">
        <v>6497</v>
      </c>
      <c r="B44" s="227" t="s">
        <v>493</v>
      </c>
      <c r="C44" s="227" t="s">
        <v>6498</v>
      </c>
      <c r="D44" s="214">
        <f>IF($C44=$C41,$D41+1,1)</f>
        <v>1</v>
      </c>
      <c r="E44" s="227" t="s">
        <v>6499</v>
      </c>
      <c r="F44" s="227" t="s">
        <v>2572</v>
      </c>
      <c r="G44" s="214" t="s">
        <v>6500</v>
      </c>
      <c r="H44" s="217" t="s">
        <v>5836</v>
      </c>
      <c r="I44" s="215"/>
      <c r="J44" s="218" t="s">
        <v>6501</v>
      </c>
      <c r="K44" s="219" t="s">
        <v>6502</v>
      </c>
      <c r="L44" s="214"/>
      <c r="M44" s="214"/>
    </row>
    <row r="45" spans="1:13" s="264" customFormat="1" ht="21" customHeight="1">
      <c r="A45" s="214" t="s">
        <v>6467</v>
      </c>
      <c r="B45" s="227" t="s">
        <v>493</v>
      </c>
      <c r="C45" s="227" t="s">
        <v>466</v>
      </c>
      <c r="D45" s="214">
        <f t="shared" si="0"/>
        <v>2</v>
      </c>
      <c r="E45" s="227" t="s">
        <v>5556</v>
      </c>
      <c r="F45" s="227" t="s">
        <v>5557</v>
      </c>
      <c r="G45" s="214" t="s">
        <v>6503</v>
      </c>
      <c r="H45" s="217" t="s">
        <v>5837</v>
      </c>
      <c r="I45" s="215"/>
      <c r="J45" s="218" t="s">
        <v>6504</v>
      </c>
      <c r="K45" s="219" t="s">
        <v>6505</v>
      </c>
      <c r="L45" s="214"/>
      <c r="M45" s="214"/>
    </row>
    <row r="46" spans="1:13" s="264" customFormat="1" ht="21" customHeight="1">
      <c r="A46" s="214" t="s">
        <v>6506</v>
      </c>
      <c r="B46" s="227" t="s">
        <v>493</v>
      </c>
      <c r="C46" s="227" t="s">
        <v>466</v>
      </c>
      <c r="D46" s="214">
        <f t="shared" si="0"/>
        <v>3</v>
      </c>
      <c r="E46" s="227" t="s">
        <v>6507</v>
      </c>
      <c r="F46" s="227" t="s">
        <v>5558</v>
      </c>
      <c r="G46" s="214" t="s">
        <v>6508</v>
      </c>
      <c r="H46" s="217" t="s">
        <v>5838</v>
      </c>
      <c r="I46" s="215" t="s">
        <v>6509</v>
      </c>
      <c r="J46" s="218" t="s">
        <v>6510</v>
      </c>
      <c r="K46" s="219" t="s">
        <v>6511</v>
      </c>
      <c r="L46" s="214"/>
      <c r="M46" s="214"/>
    </row>
    <row r="47" spans="1:13" s="264" customFormat="1" ht="21" customHeight="1">
      <c r="A47" s="214" t="s">
        <v>6467</v>
      </c>
      <c r="B47" s="227" t="s">
        <v>493</v>
      </c>
      <c r="C47" s="227" t="s">
        <v>466</v>
      </c>
      <c r="D47" s="214">
        <f t="shared" si="0"/>
        <v>4</v>
      </c>
      <c r="E47" s="227" t="s">
        <v>6512</v>
      </c>
      <c r="F47" s="227" t="s">
        <v>5559</v>
      </c>
      <c r="G47" s="214" t="s">
        <v>6513</v>
      </c>
      <c r="H47" s="217" t="s">
        <v>5839</v>
      </c>
      <c r="I47" s="215" t="s">
        <v>6514</v>
      </c>
      <c r="J47" s="218" t="s">
        <v>6515</v>
      </c>
      <c r="K47" s="219" t="s">
        <v>6516</v>
      </c>
      <c r="L47" s="214"/>
      <c r="M47" s="214"/>
    </row>
    <row r="48" spans="1:13" s="264" customFormat="1" ht="21" customHeight="1">
      <c r="A48" s="214" t="s">
        <v>6517</v>
      </c>
      <c r="B48" s="227" t="s">
        <v>493</v>
      </c>
      <c r="C48" s="227" t="s">
        <v>466</v>
      </c>
      <c r="D48" s="214">
        <f t="shared" si="0"/>
        <v>5</v>
      </c>
      <c r="E48" s="227" t="s">
        <v>5560</v>
      </c>
      <c r="F48" s="227" t="s">
        <v>1274</v>
      </c>
      <c r="G48" s="214" t="s">
        <v>6518</v>
      </c>
      <c r="H48" s="217" t="s">
        <v>5840</v>
      </c>
      <c r="I48" s="215"/>
      <c r="J48" s="218" t="s">
        <v>6519</v>
      </c>
      <c r="K48" s="216" t="s">
        <v>6520</v>
      </c>
      <c r="L48" s="214"/>
      <c r="M48" s="214"/>
    </row>
    <row r="49" spans="1:13" s="264" customFormat="1" ht="21" customHeight="1">
      <c r="A49" s="214" t="s">
        <v>6521</v>
      </c>
      <c r="B49" s="227" t="s">
        <v>493</v>
      </c>
      <c r="C49" s="227" t="s">
        <v>466</v>
      </c>
      <c r="D49" s="214">
        <f t="shared" si="0"/>
        <v>6</v>
      </c>
      <c r="E49" s="227" t="s">
        <v>6522</v>
      </c>
      <c r="F49" s="227" t="s">
        <v>6523</v>
      </c>
      <c r="G49" s="214" t="s">
        <v>6524</v>
      </c>
      <c r="H49" s="217" t="s">
        <v>5841</v>
      </c>
      <c r="I49" s="219" t="s">
        <v>6525</v>
      </c>
      <c r="J49" s="218" t="s">
        <v>6526</v>
      </c>
      <c r="K49" s="216" t="s">
        <v>6527</v>
      </c>
      <c r="L49" s="214"/>
      <c r="M49" s="214"/>
    </row>
    <row r="50" spans="1:13" s="264" customFormat="1" ht="21" customHeight="1">
      <c r="A50" s="214" t="s">
        <v>6506</v>
      </c>
      <c r="B50" s="227" t="s">
        <v>493</v>
      </c>
      <c r="C50" s="227" t="s">
        <v>466</v>
      </c>
      <c r="D50" s="214">
        <f t="shared" si="0"/>
        <v>7</v>
      </c>
      <c r="E50" s="227" t="s">
        <v>6528</v>
      </c>
      <c r="F50" s="227" t="s">
        <v>5561</v>
      </c>
      <c r="G50" s="214" t="s">
        <v>6529</v>
      </c>
      <c r="H50" s="217" t="s">
        <v>5842</v>
      </c>
      <c r="I50" s="215"/>
      <c r="J50" s="218" t="s">
        <v>6530</v>
      </c>
      <c r="K50" s="219" t="s">
        <v>6502</v>
      </c>
      <c r="L50" s="214"/>
      <c r="M50" s="214"/>
    </row>
    <row r="51" spans="1:13" s="264" customFormat="1" ht="21" customHeight="1">
      <c r="A51" s="214" t="s">
        <v>6521</v>
      </c>
      <c r="B51" s="227" t="s">
        <v>493</v>
      </c>
      <c r="C51" s="227" t="s">
        <v>466</v>
      </c>
      <c r="D51" s="214">
        <f t="shared" si="0"/>
        <v>8</v>
      </c>
      <c r="E51" s="227" t="s">
        <v>6531</v>
      </c>
      <c r="F51" s="227" t="s">
        <v>5551</v>
      </c>
      <c r="G51" s="214" t="s">
        <v>6532</v>
      </c>
      <c r="H51" s="217" t="s">
        <v>5843</v>
      </c>
      <c r="I51" s="215" t="s">
        <v>6533</v>
      </c>
      <c r="J51" s="218" t="s">
        <v>6534</v>
      </c>
      <c r="K51" s="219" t="s">
        <v>6535</v>
      </c>
      <c r="L51" s="214"/>
      <c r="M51" s="214"/>
    </row>
    <row r="52" spans="1:13" s="264" customFormat="1" ht="21" customHeight="1">
      <c r="A52" s="214" t="s">
        <v>6491</v>
      </c>
      <c r="B52" s="227" t="s">
        <v>493</v>
      </c>
      <c r="C52" s="227" t="s">
        <v>466</v>
      </c>
      <c r="D52" s="214">
        <f t="shared" si="0"/>
        <v>9</v>
      </c>
      <c r="E52" s="227" t="s">
        <v>6536</v>
      </c>
      <c r="F52" s="227" t="s">
        <v>5562</v>
      </c>
      <c r="G52" s="214" t="s">
        <v>6537</v>
      </c>
      <c r="H52" s="217" t="s">
        <v>5844</v>
      </c>
      <c r="I52" s="215"/>
      <c r="J52" s="218" t="s">
        <v>6538</v>
      </c>
      <c r="K52" s="219" t="s">
        <v>6502</v>
      </c>
      <c r="L52" s="214"/>
      <c r="M52" s="214"/>
    </row>
    <row r="53" spans="1:13" s="264" customFormat="1" ht="21" customHeight="1">
      <c r="A53" s="214" t="s">
        <v>6211</v>
      </c>
      <c r="B53" s="227" t="s">
        <v>493</v>
      </c>
      <c r="C53" s="227" t="s">
        <v>6539</v>
      </c>
      <c r="D53" s="214">
        <f t="shared" si="0"/>
        <v>10</v>
      </c>
      <c r="E53" s="227" t="s">
        <v>5563</v>
      </c>
      <c r="F53" s="227" t="s">
        <v>5564</v>
      </c>
      <c r="G53" s="214" t="s">
        <v>6540</v>
      </c>
      <c r="H53" s="217" t="s">
        <v>5845</v>
      </c>
      <c r="I53" s="215"/>
      <c r="J53" s="218" t="s">
        <v>6541</v>
      </c>
      <c r="K53" s="219" t="s">
        <v>6542</v>
      </c>
      <c r="L53" s="214"/>
      <c r="M53" s="214"/>
    </row>
    <row r="54" spans="1:13" s="264" customFormat="1" ht="21" customHeight="1">
      <c r="A54" s="214" t="s">
        <v>6543</v>
      </c>
      <c r="B54" s="227" t="s">
        <v>493</v>
      </c>
      <c r="C54" s="227" t="s">
        <v>466</v>
      </c>
      <c r="D54" s="214">
        <f t="shared" si="0"/>
        <v>11</v>
      </c>
      <c r="E54" s="227" t="s">
        <v>4408</v>
      </c>
      <c r="F54" s="227" t="s">
        <v>5565</v>
      </c>
      <c r="G54" s="214" t="s">
        <v>6544</v>
      </c>
      <c r="H54" s="217" t="s">
        <v>5846</v>
      </c>
      <c r="I54" s="215"/>
      <c r="J54" s="218" t="s">
        <v>6545</v>
      </c>
      <c r="K54" s="219" t="s">
        <v>6546</v>
      </c>
      <c r="L54" s="214"/>
      <c r="M54" s="214"/>
    </row>
    <row r="55" spans="1:13" s="264" customFormat="1" ht="21" customHeight="1">
      <c r="A55" s="214" t="s">
        <v>6497</v>
      </c>
      <c r="B55" s="227" t="s">
        <v>6547</v>
      </c>
      <c r="C55" s="227" t="s">
        <v>6548</v>
      </c>
      <c r="D55" s="214">
        <f t="shared" si="0"/>
        <v>12</v>
      </c>
      <c r="E55" s="227" t="s">
        <v>6549</v>
      </c>
      <c r="F55" s="227" t="s">
        <v>6550</v>
      </c>
      <c r="G55" s="214" t="s">
        <v>6551</v>
      </c>
      <c r="H55" s="225" t="s">
        <v>6552</v>
      </c>
      <c r="I55" s="215" t="s">
        <v>5847</v>
      </c>
      <c r="J55" s="266" t="s">
        <v>6553</v>
      </c>
      <c r="K55" s="219" t="s">
        <v>6535</v>
      </c>
      <c r="L55" s="214"/>
      <c r="M55" s="214"/>
    </row>
    <row r="56" spans="1:13" s="264" customFormat="1" ht="21" customHeight="1">
      <c r="A56" s="214" t="s">
        <v>6211</v>
      </c>
      <c r="B56" s="227" t="s">
        <v>6547</v>
      </c>
      <c r="C56" s="227" t="s">
        <v>6554</v>
      </c>
      <c r="D56" s="214">
        <f t="shared" si="0"/>
        <v>13</v>
      </c>
      <c r="E56" s="221" t="s">
        <v>6555</v>
      </c>
      <c r="F56" s="221" t="s">
        <v>6556</v>
      </c>
      <c r="G56" s="222" t="s">
        <v>6557</v>
      </c>
      <c r="H56" s="223" t="s">
        <v>6558</v>
      </c>
      <c r="I56" s="219" t="s">
        <v>6464</v>
      </c>
      <c r="J56" s="218" t="s">
        <v>6559</v>
      </c>
      <c r="K56" s="221" t="s">
        <v>6420</v>
      </c>
      <c r="L56" s="214"/>
      <c r="M56" s="214"/>
    </row>
    <row r="57" spans="1:13" s="264" customFormat="1" ht="21" customHeight="1">
      <c r="A57" s="214" t="s">
        <v>6491</v>
      </c>
      <c r="B57" s="227" t="s">
        <v>6560</v>
      </c>
      <c r="C57" s="227" t="s">
        <v>466</v>
      </c>
      <c r="D57" s="214">
        <f t="shared" si="0"/>
        <v>14</v>
      </c>
      <c r="E57" s="214" t="s">
        <v>6470</v>
      </c>
      <c r="F57" s="216" t="s">
        <v>579</v>
      </c>
      <c r="G57" s="214" t="s">
        <v>6561</v>
      </c>
      <c r="H57" s="217" t="s">
        <v>6472</v>
      </c>
      <c r="I57" s="225" t="s">
        <v>6473</v>
      </c>
      <c r="J57" s="218" t="s">
        <v>6562</v>
      </c>
      <c r="K57" s="216" t="s">
        <v>6563</v>
      </c>
      <c r="L57" s="214"/>
      <c r="M57" s="214"/>
    </row>
    <row r="58" spans="1:13" s="264" customFormat="1" ht="21" customHeight="1">
      <c r="A58" s="214" t="s">
        <v>6521</v>
      </c>
      <c r="B58" s="227" t="s">
        <v>494</v>
      </c>
      <c r="C58" s="227" t="s">
        <v>6564</v>
      </c>
      <c r="D58" s="214">
        <f>IF($C58=$C55,$D55+1,1)</f>
        <v>1</v>
      </c>
      <c r="E58" s="227" t="s">
        <v>5552</v>
      </c>
      <c r="F58" s="227" t="s">
        <v>5553</v>
      </c>
      <c r="G58" s="226" t="s">
        <v>6565</v>
      </c>
      <c r="H58" s="223" t="s">
        <v>5848</v>
      </c>
      <c r="I58" s="215"/>
      <c r="J58" s="218" t="s">
        <v>6566</v>
      </c>
      <c r="K58" s="219" t="s">
        <v>6502</v>
      </c>
      <c r="L58" s="214"/>
      <c r="M58" s="214"/>
    </row>
    <row r="59" spans="1:13" s="264" customFormat="1" ht="21" customHeight="1">
      <c r="A59" s="214" t="s">
        <v>6467</v>
      </c>
      <c r="B59" s="227" t="s">
        <v>494</v>
      </c>
      <c r="C59" s="227" t="s">
        <v>6567</v>
      </c>
      <c r="D59" s="214">
        <f t="shared" si="0"/>
        <v>2</v>
      </c>
      <c r="E59" s="227" t="s">
        <v>5566</v>
      </c>
      <c r="F59" s="227" t="s">
        <v>5567</v>
      </c>
      <c r="G59" s="226" t="s">
        <v>5568</v>
      </c>
      <c r="H59" s="217" t="s">
        <v>5849</v>
      </c>
      <c r="I59" s="215"/>
      <c r="J59" s="218" t="s">
        <v>6568</v>
      </c>
      <c r="K59" s="219" t="s">
        <v>6542</v>
      </c>
      <c r="L59" s="214"/>
      <c r="M59" s="214"/>
    </row>
    <row r="60" spans="1:13" s="264" customFormat="1" ht="21" customHeight="1">
      <c r="A60" s="214" t="s">
        <v>6543</v>
      </c>
      <c r="B60" s="227" t="s">
        <v>494</v>
      </c>
      <c r="C60" s="227" t="s">
        <v>6569</v>
      </c>
      <c r="D60" s="214">
        <f t="shared" si="0"/>
        <v>3</v>
      </c>
      <c r="E60" s="221" t="s">
        <v>6570</v>
      </c>
      <c r="F60" s="221" t="s">
        <v>6487</v>
      </c>
      <c r="G60" s="222" t="s">
        <v>6444</v>
      </c>
      <c r="H60" s="223" t="s">
        <v>6431</v>
      </c>
      <c r="I60" s="219" t="s">
        <v>6571</v>
      </c>
      <c r="J60" s="218" t="s">
        <v>6572</v>
      </c>
      <c r="K60" s="221" t="s">
        <v>6573</v>
      </c>
      <c r="L60" s="214"/>
      <c r="M60" s="214"/>
    </row>
    <row r="61" spans="1:13" s="264" customFormat="1" ht="21" customHeight="1">
      <c r="A61" s="214" t="s">
        <v>6497</v>
      </c>
      <c r="B61" s="227" t="s">
        <v>494</v>
      </c>
      <c r="C61" s="227" t="s">
        <v>6574</v>
      </c>
      <c r="D61" s="214">
        <f t="shared" si="0"/>
        <v>4</v>
      </c>
      <c r="E61" s="214" t="s">
        <v>6575</v>
      </c>
      <c r="F61" s="216" t="s">
        <v>579</v>
      </c>
      <c r="G61" s="214" t="s">
        <v>6576</v>
      </c>
      <c r="H61" s="217" t="s">
        <v>6577</v>
      </c>
      <c r="I61" s="225" t="s">
        <v>6378</v>
      </c>
      <c r="J61" s="218" t="s">
        <v>6495</v>
      </c>
      <c r="K61" s="216" t="s">
        <v>6475</v>
      </c>
      <c r="L61" s="214"/>
      <c r="M61" s="214"/>
    </row>
    <row r="62" spans="1:13" s="264" customFormat="1" ht="21" customHeight="1">
      <c r="A62" s="214" t="s">
        <v>6480</v>
      </c>
      <c r="B62" s="227" t="s">
        <v>6578</v>
      </c>
      <c r="C62" s="227" t="s">
        <v>468</v>
      </c>
      <c r="D62" s="214">
        <f>IF($C62=$C59,$D59+1,1)</f>
        <v>1</v>
      </c>
      <c r="E62" s="227" t="s">
        <v>2681</v>
      </c>
      <c r="F62" s="227" t="s">
        <v>2546</v>
      </c>
      <c r="G62" s="214" t="s">
        <v>6579</v>
      </c>
      <c r="H62" s="217" t="s">
        <v>6580</v>
      </c>
      <c r="I62" s="215"/>
      <c r="J62" s="218" t="s">
        <v>6581</v>
      </c>
      <c r="K62" s="261" t="s">
        <v>6502</v>
      </c>
      <c r="L62" s="214"/>
      <c r="M62" s="214"/>
    </row>
    <row r="63" spans="1:13" s="264" customFormat="1" ht="21" customHeight="1">
      <c r="A63" s="214" t="s">
        <v>6491</v>
      </c>
      <c r="B63" s="227" t="s">
        <v>495</v>
      </c>
      <c r="C63" s="227" t="s">
        <v>468</v>
      </c>
      <c r="D63" s="214">
        <f t="shared" si="0"/>
        <v>2</v>
      </c>
      <c r="E63" s="227" t="s">
        <v>5569</v>
      </c>
      <c r="F63" s="227" t="s">
        <v>5570</v>
      </c>
      <c r="G63" s="214" t="s">
        <v>6582</v>
      </c>
      <c r="H63" s="217" t="s">
        <v>6583</v>
      </c>
      <c r="I63" s="215"/>
      <c r="J63" s="218" t="s">
        <v>6584</v>
      </c>
      <c r="K63" s="261" t="s">
        <v>6502</v>
      </c>
      <c r="L63" s="214"/>
      <c r="M63" s="214"/>
    </row>
    <row r="64" spans="1:13" s="264" customFormat="1" ht="21" customHeight="1">
      <c r="A64" s="214" t="s">
        <v>6467</v>
      </c>
      <c r="B64" s="227" t="s">
        <v>495</v>
      </c>
      <c r="C64" s="227" t="s">
        <v>6585</v>
      </c>
      <c r="D64" s="214">
        <f t="shared" si="0"/>
        <v>3</v>
      </c>
      <c r="E64" s="227" t="s">
        <v>974</v>
      </c>
      <c r="F64" s="227" t="s">
        <v>6586</v>
      </c>
      <c r="G64" s="214" t="s">
        <v>6587</v>
      </c>
      <c r="H64" s="214" t="s">
        <v>6588</v>
      </c>
      <c r="I64" s="215" t="s">
        <v>6589</v>
      </c>
      <c r="J64" s="218" t="s">
        <v>6590</v>
      </c>
      <c r="K64" s="221" t="s">
        <v>6591</v>
      </c>
      <c r="L64" s="214"/>
      <c r="M64" s="214"/>
    </row>
    <row r="65" spans="1:13" s="264" customFormat="1" ht="21" customHeight="1">
      <c r="A65" s="214" t="s">
        <v>6376</v>
      </c>
      <c r="B65" s="227" t="s">
        <v>495</v>
      </c>
      <c r="C65" s="227" t="s">
        <v>468</v>
      </c>
      <c r="D65" s="214">
        <f t="shared" si="0"/>
        <v>4</v>
      </c>
      <c r="E65" s="227" t="s">
        <v>2931</v>
      </c>
      <c r="F65" s="227" t="s">
        <v>2932</v>
      </c>
      <c r="G65" s="214" t="s">
        <v>6592</v>
      </c>
      <c r="H65" s="217" t="s">
        <v>5850</v>
      </c>
      <c r="I65" s="215"/>
      <c r="J65" s="218" t="s">
        <v>6593</v>
      </c>
      <c r="K65" s="216" t="s">
        <v>5571</v>
      </c>
      <c r="L65" s="214"/>
      <c r="M65" s="214"/>
    </row>
    <row r="66" spans="1:13" s="264" customFormat="1" ht="21" customHeight="1">
      <c r="A66" s="214" t="s">
        <v>6211</v>
      </c>
      <c r="B66" s="227" t="s">
        <v>495</v>
      </c>
      <c r="C66" s="227" t="s">
        <v>468</v>
      </c>
      <c r="D66" s="214">
        <f t="shared" si="0"/>
        <v>5</v>
      </c>
      <c r="E66" s="227" t="s">
        <v>6594</v>
      </c>
      <c r="F66" s="227" t="s">
        <v>5572</v>
      </c>
      <c r="G66" s="214" t="s">
        <v>6595</v>
      </c>
      <c r="H66" s="217" t="s">
        <v>6596</v>
      </c>
      <c r="I66" s="215" t="s">
        <v>6597</v>
      </c>
      <c r="J66" s="218" t="s">
        <v>6598</v>
      </c>
      <c r="K66" s="216" t="s">
        <v>5573</v>
      </c>
      <c r="L66" s="214"/>
      <c r="M66" s="214"/>
    </row>
    <row r="67" spans="1:13" s="264" customFormat="1" ht="21" customHeight="1">
      <c r="A67" s="214" t="s">
        <v>6430</v>
      </c>
      <c r="B67" s="227" t="s">
        <v>495</v>
      </c>
      <c r="C67" s="227" t="s">
        <v>6599</v>
      </c>
      <c r="D67" s="214">
        <f t="shared" si="0"/>
        <v>6</v>
      </c>
      <c r="E67" s="227" t="s">
        <v>1692</v>
      </c>
      <c r="F67" s="227" t="s">
        <v>1677</v>
      </c>
      <c r="G67" s="214" t="s">
        <v>6600</v>
      </c>
      <c r="H67" s="217" t="s">
        <v>5851</v>
      </c>
      <c r="I67" s="215" t="s">
        <v>6601</v>
      </c>
      <c r="J67" s="218" t="s">
        <v>6602</v>
      </c>
      <c r="K67" s="216" t="s">
        <v>5574</v>
      </c>
      <c r="L67" s="214"/>
      <c r="M67" s="214"/>
    </row>
    <row r="68" spans="1:13" s="264" customFormat="1" ht="21" customHeight="1">
      <c r="A68" s="214" t="s">
        <v>6506</v>
      </c>
      <c r="B68" s="227" t="s">
        <v>495</v>
      </c>
      <c r="C68" s="227" t="s">
        <v>6603</v>
      </c>
      <c r="D68" s="214">
        <f t="shared" ref="D68:D88" si="1">IF($C68=$C67,$D67+1,1)</f>
        <v>7</v>
      </c>
      <c r="E68" s="227" t="s">
        <v>5575</v>
      </c>
      <c r="F68" s="227" t="s">
        <v>5576</v>
      </c>
      <c r="G68" s="214" t="s">
        <v>6604</v>
      </c>
      <c r="H68" s="217" t="s">
        <v>6605</v>
      </c>
      <c r="I68" s="215" t="s">
        <v>6606</v>
      </c>
      <c r="J68" s="218" t="s">
        <v>6607</v>
      </c>
      <c r="K68" s="216" t="s">
        <v>5577</v>
      </c>
      <c r="L68" s="214"/>
      <c r="M68" s="214"/>
    </row>
    <row r="69" spans="1:13" s="264" customFormat="1" ht="21" customHeight="1">
      <c r="A69" s="214" t="s">
        <v>6467</v>
      </c>
      <c r="B69" s="227" t="s">
        <v>495</v>
      </c>
      <c r="C69" s="227" t="s">
        <v>468</v>
      </c>
      <c r="D69" s="214">
        <f t="shared" si="1"/>
        <v>8</v>
      </c>
      <c r="E69" s="227" t="s">
        <v>1693</v>
      </c>
      <c r="F69" s="227" t="s">
        <v>1678</v>
      </c>
      <c r="G69" s="214" t="s">
        <v>6608</v>
      </c>
      <c r="H69" s="217" t="s">
        <v>5852</v>
      </c>
      <c r="I69" s="215"/>
      <c r="J69" s="218" t="s">
        <v>6609</v>
      </c>
      <c r="K69" s="216" t="s">
        <v>5461</v>
      </c>
      <c r="L69" s="214"/>
      <c r="M69" s="214"/>
    </row>
    <row r="70" spans="1:13" s="264" customFormat="1" ht="21" customHeight="1">
      <c r="A70" s="214" t="s">
        <v>6430</v>
      </c>
      <c r="B70" s="227" t="s">
        <v>495</v>
      </c>
      <c r="C70" s="227" t="s">
        <v>468</v>
      </c>
      <c r="D70" s="214">
        <f t="shared" si="1"/>
        <v>9</v>
      </c>
      <c r="E70" s="227" t="s">
        <v>973</v>
      </c>
      <c r="F70" s="227" t="s">
        <v>1708</v>
      </c>
      <c r="G70" s="214" t="s">
        <v>6610</v>
      </c>
      <c r="H70" s="217" t="s">
        <v>5853</v>
      </c>
      <c r="I70" s="215" t="s">
        <v>6611</v>
      </c>
      <c r="J70" s="218" t="s">
        <v>6612</v>
      </c>
      <c r="K70" s="221" t="s">
        <v>1010</v>
      </c>
      <c r="L70" s="214"/>
      <c r="M70" s="214"/>
    </row>
    <row r="71" spans="1:13" s="264" customFormat="1" ht="21" customHeight="1">
      <c r="A71" s="214" t="s">
        <v>6430</v>
      </c>
      <c r="B71" s="227" t="s">
        <v>495</v>
      </c>
      <c r="C71" s="227" t="s">
        <v>468</v>
      </c>
      <c r="D71" s="214">
        <f t="shared" si="1"/>
        <v>10</v>
      </c>
      <c r="E71" s="227" t="s">
        <v>2776</v>
      </c>
      <c r="F71" s="227" t="s">
        <v>6613</v>
      </c>
      <c r="G71" s="214" t="s">
        <v>6614</v>
      </c>
      <c r="H71" s="217" t="s">
        <v>6615</v>
      </c>
      <c r="I71" s="215"/>
      <c r="J71" s="218" t="s">
        <v>6616</v>
      </c>
      <c r="K71" s="261" t="s">
        <v>6502</v>
      </c>
      <c r="L71" s="214"/>
      <c r="M71" s="214"/>
    </row>
    <row r="72" spans="1:13" s="264" customFormat="1" ht="21" customHeight="1">
      <c r="A72" s="214" t="s">
        <v>6467</v>
      </c>
      <c r="B72" s="227" t="s">
        <v>495</v>
      </c>
      <c r="C72" s="227" t="s">
        <v>468</v>
      </c>
      <c r="D72" s="214">
        <f t="shared" si="1"/>
        <v>11</v>
      </c>
      <c r="E72" s="227" t="s">
        <v>6617</v>
      </c>
      <c r="F72" s="227" t="s">
        <v>2641</v>
      </c>
      <c r="G72" s="214" t="s">
        <v>6618</v>
      </c>
      <c r="H72" s="217" t="s">
        <v>5854</v>
      </c>
      <c r="I72" s="215" t="s">
        <v>6619</v>
      </c>
      <c r="J72" s="218" t="s">
        <v>6620</v>
      </c>
      <c r="K72" s="216" t="s">
        <v>5573</v>
      </c>
      <c r="L72" s="214"/>
      <c r="M72" s="214"/>
    </row>
    <row r="73" spans="1:13" s="264" customFormat="1" ht="21" customHeight="1">
      <c r="A73" s="214" t="s">
        <v>6506</v>
      </c>
      <c r="B73" s="227" t="s">
        <v>495</v>
      </c>
      <c r="C73" s="227" t="s">
        <v>468</v>
      </c>
      <c r="D73" s="214">
        <f t="shared" si="1"/>
        <v>12</v>
      </c>
      <c r="E73" s="221" t="s">
        <v>6621</v>
      </c>
      <c r="F73" s="221" t="s">
        <v>6461</v>
      </c>
      <c r="G73" s="222" t="s">
        <v>6488</v>
      </c>
      <c r="H73" s="223" t="s">
        <v>6463</v>
      </c>
      <c r="I73" s="219" t="s">
        <v>6622</v>
      </c>
      <c r="J73" s="218" t="s">
        <v>6623</v>
      </c>
      <c r="K73" s="221" t="s">
        <v>1010</v>
      </c>
      <c r="L73" s="214"/>
      <c r="M73" s="214"/>
    </row>
    <row r="74" spans="1:13" s="264" customFormat="1" ht="21" customHeight="1">
      <c r="A74" s="214" t="s">
        <v>6376</v>
      </c>
      <c r="B74" s="227" t="s">
        <v>495</v>
      </c>
      <c r="C74" s="227" t="s">
        <v>468</v>
      </c>
      <c r="D74" s="214">
        <f t="shared" si="1"/>
        <v>13</v>
      </c>
      <c r="E74" s="214" t="s">
        <v>6624</v>
      </c>
      <c r="F74" s="216" t="s">
        <v>579</v>
      </c>
      <c r="G74" s="214" t="s">
        <v>6561</v>
      </c>
      <c r="H74" s="217" t="s">
        <v>6625</v>
      </c>
      <c r="I74" s="225" t="s">
        <v>6626</v>
      </c>
      <c r="J74" s="218" t="s">
        <v>6562</v>
      </c>
      <c r="K74" s="216" t="s">
        <v>6627</v>
      </c>
      <c r="L74" s="214"/>
      <c r="M74" s="214"/>
    </row>
    <row r="75" spans="1:13" s="264" customFormat="1" ht="21" customHeight="1">
      <c r="A75" s="214" t="s">
        <v>6467</v>
      </c>
      <c r="B75" s="227" t="s">
        <v>5791</v>
      </c>
      <c r="C75" s="227" t="s">
        <v>6628</v>
      </c>
      <c r="D75" s="214">
        <f>IF($C75=$C72,$D72+1,1)</f>
        <v>1</v>
      </c>
      <c r="E75" s="227" t="s">
        <v>1640</v>
      </c>
      <c r="F75" s="227" t="s">
        <v>1638</v>
      </c>
      <c r="G75" s="226" t="s">
        <v>6629</v>
      </c>
      <c r="H75" s="217" t="s">
        <v>5855</v>
      </c>
      <c r="I75" s="215"/>
      <c r="J75" s="218" t="s">
        <v>6630</v>
      </c>
      <c r="K75" s="261" t="s">
        <v>6631</v>
      </c>
      <c r="L75" s="214"/>
      <c r="M75" s="214"/>
    </row>
    <row r="76" spans="1:13" s="264" customFormat="1" ht="21" customHeight="1">
      <c r="A76" s="214" t="s">
        <v>6521</v>
      </c>
      <c r="B76" s="227" t="s">
        <v>496</v>
      </c>
      <c r="C76" s="227" t="s">
        <v>469</v>
      </c>
      <c r="D76" s="214">
        <f t="shared" si="1"/>
        <v>2</v>
      </c>
      <c r="E76" s="227" t="s">
        <v>6632</v>
      </c>
      <c r="F76" s="227" t="s">
        <v>2645</v>
      </c>
      <c r="G76" s="214" t="s">
        <v>6633</v>
      </c>
      <c r="H76" s="217" t="s">
        <v>5856</v>
      </c>
      <c r="I76" s="215" t="s">
        <v>6634</v>
      </c>
      <c r="J76" s="218" t="s">
        <v>6635</v>
      </c>
      <c r="K76" s="216" t="s">
        <v>5573</v>
      </c>
      <c r="L76" s="214"/>
      <c r="M76" s="214"/>
    </row>
    <row r="77" spans="1:13" s="264" customFormat="1" ht="21" customHeight="1">
      <c r="A77" s="214" t="s">
        <v>6543</v>
      </c>
      <c r="B77" s="227" t="s">
        <v>496</v>
      </c>
      <c r="C77" s="227" t="s">
        <v>469</v>
      </c>
      <c r="D77" s="214">
        <f t="shared" si="1"/>
        <v>3</v>
      </c>
      <c r="E77" s="227" t="s">
        <v>5578</v>
      </c>
      <c r="F77" s="227" t="s">
        <v>5579</v>
      </c>
      <c r="G77" s="214" t="s">
        <v>6636</v>
      </c>
      <c r="H77" s="217" t="s">
        <v>5857</v>
      </c>
      <c r="I77" s="215"/>
      <c r="J77" s="218" t="s">
        <v>6637</v>
      </c>
      <c r="K77" s="216" t="s">
        <v>5461</v>
      </c>
      <c r="L77" s="214"/>
      <c r="M77" s="214"/>
    </row>
    <row r="78" spans="1:13" s="264" customFormat="1" ht="21" customHeight="1">
      <c r="A78" s="214" t="s">
        <v>6430</v>
      </c>
      <c r="B78" s="227" t="s">
        <v>496</v>
      </c>
      <c r="C78" s="227" t="s">
        <v>469</v>
      </c>
      <c r="D78" s="214">
        <f t="shared" si="1"/>
        <v>4</v>
      </c>
      <c r="E78" s="227" t="s">
        <v>6638</v>
      </c>
      <c r="F78" s="227" t="s">
        <v>5580</v>
      </c>
      <c r="G78" s="227" t="s">
        <v>6639</v>
      </c>
      <c r="H78" s="217" t="s">
        <v>6640</v>
      </c>
      <c r="I78" s="215" t="s">
        <v>6641</v>
      </c>
      <c r="J78" s="218" t="s">
        <v>6642</v>
      </c>
      <c r="K78" s="216" t="s">
        <v>5573</v>
      </c>
      <c r="L78" s="214"/>
      <c r="M78" s="214"/>
    </row>
    <row r="79" spans="1:13" s="264" customFormat="1" ht="21" customHeight="1">
      <c r="A79" s="214" t="s">
        <v>6467</v>
      </c>
      <c r="B79" s="227" t="s">
        <v>6643</v>
      </c>
      <c r="C79" s="227" t="s">
        <v>6644</v>
      </c>
      <c r="D79" s="214">
        <f t="shared" si="1"/>
        <v>5</v>
      </c>
      <c r="E79" s="227" t="s">
        <v>6645</v>
      </c>
      <c r="F79" s="227" t="s">
        <v>5541</v>
      </c>
      <c r="G79" s="214" t="s">
        <v>6646</v>
      </c>
      <c r="H79" s="217" t="s">
        <v>5858</v>
      </c>
      <c r="I79" s="215"/>
      <c r="J79" s="218" t="s">
        <v>6647</v>
      </c>
      <c r="K79" s="261" t="s">
        <v>6648</v>
      </c>
      <c r="L79" s="214"/>
      <c r="M79" s="214"/>
    </row>
    <row r="80" spans="1:13" s="264" customFormat="1" ht="21" customHeight="1">
      <c r="A80" s="214" t="s">
        <v>6211</v>
      </c>
      <c r="B80" s="227" t="s">
        <v>496</v>
      </c>
      <c r="C80" s="227" t="s">
        <v>469</v>
      </c>
      <c r="D80" s="214">
        <f t="shared" si="1"/>
        <v>6</v>
      </c>
      <c r="E80" s="227" t="s">
        <v>6649</v>
      </c>
      <c r="F80" s="227" t="s">
        <v>5544</v>
      </c>
      <c r="G80" s="214" t="s">
        <v>6650</v>
      </c>
      <c r="H80" s="217" t="s">
        <v>5859</v>
      </c>
      <c r="I80" s="215"/>
      <c r="J80" s="218" t="s">
        <v>6647</v>
      </c>
      <c r="K80" s="261" t="s">
        <v>6434</v>
      </c>
      <c r="L80" s="214"/>
      <c r="M80" s="214"/>
    </row>
    <row r="81" spans="1:13" s="264" customFormat="1" ht="21" customHeight="1">
      <c r="A81" s="214" t="s">
        <v>6430</v>
      </c>
      <c r="B81" s="227" t="s">
        <v>496</v>
      </c>
      <c r="C81" s="227" t="s">
        <v>469</v>
      </c>
      <c r="D81" s="214">
        <f t="shared" si="1"/>
        <v>7</v>
      </c>
      <c r="E81" s="227" t="s">
        <v>6651</v>
      </c>
      <c r="F81" s="227" t="s">
        <v>5581</v>
      </c>
      <c r="G81" s="214" t="s">
        <v>6652</v>
      </c>
      <c r="H81" s="217" t="s">
        <v>5860</v>
      </c>
      <c r="I81" s="215"/>
      <c r="J81" s="218" t="s">
        <v>6653</v>
      </c>
      <c r="K81" s="216" t="s">
        <v>5461</v>
      </c>
      <c r="L81" s="214"/>
      <c r="M81" s="214"/>
    </row>
    <row r="82" spans="1:13" s="264" customFormat="1" ht="21" customHeight="1">
      <c r="A82" s="214" t="s">
        <v>6467</v>
      </c>
      <c r="B82" s="227" t="s">
        <v>496</v>
      </c>
      <c r="C82" s="227" t="s">
        <v>6644</v>
      </c>
      <c r="D82" s="214">
        <f t="shared" si="1"/>
        <v>8</v>
      </c>
      <c r="E82" s="227" t="s">
        <v>5582</v>
      </c>
      <c r="F82" s="227" t="s">
        <v>5583</v>
      </c>
      <c r="G82" s="214" t="s">
        <v>6654</v>
      </c>
      <c r="H82" s="217" t="s">
        <v>5861</v>
      </c>
      <c r="I82" s="215"/>
      <c r="J82" s="218" t="s">
        <v>6655</v>
      </c>
      <c r="K82" s="216" t="s">
        <v>5461</v>
      </c>
      <c r="L82" s="214"/>
      <c r="M82" s="214"/>
    </row>
    <row r="83" spans="1:13" s="264" customFormat="1" ht="21" customHeight="1">
      <c r="A83" s="214" t="s">
        <v>6506</v>
      </c>
      <c r="B83" s="227" t="s">
        <v>496</v>
      </c>
      <c r="C83" s="227" t="s">
        <v>469</v>
      </c>
      <c r="D83" s="214">
        <f t="shared" si="1"/>
        <v>9</v>
      </c>
      <c r="E83" s="227" t="s">
        <v>6656</v>
      </c>
      <c r="F83" s="227" t="s">
        <v>5584</v>
      </c>
      <c r="G83" s="214" t="s">
        <v>6657</v>
      </c>
      <c r="H83" s="217" t="s">
        <v>6658</v>
      </c>
      <c r="I83" s="215" t="s">
        <v>6659</v>
      </c>
      <c r="J83" s="218" t="s">
        <v>6660</v>
      </c>
      <c r="K83" s="216" t="s">
        <v>5573</v>
      </c>
      <c r="L83" s="214"/>
      <c r="M83" s="214"/>
    </row>
    <row r="84" spans="1:13" s="264" customFormat="1" ht="21" customHeight="1">
      <c r="A84" s="214" t="s">
        <v>6211</v>
      </c>
      <c r="B84" s="227" t="s">
        <v>496</v>
      </c>
      <c r="C84" s="227" t="s">
        <v>469</v>
      </c>
      <c r="D84" s="214">
        <f t="shared" si="1"/>
        <v>10</v>
      </c>
      <c r="E84" s="227" t="s">
        <v>6661</v>
      </c>
      <c r="F84" s="227" t="s">
        <v>5585</v>
      </c>
      <c r="G84" s="214" t="s">
        <v>6662</v>
      </c>
      <c r="H84" s="217" t="s">
        <v>5862</v>
      </c>
      <c r="I84" s="215" t="s">
        <v>6663</v>
      </c>
      <c r="J84" s="218" t="s">
        <v>6593</v>
      </c>
      <c r="K84" s="216" t="s">
        <v>5573</v>
      </c>
      <c r="L84" s="214"/>
      <c r="M84" s="214"/>
    </row>
    <row r="85" spans="1:13" s="264" customFormat="1" ht="21" customHeight="1">
      <c r="A85" s="214" t="s">
        <v>6506</v>
      </c>
      <c r="B85" s="227" t="s">
        <v>496</v>
      </c>
      <c r="C85" s="227" t="s">
        <v>469</v>
      </c>
      <c r="D85" s="214">
        <f t="shared" si="1"/>
        <v>11</v>
      </c>
      <c r="E85" s="227" t="s">
        <v>5586</v>
      </c>
      <c r="F85" s="227" t="s">
        <v>5587</v>
      </c>
      <c r="G85" s="214" t="s">
        <v>6664</v>
      </c>
      <c r="H85" s="217" t="s">
        <v>5863</v>
      </c>
      <c r="I85" s="215"/>
      <c r="J85" s="218" t="s">
        <v>6665</v>
      </c>
      <c r="K85" s="261" t="s">
        <v>6479</v>
      </c>
      <c r="L85" s="214"/>
      <c r="M85" s="214"/>
    </row>
    <row r="86" spans="1:13" s="264" customFormat="1" ht="21" customHeight="1">
      <c r="A86" s="214" t="s">
        <v>6467</v>
      </c>
      <c r="B86" s="227" t="s">
        <v>496</v>
      </c>
      <c r="C86" s="227" t="s">
        <v>469</v>
      </c>
      <c r="D86" s="214">
        <f t="shared" si="1"/>
        <v>12</v>
      </c>
      <c r="E86" s="227" t="s">
        <v>5588</v>
      </c>
      <c r="F86" s="227" t="s">
        <v>5589</v>
      </c>
      <c r="G86" s="214" t="s">
        <v>5590</v>
      </c>
      <c r="H86" s="217" t="s">
        <v>5864</v>
      </c>
      <c r="I86" s="215"/>
      <c r="J86" s="218" t="s">
        <v>6666</v>
      </c>
      <c r="K86" s="216" t="s">
        <v>5461</v>
      </c>
      <c r="L86" s="214"/>
      <c r="M86" s="214"/>
    </row>
    <row r="87" spans="1:13" s="264" customFormat="1" ht="21" customHeight="1">
      <c r="A87" s="214" t="s">
        <v>6457</v>
      </c>
      <c r="B87" s="227" t="s">
        <v>496</v>
      </c>
      <c r="C87" s="227" t="s">
        <v>469</v>
      </c>
      <c r="D87" s="214">
        <f t="shared" si="1"/>
        <v>13</v>
      </c>
      <c r="E87" s="221" t="s">
        <v>6570</v>
      </c>
      <c r="F87" s="221" t="s">
        <v>6667</v>
      </c>
      <c r="G87" s="222" t="s">
        <v>6462</v>
      </c>
      <c r="H87" s="223" t="s">
        <v>6668</v>
      </c>
      <c r="I87" s="219" t="s">
        <v>6669</v>
      </c>
      <c r="J87" s="218" t="s">
        <v>5591</v>
      </c>
      <c r="K87" s="221" t="s">
        <v>6670</v>
      </c>
      <c r="L87" s="214"/>
      <c r="M87" s="214"/>
    </row>
    <row r="88" spans="1:13" s="264" customFormat="1" ht="21" customHeight="1">
      <c r="A88" s="214" t="s">
        <v>6430</v>
      </c>
      <c r="B88" s="227" t="s">
        <v>496</v>
      </c>
      <c r="C88" s="227" t="s">
        <v>469</v>
      </c>
      <c r="D88" s="214">
        <f t="shared" si="1"/>
        <v>14</v>
      </c>
      <c r="E88" s="214" t="s">
        <v>6671</v>
      </c>
      <c r="F88" s="216" t="s">
        <v>579</v>
      </c>
      <c r="G88" s="214" t="s">
        <v>6377</v>
      </c>
      <c r="H88" s="217" t="s">
        <v>6431</v>
      </c>
      <c r="I88" s="225" t="s">
        <v>6672</v>
      </c>
      <c r="J88" s="218" t="s">
        <v>5820</v>
      </c>
      <c r="K88" s="216" t="s">
        <v>6673</v>
      </c>
      <c r="L88" s="214"/>
      <c r="M88" s="214"/>
    </row>
    <row r="89" spans="1:13" s="264" customFormat="1" ht="21" customHeight="1">
      <c r="A89" s="214" t="s">
        <v>6211</v>
      </c>
      <c r="B89" s="227" t="s">
        <v>497</v>
      </c>
      <c r="C89" s="227" t="s">
        <v>6674</v>
      </c>
      <c r="D89" s="214">
        <f>IF($C89=$C86,$D86+1,1)</f>
        <v>1</v>
      </c>
      <c r="E89" s="227" t="s">
        <v>3753</v>
      </c>
      <c r="F89" s="227" t="s">
        <v>3059</v>
      </c>
      <c r="G89" s="214" t="s">
        <v>6675</v>
      </c>
      <c r="H89" s="217" t="s">
        <v>5865</v>
      </c>
      <c r="I89" s="215"/>
      <c r="J89" s="218" t="s">
        <v>6676</v>
      </c>
      <c r="K89" s="261" t="s">
        <v>1017</v>
      </c>
      <c r="L89" s="214"/>
      <c r="M89" s="214"/>
    </row>
    <row r="90" spans="1:13" s="264" customFormat="1" ht="21" customHeight="1">
      <c r="A90" s="214" t="s">
        <v>6677</v>
      </c>
      <c r="B90" s="227" t="s">
        <v>5794</v>
      </c>
      <c r="C90" s="227" t="s">
        <v>6674</v>
      </c>
      <c r="D90" s="214">
        <f t="shared" ref="D90:D153" si="2">IF($C90=$C89,$D89+1,1)</f>
        <v>2</v>
      </c>
      <c r="E90" s="227" t="s">
        <v>5569</v>
      </c>
      <c r="F90" s="227" t="s">
        <v>5570</v>
      </c>
      <c r="G90" s="214" t="s">
        <v>6678</v>
      </c>
      <c r="H90" s="217" t="s">
        <v>5866</v>
      </c>
      <c r="I90" s="215"/>
      <c r="J90" s="218" t="s">
        <v>6679</v>
      </c>
      <c r="K90" s="261" t="s">
        <v>1017</v>
      </c>
      <c r="L90" s="214"/>
      <c r="M90" s="214"/>
    </row>
    <row r="91" spans="1:13" s="264" customFormat="1" ht="21" customHeight="1">
      <c r="A91" s="214" t="s">
        <v>6430</v>
      </c>
      <c r="B91" s="227" t="s">
        <v>6680</v>
      </c>
      <c r="C91" s="227" t="s">
        <v>6681</v>
      </c>
      <c r="D91" s="214">
        <f t="shared" si="2"/>
        <v>3</v>
      </c>
      <c r="E91" s="227" t="s">
        <v>1186</v>
      </c>
      <c r="F91" s="227" t="s">
        <v>2645</v>
      </c>
      <c r="G91" s="214" t="s">
        <v>6682</v>
      </c>
      <c r="H91" s="217" t="s">
        <v>5867</v>
      </c>
      <c r="I91" s="215" t="s">
        <v>6634</v>
      </c>
      <c r="J91" s="218" t="s">
        <v>6683</v>
      </c>
      <c r="K91" s="216" t="s">
        <v>5573</v>
      </c>
      <c r="L91" s="214"/>
      <c r="M91" s="214"/>
    </row>
    <row r="92" spans="1:13" s="264" customFormat="1" ht="21" customHeight="1">
      <c r="A92" s="214" t="s">
        <v>6467</v>
      </c>
      <c r="B92" s="227" t="s">
        <v>497</v>
      </c>
      <c r="C92" s="227" t="s">
        <v>470</v>
      </c>
      <c r="D92" s="214">
        <f t="shared" si="2"/>
        <v>4</v>
      </c>
      <c r="E92" s="221" t="s">
        <v>6555</v>
      </c>
      <c r="F92" s="221" t="s">
        <v>6461</v>
      </c>
      <c r="G92" s="222" t="s">
        <v>6488</v>
      </c>
      <c r="H92" s="223" t="s">
        <v>6472</v>
      </c>
      <c r="I92" s="219" t="s">
        <v>6464</v>
      </c>
      <c r="J92" s="218" t="s">
        <v>5592</v>
      </c>
      <c r="K92" s="221" t="s">
        <v>6591</v>
      </c>
      <c r="L92" s="214"/>
      <c r="M92" s="214"/>
    </row>
    <row r="93" spans="1:13" s="264" customFormat="1" ht="21" customHeight="1">
      <c r="A93" s="214" t="s">
        <v>6467</v>
      </c>
      <c r="B93" s="227" t="s">
        <v>497</v>
      </c>
      <c r="C93" s="227" t="s">
        <v>470</v>
      </c>
      <c r="D93" s="214">
        <f t="shared" si="2"/>
        <v>5</v>
      </c>
      <c r="E93" s="214" t="s">
        <v>6671</v>
      </c>
      <c r="F93" s="216" t="s">
        <v>579</v>
      </c>
      <c r="G93" s="214" t="s">
        <v>6561</v>
      </c>
      <c r="H93" s="217" t="s">
        <v>6431</v>
      </c>
      <c r="I93" s="225" t="s">
        <v>6473</v>
      </c>
      <c r="J93" s="218" t="s">
        <v>6684</v>
      </c>
      <c r="K93" s="216" t="s">
        <v>6475</v>
      </c>
      <c r="L93" s="214"/>
      <c r="M93" s="214"/>
    </row>
    <row r="94" spans="1:13" s="264" customFormat="1" ht="21" customHeight="1">
      <c r="A94" s="214" t="s">
        <v>6430</v>
      </c>
      <c r="B94" s="227" t="s">
        <v>6685</v>
      </c>
      <c r="C94" s="227" t="s">
        <v>6686</v>
      </c>
      <c r="D94" s="214">
        <f>IF($C94=$C91,$D91+1,1)</f>
        <v>1</v>
      </c>
      <c r="E94" s="227" t="s">
        <v>5593</v>
      </c>
      <c r="F94" s="227" t="s">
        <v>2541</v>
      </c>
      <c r="G94" s="214" t="s">
        <v>6687</v>
      </c>
      <c r="H94" s="217" t="s">
        <v>5868</v>
      </c>
      <c r="I94" s="215"/>
      <c r="J94" s="218" t="s">
        <v>6688</v>
      </c>
      <c r="K94" s="261" t="s">
        <v>1017</v>
      </c>
      <c r="L94" s="214"/>
      <c r="M94" s="214"/>
    </row>
    <row r="95" spans="1:13" s="264" customFormat="1" ht="21" customHeight="1">
      <c r="A95" s="214" t="s">
        <v>6506</v>
      </c>
      <c r="B95" s="227" t="s">
        <v>498</v>
      </c>
      <c r="C95" s="227" t="s">
        <v>6689</v>
      </c>
      <c r="D95" s="214">
        <f t="shared" si="2"/>
        <v>2</v>
      </c>
      <c r="E95" s="227" t="s">
        <v>5594</v>
      </c>
      <c r="F95" s="227" t="s">
        <v>5595</v>
      </c>
      <c r="G95" s="214" t="s">
        <v>6690</v>
      </c>
      <c r="H95" s="217" t="s">
        <v>5869</v>
      </c>
      <c r="I95" s="215"/>
      <c r="J95" s="218" t="s">
        <v>6691</v>
      </c>
      <c r="K95" s="216" t="s">
        <v>5461</v>
      </c>
      <c r="L95" s="214"/>
      <c r="M95" s="214"/>
    </row>
    <row r="96" spans="1:13" s="264" customFormat="1" ht="21" customHeight="1">
      <c r="A96" s="214" t="s">
        <v>6521</v>
      </c>
      <c r="B96" s="227" t="s">
        <v>6692</v>
      </c>
      <c r="C96" s="227" t="s">
        <v>471</v>
      </c>
      <c r="D96" s="214">
        <f t="shared" si="2"/>
        <v>3</v>
      </c>
      <c r="E96" s="227" t="s">
        <v>6693</v>
      </c>
      <c r="F96" s="227" t="s">
        <v>5596</v>
      </c>
      <c r="G96" s="214" t="s">
        <v>6694</v>
      </c>
      <c r="H96" s="217" t="s">
        <v>5870</v>
      </c>
      <c r="I96" s="215"/>
      <c r="J96" s="218" t="s">
        <v>6695</v>
      </c>
      <c r="K96" s="216" t="s">
        <v>5461</v>
      </c>
      <c r="L96" s="214"/>
      <c r="M96" s="214"/>
    </row>
    <row r="97" spans="1:13" s="264" customFormat="1" ht="21" customHeight="1">
      <c r="A97" s="214" t="s">
        <v>6457</v>
      </c>
      <c r="B97" s="227" t="s">
        <v>498</v>
      </c>
      <c r="C97" s="227" t="s">
        <v>471</v>
      </c>
      <c r="D97" s="214">
        <f t="shared" si="2"/>
        <v>4</v>
      </c>
      <c r="E97" s="227" t="s">
        <v>1186</v>
      </c>
      <c r="F97" s="227" t="s">
        <v>2645</v>
      </c>
      <c r="G97" s="214" t="s">
        <v>6696</v>
      </c>
      <c r="H97" s="217" t="s">
        <v>5871</v>
      </c>
      <c r="I97" s="215" t="s">
        <v>6634</v>
      </c>
      <c r="J97" s="218" t="s">
        <v>6697</v>
      </c>
      <c r="K97" s="216" t="s">
        <v>5573</v>
      </c>
      <c r="L97" s="214"/>
      <c r="M97" s="214"/>
    </row>
    <row r="98" spans="1:13" s="264" customFormat="1" ht="21" customHeight="1">
      <c r="A98" s="214" t="s">
        <v>6506</v>
      </c>
      <c r="B98" s="227" t="s">
        <v>498</v>
      </c>
      <c r="C98" s="227" t="s">
        <v>471</v>
      </c>
      <c r="D98" s="214">
        <f t="shared" si="2"/>
        <v>5</v>
      </c>
      <c r="E98" s="227" t="s">
        <v>5597</v>
      </c>
      <c r="F98" s="227" t="s">
        <v>5598</v>
      </c>
      <c r="G98" s="214" t="s">
        <v>6698</v>
      </c>
      <c r="H98" s="217" t="s">
        <v>5872</v>
      </c>
      <c r="I98" s="215"/>
      <c r="J98" s="218" t="s">
        <v>6699</v>
      </c>
      <c r="K98" s="216" t="s">
        <v>5461</v>
      </c>
      <c r="L98" s="214"/>
      <c r="M98" s="214"/>
    </row>
    <row r="99" spans="1:13" s="264" customFormat="1" ht="21" customHeight="1">
      <c r="A99" s="214" t="s">
        <v>6506</v>
      </c>
      <c r="B99" s="227" t="s">
        <v>498</v>
      </c>
      <c r="C99" s="227" t="s">
        <v>471</v>
      </c>
      <c r="D99" s="214">
        <f t="shared" si="2"/>
        <v>6</v>
      </c>
      <c r="E99" s="227" t="s">
        <v>5599</v>
      </c>
      <c r="F99" s="227" t="s">
        <v>5600</v>
      </c>
      <c r="G99" s="214" t="s">
        <v>6221</v>
      </c>
      <c r="H99" s="217" t="s">
        <v>5873</v>
      </c>
      <c r="I99" s="215"/>
      <c r="J99" s="218" t="s">
        <v>6700</v>
      </c>
      <c r="K99" s="216" t="s">
        <v>5461</v>
      </c>
      <c r="L99" s="214"/>
      <c r="M99" s="214"/>
    </row>
    <row r="100" spans="1:13" s="264" customFormat="1" ht="21" customHeight="1">
      <c r="A100" s="214" t="s">
        <v>6376</v>
      </c>
      <c r="B100" s="227" t="s">
        <v>498</v>
      </c>
      <c r="C100" s="227" t="s">
        <v>6689</v>
      </c>
      <c r="D100" s="214">
        <f t="shared" si="2"/>
        <v>7</v>
      </c>
      <c r="E100" s="227" t="s">
        <v>4606</v>
      </c>
      <c r="F100" s="227" t="s">
        <v>5601</v>
      </c>
      <c r="G100" s="214" t="s">
        <v>6701</v>
      </c>
      <c r="H100" s="217" t="s">
        <v>5874</v>
      </c>
      <c r="I100" s="215" t="s">
        <v>6702</v>
      </c>
      <c r="J100" s="218" t="s">
        <v>6703</v>
      </c>
      <c r="K100" s="216" t="s">
        <v>6704</v>
      </c>
      <c r="L100" s="214"/>
      <c r="M100" s="214"/>
    </row>
    <row r="101" spans="1:13" s="264" customFormat="1" ht="21" customHeight="1">
      <c r="A101" s="214" t="s">
        <v>6376</v>
      </c>
      <c r="B101" s="227" t="s">
        <v>498</v>
      </c>
      <c r="C101" s="227" t="s">
        <v>6689</v>
      </c>
      <c r="D101" s="214">
        <f t="shared" si="2"/>
        <v>8</v>
      </c>
      <c r="E101" s="227" t="s">
        <v>6705</v>
      </c>
      <c r="F101" s="227" t="s">
        <v>5602</v>
      </c>
      <c r="G101" s="214" t="s">
        <v>6706</v>
      </c>
      <c r="H101" s="217" t="s">
        <v>5875</v>
      </c>
      <c r="I101" s="215"/>
      <c r="J101" s="218" t="s">
        <v>6707</v>
      </c>
      <c r="K101" s="216" t="s">
        <v>5461</v>
      </c>
      <c r="L101" s="214"/>
      <c r="M101" s="214"/>
    </row>
    <row r="102" spans="1:13" s="264" customFormat="1" ht="21" customHeight="1">
      <c r="A102" s="214" t="s">
        <v>6430</v>
      </c>
      <c r="B102" s="227" t="s">
        <v>498</v>
      </c>
      <c r="C102" s="227" t="s">
        <v>471</v>
      </c>
      <c r="D102" s="214">
        <f t="shared" si="2"/>
        <v>9</v>
      </c>
      <c r="E102" s="214" t="s">
        <v>6708</v>
      </c>
      <c r="F102" s="227" t="s">
        <v>5603</v>
      </c>
      <c r="G102" s="214" t="s">
        <v>5876</v>
      </c>
      <c r="H102" s="217" t="s">
        <v>5877</v>
      </c>
      <c r="I102" s="215"/>
      <c r="J102" s="218" t="s">
        <v>6709</v>
      </c>
      <c r="K102" s="216" t="s">
        <v>5461</v>
      </c>
      <c r="L102" s="214"/>
      <c r="M102" s="214"/>
    </row>
    <row r="103" spans="1:13" s="264" customFormat="1" ht="21" customHeight="1">
      <c r="A103" s="214" t="s">
        <v>6506</v>
      </c>
      <c r="B103" s="227" t="s">
        <v>498</v>
      </c>
      <c r="C103" s="227" t="s">
        <v>6710</v>
      </c>
      <c r="D103" s="214">
        <f t="shared" si="2"/>
        <v>10</v>
      </c>
      <c r="E103" s="227" t="s">
        <v>5604</v>
      </c>
      <c r="F103" s="227" t="s">
        <v>5605</v>
      </c>
      <c r="G103" s="214" t="s">
        <v>6711</v>
      </c>
      <c r="H103" s="217" t="s">
        <v>5878</v>
      </c>
      <c r="I103" s="215"/>
      <c r="J103" s="218" t="s">
        <v>6593</v>
      </c>
      <c r="K103" s="216" t="s">
        <v>6712</v>
      </c>
      <c r="L103" s="214"/>
      <c r="M103" s="214"/>
    </row>
    <row r="104" spans="1:13" s="264" customFormat="1" ht="21" customHeight="1">
      <c r="A104" s="214" t="s">
        <v>6467</v>
      </c>
      <c r="B104" s="227" t="s">
        <v>498</v>
      </c>
      <c r="C104" s="227" t="s">
        <v>471</v>
      </c>
      <c r="D104" s="214">
        <f t="shared" si="2"/>
        <v>11</v>
      </c>
      <c r="E104" s="227" t="s">
        <v>6713</v>
      </c>
      <c r="F104" s="227" t="s">
        <v>5606</v>
      </c>
      <c r="G104" s="214" t="s">
        <v>6714</v>
      </c>
      <c r="H104" s="217" t="s">
        <v>5879</v>
      </c>
      <c r="I104" s="215" t="s">
        <v>6715</v>
      </c>
      <c r="J104" s="218" t="s">
        <v>6716</v>
      </c>
      <c r="K104" s="216" t="s">
        <v>5573</v>
      </c>
      <c r="L104" s="214"/>
      <c r="M104" s="214"/>
    </row>
    <row r="105" spans="1:13" s="264" customFormat="1" ht="21" customHeight="1">
      <c r="A105" s="214" t="s">
        <v>6430</v>
      </c>
      <c r="B105" s="227" t="s">
        <v>498</v>
      </c>
      <c r="C105" s="227" t="s">
        <v>471</v>
      </c>
      <c r="D105" s="214">
        <f t="shared" si="2"/>
        <v>12</v>
      </c>
      <c r="E105" s="227" t="s">
        <v>5607</v>
      </c>
      <c r="F105" s="227" t="s">
        <v>5608</v>
      </c>
      <c r="G105" s="214" t="s">
        <v>6717</v>
      </c>
      <c r="H105" s="217" t="s">
        <v>5880</v>
      </c>
      <c r="I105" s="215"/>
      <c r="J105" s="218" t="s">
        <v>6718</v>
      </c>
      <c r="K105" s="216" t="s">
        <v>5461</v>
      </c>
      <c r="L105" s="214"/>
      <c r="M105" s="214"/>
    </row>
    <row r="106" spans="1:13" s="264" customFormat="1" ht="21" customHeight="1">
      <c r="A106" s="214" t="s">
        <v>6457</v>
      </c>
      <c r="B106" s="227" t="s">
        <v>498</v>
      </c>
      <c r="C106" s="227" t="s">
        <v>471</v>
      </c>
      <c r="D106" s="214">
        <f t="shared" si="2"/>
        <v>13</v>
      </c>
      <c r="E106" s="227" t="s">
        <v>5609</v>
      </c>
      <c r="F106" s="227" t="s">
        <v>5610</v>
      </c>
      <c r="G106" s="214" t="s">
        <v>6719</v>
      </c>
      <c r="H106" s="217" t="s">
        <v>5881</v>
      </c>
      <c r="I106" s="215"/>
      <c r="J106" s="218" t="s">
        <v>6720</v>
      </c>
      <c r="K106" s="216" t="s">
        <v>6704</v>
      </c>
      <c r="L106" s="214"/>
      <c r="M106" s="214"/>
    </row>
    <row r="107" spans="1:13" s="264" customFormat="1" ht="21" customHeight="1">
      <c r="A107" s="214" t="s">
        <v>6430</v>
      </c>
      <c r="B107" s="227" t="s">
        <v>498</v>
      </c>
      <c r="C107" s="227" t="s">
        <v>471</v>
      </c>
      <c r="D107" s="214">
        <f t="shared" si="2"/>
        <v>14</v>
      </c>
      <c r="E107" s="227" t="s">
        <v>973</v>
      </c>
      <c r="F107" s="227" t="s">
        <v>1708</v>
      </c>
      <c r="G107" s="214" t="s">
        <v>6721</v>
      </c>
      <c r="H107" s="217" t="s">
        <v>5882</v>
      </c>
      <c r="I107" s="219" t="s">
        <v>6722</v>
      </c>
      <c r="J107" s="218" t="s">
        <v>6723</v>
      </c>
      <c r="K107" s="221" t="s">
        <v>6724</v>
      </c>
      <c r="L107" s="214"/>
      <c r="M107" s="214"/>
    </row>
    <row r="108" spans="1:13" s="264" customFormat="1" ht="21" customHeight="1">
      <c r="A108" s="214" t="s">
        <v>6467</v>
      </c>
      <c r="B108" s="227" t="s">
        <v>498</v>
      </c>
      <c r="C108" s="227" t="s">
        <v>471</v>
      </c>
      <c r="D108" s="214">
        <f t="shared" si="2"/>
        <v>15</v>
      </c>
      <c r="E108" s="227" t="s">
        <v>6725</v>
      </c>
      <c r="F108" s="227" t="s">
        <v>5611</v>
      </c>
      <c r="G108" s="214" t="s">
        <v>6726</v>
      </c>
      <c r="H108" s="217" t="s">
        <v>5883</v>
      </c>
      <c r="I108" s="215"/>
      <c r="J108" s="218" t="s">
        <v>6727</v>
      </c>
      <c r="K108" s="216" t="s">
        <v>5461</v>
      </c>
      <c r="L108" s="214"/>
      <c r="M108" s="214"/>
    </row>
    <row r="109" spans="1:13" s="264" customFormat="1" ht="21" customHeight="1">
      <c r="A109" s="214" t="s">
        <v>6467</v>
      </c>
      <c r="B109" s="227" t="s">
        <v>498</v>
      </c>
      <c r="C109" s="227" t="s">
        <v>471</v>
      </c>
      <c r="D109" s="214">
        <f t="shared" si="2"/>
        <v>16</v>
      </c>
      <c r="E109" s="227" t="s">
        <v>6728</v>
      </c>
      <c r="F109" s="227" t="s">
        <v>5612</v>
      </c>
      <c r="G109" s="214" t="s">
        <v>6729</v>
      </c>
      <c r="H109" s="217" t="s">
        <v>5884</v>
      </c>
      <c r="I109" s="215"/>
      <c r="J109" s="218" t="s">
        <v>6730</v>
      </c>
      <c r="K109" s="216" t="s">
        <v>5461</v>
      </c>
      <c r="L109" s="214"/>
      <c r="M109" s="214"/>
    </row>
    <row r="110" spans="1:13" s="264" customFormat="1" ht="21" customHeight="1">
      <c r="A110" s="214" t="s">
        <v>6506</v>
      </c>
      <c r="B110" s="227" t="s">
        <v>498</v>
      </c>
      <c r="C110" s="227" t="s">
        <v>471</v>
      </c>
      <c r="D110" s="214">
        <f t="shared" si="2"/>
        <v>17</v>
      </c>
      <c r="E110" s="221" t="s">
        <v>6486</v>
      </c>
      <c r="F110" s="221" t="s">
        <v>6731</v>
      </c>
      <c r="G110" s="222" t="s">
        <v>6444</v>
      </c>
      <c r="H110" s="223" t="s">
        <v>6625</v>
      </c>
      <c r="I110" s="219" t="s">
        <v>6732</v>
      </c>
      <c r="J110" s="218" t="s">
        <v>6733</v>
      </c>
      <c r="K110" s="221" t="s">
        <v>6591</v>
      </c>
      <c r="L110" s="214"/>
      <c r="M110" s="214"/>
    </row>
    <row r="111" spans="1:13" s="264" customFormat="1" ht="21" customHeight="1">
      <c r="A111" s="214" t="s">
        <v>6480</v>
      </c>
      <c r="B111" s="227" t="s">
        <v>498</v>
      </c>
      <c r="C111" s="227" t="s">
        <v>471</v>
      </c>
      <c r="D111" s="214">
        <f t="shared" si="2"/>
        <v>18</v>
      </c>
      <c r="E111" s="214" t="s">
        <v>6671</v>
      </c>
      <c r="F111" s="216" t="s">
        <v>579</v>
      </c>
      <c r="G111" s="214" t="s">
        <v>6561</v>
      </c>
      <c r="H111" s="217" t="s">
        <v>6431</v>
      </c>
      <c r="I111" s="225" t="s">
        <v>6672</v>
      </c>
      <c r="J111" s="218" t="s">
        <v>6734</v>
      </c>
      <c r="K111" s="216" t="s">
        <v>6475</v>
      </c>
      <c r="L111" s="214"/>
      <c r="M111" s="214"/>
    </row>
    <row r="112" spans="1:13" s="264" customFormat="1" ht="21" customHeight="1">
      <c r="A112" s="214" t="s">
        <v>6467</v>
      </c>
      <c r="B112" s="227" t="s">
        <v>6735</v>
      </c>
      <c r="C112" s="227" t="s">
        <v>6736</v>
      </c>
      <c r="D112" s="214">
        <f>IF($C112=$C109,$D109+1,1)</f>
        <v>1</v>
      </c>
      <c r="E112" s="227" t="s">
        <v>5569</v>
      </c>
      <c r="F112" s="227" t="s">
        <v>5570</v>
      </c>
      <c r="G112" s="214" t="s">
        <v>6737</v>
      </c>
      <c r="H112" s="217" t="s">
        <v>5885</v>
      </c>
      <c r="I112" s="215"/>
      <c r="J112" s="218" t="s">
        <v>6738</v>
      </c>
      <c r="K112" s="261" t="s">
        <v>6502</v>
      </c>
      <c r="L112" s="214"/>
      <c r="M112" s="214"/>
    </row>
    <row r="113" spans="1:13" s="264" customFormat="1" ht="21" customHeight="1">
      <c r="A113" s="214" t="s">
        <v>6430</v>
      </c>
      <c r="B113" s="227" t="s">
        <v>499</v>
      </c>
      <c r="C113" s="227" t="s">
        <v>6739</v>
      </c>
      <c r="D113" s="214">
        <f t="shared" si="2"/>
        <v>2</v>
      </c>
      <c r="E113" s="227" t="s">
        <v>6740</v>
      </c>
      <c r="F113" s="227" t="s">
        <v>1637</v>
      </c>
      <c r="G113" s="227" t="s">
        <v>6741</v>
      </c>
      <c r="H113" s="267" t="s">
        <v>5886</v>
      </c>
      <c r="I113" s="227"/>
      <c r="J113" s="268" t="s">
        <v>6742</v>
      </c>
      <c r="K113" s="261" t="s">
        <v>6434</v>
      </c>
      <c r="L113" s="227"/>
      <c r="M113" s="227"/>
    </row>
    <row r="114" spans="1:13" s="264" customFormat="1" ht="21" customHeight="1">
      <c r="A114" s="214" t="s">
        <v>6430</v>
      </c>
      <c r="B114" s="227" t="s">
        <v>499</v>
      </c>
      <c r="C114" s="227" t="s">
        <v>6739</v>
      </c>
      <c r="D114" s="214">
        <f t="shared" si="2"/>
        <v>3</v>
      </c>
      <c r="E114" s="227" t="s">
        <v>1186</v>
      </c>
      <c r="F114" s="227" t="s">
        <v>2645</v>
      </c>
      <c r="G114" s="227" t="s">
        <v>6743</v>
      </c>
      <c r="H114" s="267" t="s">
        <v>5887</v>
      </c>
      <c r="I114" s="215" t="s">
        <v>6744</v>
      </c>
      <c r="J114" s="268" t="s">
        <v>6745</v>
      </c>
      <c r="K114" s="216" t="s">
        <v>5573</v>
      </c>
      <c r="L114" s="227"/>
      <c r="M114" s="227"/>
    </row>
    <row r="115" spans="1:13" s="264" customFormat="1" ht="21" customHeight="1">
      <c r="A115" s="214" t="s">
        <v>6467</v>
      </c>
      <c r="B115" s="227" t="s">
        <v>499</v>
      </c>
      <c r="C115" s="227" t="s">
        <v>472</v>
      </c>
      <c r="D115" s="214">
        <f t="shared" si="2"/>
        <v>4</v>
      </c>
      <c r="E115" s="227" t="s">
        <v>637</v>
      </c>
      <c r="F115" s="227" t="s">
        <v>2975</v>
      </c>
      <c r="G115" s="227" t="s">
        <v>6746</v>
      </c>
      <c r="H115" s="267" t="s">
        <v>5888</v>
      </c>
      <c r="I115" s="227"/>
      <c r="J115" s="268" t="s">
        <v>6747</v>
      </c>
      <c r="K115" s="216" t="s">
        <v>5461</v>
      </c>
      <c r="L115" s="227"/>
      <c r="M115" s="227"/>
    </row>
    <row r="116" spans="1:13" s="264" customFormat="1" ht="21" customHeight="1">
      <c r="A116" s="214" t="s">
        <v>6467</v>
      </c>
      <c r="B116" s="227" t="s">
        <v>499</v>
      </c>
      <c r="C116" s="227" t="s">
        <v>472</v>
      </c>
      <c r="D116" s="214">
        <f t="shared" si="2"/>
        <v>5</v>
      </c>
      <c r="E116" s="227" t="s">
        <v>635</v>
      </c>
      <c r="F116" s="227" t="s">
        <v>2976</v>
      </c>
      <c r="G116" s="227" t="s">
        <v>6748</v>
      </c>
      <c r="H116" s="267" t="s">
        <v>5889</v>
      </c>
      <c r="I116" s="227"/>
      <c r="J116" s="268" t="s">
        <v>6749</v>
      </c>
      <c r="K116" s="216" t="s">
        <v>5461</v>
      </c>
      <c r="L116" s="227"/>
      <c r="M116" s="227"/>
    </row>
    <row r="117" spans="1:13" s="264" customFormat="1" ht="21" customHeight="1">
      <c r="A117" s="214" t="s">
        <v>6467</v>
      </c>
      <c r="B117" s="227" t="s">
        <v>499</v>
      </c>
      <c r="C117" s="227" t="s">
        <v>472</v>
      </c>
      <c r="D117" s="214">
        <f t="shared" si="2"/>
        <v>6</v>
      </c>
      <c r="E117" s="227" t="s">
        <v>1629</v>
      </c>
      <c r="F117" s="227" t="s">
        <v>1618</v>
      </c>
      <c r="G117" s="227" t="s">
        <v>6750</v>
      </c>
      <c r="H117" s="267" t="s">
        <v>5890</v>
      </c>
      <c r="I117" s="227"/>
      <c r="J117" s="269" t="s">
        <v>6751</v>
      </c>
      <c r="K117" s="216" t="s">
        <v>5461</v>
      </c>
      <c r="L117" s="227"/>
      <c r="M117" s="227"/>
    </row>
    <row r="118" spans="1:13" s="264" customFormat="1" ht="20.25" customHeight="1">
      <c r="A118" s="214" t="s">
        <v>6467</v>
      </c>
      <c r="B118" s="227" t="s">
        <v>499</v>
      </c>
      <c r="C118" s="227" t="s">
        <v>472</v>
      </c>
      <c r="D118" s="214">
        <f t="shared" si="2"/>
        <v>7</v>
      </c>
      <c r="E118" s="227" t="s">
        <v>6752</v>
      </c>
      <c r="F118" s="227" t="s">
        <v>3011</v>
      </c>
      <c r="G118" s="227" t="s">
        <v>6753</v>
      </c>
      <c r="H118" s="267" t="s">
        <v>5891</v>
      </c>
      <c r="I118" s="227"/>
      <c r="J118" s="268" t="s">
        <v>6754</v>
      </c>
      <c r="K118" s="216" t="s">
        <v>5461</v>
      </c>
      <c r="L118" s="227"/>
      <c r="M118" s="227"/>
    </row>
    <row r="119" spans="1:13" s="264" customFormat="1" ht="21" customHeight="1">
      <c r="A119" s="214" t="s">
        <v>6506</v>
      </c>
      <c r="B119" s="227" t="s">
        <v>499</v>
      </c>
      <c r="C119" s="227" t="s">
        <v>472</v>
      </c>
      <c r="D119" s="214">
        <f t="shared" si="2"/>
        <v>8</v>
      </c>
      <c r="E119" s="227" t="s">
        <v>5613</v>
      </c>
      <c r="F119" s="227" t="s">
        <v>5614</v>
      </c>
      <c r="G119" s="227" t="s">
        <v>6755</v>
      </c>
      <c r="H119" s="267" t="s">
        <v>5892</v>
      </c>
      <c r="I119" s="227"/>
      <c r="J119" s="268" t="s">
        <v>6756</v>
      </c>
      <c r="K119" s="216" t="s">
        <v>5461</v>
      </c>
      <c r="L119" s="227"/>
      <c r="M119" s="227"/>
    </row>
    <row r="120" spans="1:13" s="264" customFormat="1" ht="21" customHeight="1">
      <c r="A120" s="214" t="s">
        <v>6457</v>
      </c>
      <c r="B120" s="227" t="s">
        <v>499</v>
      </c>
      <c r="C120" s="227" t="s">
        <v>472</v>
      </c>
      <c r="D120" s="214">
        <f t="shared" si="2"/>
        <v>9</v>
      </c>
      <c r="E120" s="227" t="s">
        <v>6757</v>
      </c>
      <c r="F120" s="227" t="s">
        <v>5615</v>
      </c>
      <c r="G120" s="227" t="s">
        <v>6758</v>
      </c>
      <c r="H120" s="267" t="s">
        <v>5893</v>
      </c>
      <c r="I120" s="227"/>
      <c r="J120" s="268" t="s">
        <v>6759</v>
      </c>
      <c r="K120" s="216" t="s">
        <v>5461</v>
      </c>
      <c r="L120" s="227"/>
      <c r="M120" s="227"/>
    </row>
    <row r="121" spans="1:13" s="264" customFormat="1" ht="21" customHeight="1">
      <c r="A121" s="214" t="s">
        <v>6506</v>
      </c>
      <c r="B121" s="227" t="s">
        <v>499</v>
      </c>
      <c r="C121" s="227" t="s">
        <v>472</v>
      </c>
      <c r="D121" s="214">
        <f t="shared" si="2"/>
        <v>10</v>
      </c>
      <c r="E121" s="227" t="s">
        <v>6760</v>
      </c>
      <c r="F121" s="227" t="s">
        <v>1479</v>
      </c>
      <c r="G121" s="227" t="s">
        <v>6761</v>
      </c>
      <c r="H121" s="267" t="s">
        <v>5894</v>
      </c>
      <c r="I121" s="227"/>
      <c r="J121" s="269" t="s">
        <v>6762</v>
      </c>
      <c r="K121" s="216" t="s">
        <v>5461</v>
      </c>
      <c r="L121" s="227"/>
      <c r="M121" s="227"/>
    </row>
    <row r="122" spans="1:13" s="264" customFormat="1" ht="21" customHeight="1">
      <c r="A122" s="214" t="s">
        <v>6430</v>
      </c>
      <c r="B122" s="227" t="s">
        <v>499</v>
      </c>
      <c r="C122" s="227" t="s">
        <v>472</v>
      </c>
      <c r="D122" s="214">
        <f t="shared" si="2"/>
        <v>11</v>
      </c>
      <c r="E122" s="227" t="s">
        <v>5616</v>
      </c>
      <c r="F122" s="227" t="s">
        <v>5617</v>
      </c>
      <c r="G122" s="227" t="s">
        <v>6763</v>
      </c>
      <c r="H122" s="267" t="s">
        <v>5895</v>
      </c>
      <c r="I122" s="227"/>
      <c r="J122" s="268" t="s">
        <v>6764</v>
      </c>
      <c r="K122" s="216" t="s">
        <v>5461</v>
      </c>
      <c r="L122" s="227"/>
      <c r="M122" s="227"/>
    </row>
    <row r="123" spans="1:13" s="264" customFormat="1" ht="21" customHeight="1">
      <c r="A123" s="214" t="s">
        <v>6376</v>
      </c>
      <c r="B123" s="227" t="s">
        <v>499</v>
      </c>
      <c r="C123" s="227" t="s">
        <v>472</v>
      </c>
      <c r="D123" s="214">
        <f t="shared" si="2"/>
        <v>12</v>
      </c>
      <c r="E123" s="214" t="s">
        <v>6765</v>
      </c>
      <c r="F123" s="227" t="s">
        <v>3729</v>
      </c>
      <c r="G123" s="227" t="s">
        <v>6766</v>
      </c>
      <c r="H123" s="267" t="s">
        <v>5896</v>
      </c>
      <c r="I123" s="227"/>
      <c r="J123" s="269" t="s">
        <v>6767</v>
      </c>
      <c r="K123" s="216" t="s">
        <v>5461</v>
      </c>
      <c r="L123" s="227"/>
      <c r="M123" s="227"/>
    </row>
    <row r="124" spans="1:13" s="264" customFormat="1" ht="21" customHeight="1">
      <c r="A124" s="214" t="s">
        <v>6480</v>
      </c>
      <c r="B124" s="227" t="s">
        <v>499</v>
      </c>
      <c r="C124" s="227" t="s">
        <v>472</v>
      </c>
      <c r="D124" s="214">
        <f t="shared" si="2"/>
        <v>13</v>
      </c>
      <c r="E124" s="214" t="s">
        <v>6768</v>
      </c>
      <c r="F124" s="227" t="s">
        <v>3427</v>
      </c>
      <c r="G124" s="270" t="s">
        <v>6769</v>
      </c>
      <c r="H124" s="267" t="s">
        <v>5897</v>
      </c>
      <c r="I124" s="227"/>
      <c r="J124" s="268" t="s">
        <v>6770</v>
      </c>
      <c r="K124" s="216" t="s">
        <v>5461</v>
      </c>
      <c r="L124" s="227"/>
      <c r="M124" s="227"/>
    </row>
    <row r="125" spans="1:13" s="264" customFormat="1" ht="21" customHeight="1">
      <c r="A125" s="214" t="s">
        <v>6211</v>
      </c>
      <c r="B125" s="227" t="s">
        <v>499</v>
      </c>
      <c r="C125" s="227" t="s">
        <v>472</v>
      </c>
      <c r="D125" s="214">
        <f t="shared" si="2"/>
        <v>14</v>
      </c>
      <c r="E125" s="227" t="s">
        <v>5618</v>
      </c>
      <c r="F125" s="227" t="s">
        <v>5619</v>
      </c>
      <c r="G125" s="227" t="s">
        <v>6771</v>
      </c>
      <c r="H125" s="267" t="s">
        <v>5898</v>
      </c>
      <c r="I125" s="227"/>
      <c r="J125" s="268" t="s">
        <v>5620</v>
      </c>
      <c r="K125" s="216" t="s">
        <v>5461</v>
      </c>
      <c r="L125" s="227"/>
      <c r="M125" s="227"/>
    </row>
    <row r="126" spans="1:13" s="264" customFormat="1" ht="21" customHeight="1">
      <c r="A126" s="214" t="s">
        <v>6430</v>
      </c>
      <c r="B126" s="227" t="s">
        <v>499</v>
      </c>
      <c r="C126" s="227" t="s">
        <v>6772</v>
      </c>
      <c r="D126" s="214">
        <f t="shared" si="2"/>
        <v>15</v>
      </c>
      <c r="E126" s="227" t="s">
        <v>5621</v>
      </c>
      <c r="F126" s="227" t="s">
        <v>5622</v>
      </c>
      <c r="G126" s="227" t="s">
        <v>6773</v>
      </c>
      <c r="H126" s="267" t="s">
        <v>5899</v>
      </c>
      <c r="I126" s="227"/>
      <c r="J126" s="268" t="s">
        <v>6774</v>
      </c>
      <c r="K126" s="216" t="s">
        <v>5461</v>
      </c>
      <c r="L126" s="227"/>
      <c r="M126" s="227"/>
    </row>
    <row r="127" spans="1:13" s="264" customFormat="1" ht="21" customHeight="1">
      <c r="A127" s="214" t="s">
        <v>6467</v>
      </c>
      <c r="B127" s="227" t="s">
        <v>499</v>
      </c>
      <c r="C127" s="227" t="s">
        <v>472</v>
      </c>
      <c r="D127" s="214">
        <f t="shared" si="2"/>
        <v>16</v>
      </c>
      <c r="E127" s="227" t="s">
        <v>6775</v>
      </c>
      <c r="F127" s="227" t="s">
        <v>5623</v>
      </c>
      <c r="G127" s="227" t="s">
        <v>6776</v>
      </c>
      <c r="H127" s="267" t="s">
        <v>5900</v>
      </c>
      <c r="I127" s="227"/>
      <c r="J127" s="268" t="s">
        <v>6777</v>
      </c>
      <c r="K127" s="261" t="s">
        <v>6434</v>
      </c>
      <c r="L127" s="227"/>
      <c r="M127" s="227"/>
    </row>
    <row r="128" spans="1:13" s="264" customFormat="1" ht="21" customHeight="1">
      <c r="A128" s="214" t="s">
        <v>6480</v>
      </c>
      <c r="B128" s="227" t="s">
        <v>499</v>
      </c>
      <c r="C128" s="227" t="s">
        <v>472</v>
      </c>
      <c r="D128" s="214">
        <f t="shared" si="2"/>
        <v>17</v>
      </c>
      <c r="E128" s="227" t="s">
        <v>6778</v>
      </c>
      <c r="F128" s="227" t="s">
        <v>1333</v>
      </c>
      <c r="G128" s="227" t="s">
        <v>6779</v>
      </c>
      <c r="H128" s="267" t="s">
        <v>5901</v>
      </c>
      <c r="I128" s="227" t="s">
        <v>6780</v>
      </c>
      <c r="J128" s="268" t="s">
        <v>6781</v>
      </c>
      <c r="K128" s="221" t="s">
        <v>6670</v>
      </c>
      <c r="L128" s="227"/>
      <c r="M128" s="227"/>
    </row>
    <row r="129" spans="1:13" s="264" customFormat="1" ht="21" customHeight="1">
      <c r="A129" s="214" t="s">
        <v>6211</v>
      </c>
      <c r="B129" s="227" t="s">
        <v>499</v>
      </c>
      <c r="C129" s="227" t="s">
        <v>6739</v>
      </c>
      <c r="D129" s="214">
        <f t="shared" si="2"/>
        <v>18</v>
      </c>
      <c r="E129" s="227" t="s">
        <v>6782</v>
      </c>
      <c r="F129" s="227" t="s">
        <v>5624</v>
      </c>
      <c r="G129" s="227" t="s">
        <v>6783</v>
      </c>
      <c r="H129" s="267" t="s">
        <v>5902</v>
      </c>
      <c r="I129" s="227"/>
      <c r="J129" s="268" t="s">
        <v>6784</v>
      </c>
      <c r="K129" s="261" t="s">
        <v>6434</v>
      </c>
      <c r="L129" s="227"/>
      <c r="M129" s="227"/>
    </row>
    <row r="130" spans="1:13" s="264" customFormat="1" ht="21" customHeight="1">
      <c r="A130" s="214" t="s">
        <v>6480</v>
      </c>
      <c r="B130" s="227" t="s">
        <v>499</v>
      </c>
      <c r="C130" s="227" t="s">
        <v>472</v>
      </c>
      <c r="D130" s="214">
        <f t="shared" si="2"/>
        <v>19</v>
      </c>
      <c r="E130" s="227" t="s">
        <v>6785</v>
      </c>
      <c r="F130" s="227" t="s">
        <v>632</v>
      </c>
      <c r="G130" s="227" t="s">
        <v>6786</v>
      </c>
      <c r="H130" s="267" t="s">
        <v>5903</v>
      </c>
      <c r="I130" s="227" t="s">
        <v>6787</v>
      </c>
      <c r="J130" s="268" t="s">
        <v>6788</v>
      </c>
      <c r="K130" s="221" t="s">
        <v>6420</v>
      </c>
      <c r="L130" s="227"/>
      <c r="M130" s="227"/>
    </row>
    <row r="131" spans="1:13" s="264" customFormat="1" ht="21" customHeight="1">
      <c r="A131" s="214" t="s">
        <v>6457</v>
      </c>
      <c r="B131" s="227" t="s">
        <v>499</v>
      </c>
      <c r="C131" s="227" t="s">
        <v>472</v>
      </c>
      <c r="D131" s="214">
        <f t="shared" si="2"/>
        <v>20</v>
      </c>
      <c r="E131" s="227" t="s">
        <v>6789</v>
      </c>
      <c r="F131" s="227" t="s">
        <v>5601</v>
      </c>
      <c r="G131" s="227" t="s">
        <v>6790</v>
      </c>
      <c r="H131" s="267" t="s">
        <v>5904</v>
      </c>
      <c r="I131" s="227" t="s">
        <v>6791</v>
      </c>
      <c r="J131" s="268" t="s">
        <v>6792</v>
      </c>
      <c r="K131" s="227" t="s">
        <v>6793</v>
      </c>
      <c r="L131" s="227"/>
      <c r="M131" s="227"/>
    </row>
    <row r="132" spans="1:13" s="264" customFormat="1" ht="21" customHeight="1">
      <c r="A132" s="214" t="s">
        <v>6506</v>
      </c>
      <c r="B132" s="227" t="s">
        <v>499</v>
      </c>
      <c r="C132" s="227" t="s">
        <v>472</v>
      </c>
      <c r="D132" s="214">
        <f t="shared" si="2"/>
        <v>21</v>
      </c>
      <c r="E132" s="227" t="s">
        <v>6794</v>
      </c>
      <c r="F132" s="227" t="s">
        <v>5625</v>
      </c>
      <c r="G132" s="227" t="s">
        <v>6795</v>
      </c>
      <c r="H132" s="267" t="s">
        <v>5905</v>
      </c>
      <c r="I132" s="227"/>
      <c r="J132" s="268" t="s">
        <v>6796</v>
      </c>
      <c r="K132" s="216" t="s">
        <v>5461</v>
      </c>
      <c r="L132" s="227"/>
      <c r="M132" s="227"/>
    </row>
    <row r="133" spans="1:13" s="264" customFormat="1" ht="21" customHeight="1">
      <c r="A133" s="214" t="s">
        <v>6430</v>
      </c>
      <c r="B133" s="227" t="s">
        <v>499</v>
      </c>
      <c r="C133" s="227" t="s">
        <v>472</v>
      </c>
      <c r="D133" s="214">
        <f t="shared" si="2"/>
        <v>22</v>
      </c>
      <c r="E133" s="227" t="s">
        <v>5626</v>
      </c>
      <c r="F133" s="227" t="s">
        <v>5627</v>
      </c>
      <c r="G133" s="227" t="s">
        <v>6797</v>
      </c>
      <c r="H133" s="267" t="s">
        <v>5906</v>
      </c>
      <c r="I133" s="227"/>
      <c r="J133" s="301" t="s">
        <v>6798</v>
      </c>
      <c r="K133" s="270" t="s">
        <v>6799</v>
      </c>
      <c r="L133" s="227"/>
      <c r="M133" s="227"/>
    </row>
    <row r="134" spans="1:13" s="264" customFormat="1" ht="21" customHeight="1">
      <c r="A134" s="214" t="s">
        <v>6430</v>
      </c>
      <c r="B134" s="227" t="s">
        <v>499</v>
      </c>
      <c r="C134" s="227" t="s">
        <v>472</v>
      </c>
      <c r="D134" s="214">
        <f t="shared" si="2"/>
        <v>23</v>
      </c>
      <c r="E134" s="227" t="s">
        <v>5628</v>
      </c>
      <c r="F134" s="227" t="s">
        <v>5629</v>
      </c>
      <c r="G134" s="227" t="s">
        <v>6800</v>
      </c>
      <c r="H134" s="267" t="s">
        <v>5907</v>
      </c>
      <c r="I134" s="227"/>
      <c r="J134" s="268" t="s">
        <v>6801</v>
      </c>
      <c r="K134" s="216" t="s">
        <v>5461</v>
      </c>
      <c r="L134" s="227"/>
      <c r="M134" s="227"/>
    </row>
    <row r="135" spans="1:13" s="264" customFormat="1" ht="21" customHeight="1">
      <c r="A135" s="214" t="s">
        <v>6430</v>
      </c>
      <c r="B135" s="227" t="s">
        <v>499</v>
      </c>
      <c r="C135" s="227" t="s">
        <v>472</v>
      </c>
      <c r="D135" s="214">
        <f t="shared" si="2"/>
        <v>24</v>
      </c>
      <c r="E135" s="227" t="s">
        <v>6802</v>
      </c>
      <c r="F135" s="227" t="s">
        <v>5630</v>
      </c>
      <c r="G135" s="227" t="s">
        <v>6803</v>
      </c>
      <c r="H135" s="267" t="s">
        <v>5908</v>
      </c>
      <c r="I135" s="227" t="s">
        <v>6804</v>
      </c>
      <c r="J135" s="300" t="s">
        <v>6805</v>
      </c>
      <c r="K135" s="216" t="s">
        <v>5573</v>
      </c>
      <c r="L135" s="227"/>
      <c r="M135" s="227"/>
    </row>
    <row r="136" spans="1:13" s="264" customFormat="1" ht="21" customHeight="1">
      <c r="A136" s="214" t="s">
        <v>6430</v>
      </c>
      <c r="B136" s="227" t="s">
        <v>499</v>
      </c>
      <c r="C136" s="227" t="s">
        <v>472</v>
      </c>
      <c r="D136" s="214">
        <f t="shared" si="2"/>
        <v>25</v>
      </c>
      <c r="E136" s="227" t="s">
        <v>973</v>
      </c>
      <c r="F136" s="227" t="s">
        <v>1708</v>
      </c>
      <c r="G136" s="227" t="s">
        <v>6806</v>
      </c>
      <c r="H136" s="267" t="s">
        <v>5909</v>
      </c>
      <c r="I136" s="227" t="s">
        <v>6807</v>
      </c>
      <c r="J136" s="268" t="s">
        <v>5631</v>
      </c>
      <c r="K136" s="221" t="s">
        <v>6808</v>
      </c>
      <c r="L136" s="227"/>
      <c r="M136" s="227"/>
    </row>
    <row r="137" spans="1:13" s="264" customFormat="1" ht="21" customHeight="1">
      <c r="A137" s="214" t="s">
        <v>6467</v>
      </c>
      <c r="B137" s="227" t="s">
        <v>499</v>
      </c>
      <c r="C137" s="227" t="s">
        <v>472</v>
      </c>
      <c r="D137" s="214">
        <f t="shared" si="2"/>
        <v>26</v>
      </c>
      <c r="E137" s="227" t="s">
        <v>2776</v>
      </c>
      <c r="F137" s="227" t="s">
        <v>2640</v>
      </c>
      <c r="G137" s="227" t="s">
        <v>6809</v>
      </c>
      <c r="H137" s="267" t="s">
        <v>5910</v>
      </c>
      <c r="I137" s="227"/>
      <c r="J137" s="271" t="s">
        <v>6810</v>
      </c>
      <c r="K137" s="261" t="s">
        <v>6502</v>
      </c>
      <c r="L137" s="227"/>
      <c r="M137" s="227"/>
    </row>
    <row r="138" spans="1:13" s="264" customFormat="1" ht="21" customHeight="1">
      <c r="A138" s="214" t="s">
        <v>6467</v>
      </c>
      <c r="B138" s="227" t="s">
        <v>499</v>
      </c>
      <c r="C138" s="227" t="s">
        <v>472</v>
      </c>
      <c r="D138" s="214">
        <f t="shared" si="2"/>
        <v>27</v>
      </c>
      <c r="E138" s="227" t="s">
        <v>6811</v>
      </c>
      <c r="F138" s="227" t="s">
        <v>5632</v>
      </c>
      <c r="G138" s="227" t="s">
        <v>6812</v>
      </c>
      <c r="H138" s="267" t="s">
        <v>5911</v>
      </c>
      <c r="I138" s="227"/>
      <c r="J138" s="269" t="s">
        <v>6813</v>
      </c>
      <c r="K138" s="216" t="s">
        <v>5461</v>
      </c>
      <c r="L138" s="227"/>
      <c r="M138" s="227"/>
    </row>
    <row r="139" spans="1:13" s="264" customFormat="1" ht="21" customHeight="1">
      <c r="A139" s="214" t="s">
        <v>6430</v>
      </c>
      <c r="B139" s="227" t="s">
        <v>499</v>
      </c>
      <c r="C139" s="227" t="s">
        <v>472</v>
      </c>
      <c r="D139" s="214">
        <f t="shared" si="2"/>
        <v>28</v>
      </c>
      <c r="E139" s="227" t="s">
        <v>5633</v>
      </c>
      <c r="F139" s="227" t="s">
        <v>5634</v>
      </c>
      <c r="G139" s="227" t="s">
        <v>6814</v>
      </c>
      <c r="H139" s="267" t="s">
        <v>5912</v>
      </c>
      <c r="I139" s="227"/>
      <c r="J139" s="301" t="s">
        <v>6815</v>
      </c>
      <c r="K139" s="270" t="s">
        <v>6816</v>
      </c>
      <c r="L139" s="227"/>
      <c r="M139" s="227"/>
    </row>
    <row r="140" spans="1:13" s="264" customFormat="1" ht="21" customHeight="1">
      <c r="A140" s="214" t="s">
        <v>6430</v>
      </c>
      <c r="B140" s="227" t="s">
        <v>6817</v>
      </c>
      <c r="C140" s="227" t="s">
        <v>472</v>
      </c>
      <c r="D140" s="214">
        <f t="shared" si="2"/>
        <v>29</v>
      </c>
      <c r="E140" s="227" t="s">
        <v>2979</v>
      </c>
      <c r="F140" s="227" t="s">
        <v>6818</v>
      </c>
      <c r="G140" s="227" t="s">
        <v>6819</v>
      </c>
      <c r="H140" s="267" t="s">
        <v>5913</v>
      </c>
      <c r="I140" s="227"/>
      <c r="J140" s="269" t="s">
        <v>6820</v>
      </c>
      <c r="K140" s="216" t="s">
        <v>5461</v>
      </c>
      <c r="L140" s="227"/>
      <c r="M140" s="227"/>
    </row>
    <row r="141" spans="1:13" s="264" customFormat="1" ht="21" customHeight="1">
      <c r="A141" s="214" t="s">
        <v>6467</v>
      </c>
      <c r="B141" s="227" t="s">
        <v>499</v>
      </c>
      <c r="C141" s="227" t="s">
        <v>472</v>
      </c>
      <c r="D141" s="214">
        <f t="shared" si="2"/>
        <v>30</v>
      </c>
      <c r="E141" s="227" t="s">
        <v>6821</v>
      </c>
      <c r="F141" s="227" t="s">
        <v>5635</v>
      </c>
      <c r="G141" s="227" t="s">
        <v>6822</v>
      </c>
      <c r="H141" s="267" t="s">
        <v>5914</v>
      </c>
      <c r="I141" s="227" t="s">
        <v>6823</v>
      </c>
      <c r="J141" s="268" t="s">
        <v>6824</v>
      </c>
      <c r="K141" s="216" t="s">
        <v>5573</v>
      </c>
      <c r="L141" s="227"/>
      <c r="M141" s="227"/>
    </row>
    <row r="142" spans="1:13" s="264" customFormat="1" ht="21" customHeight="1">
      <c r="A142" s="214" t="s">
        <v>6467</v>
      </c>
      <c r="B142" s="227" t="s">
        <v>499</v>
      </c>
      <c r="C142" s="227" t="s">
        <v>472</v>
      </c>
      <c r="D142" s="214">
        <f t="shared" si="2"/>
        <v>31</v>
      </c>
      <c r="E142" s="227" t="s">
        <v>5636</v>
      </c>
      <c r="F142" s="227" t="s">
        <v>5637</v>
      </c>
      <c r="G142" s="227" t="s">
        <v>6825</v>
      </c>
      <c r="H142" s="267" t="s">
        <v>5915</v>
      </c>
      <c r="I142" s="227"/>
      <c r="J142" s="268" t="s">
        <v>6826</v>
      </c>
      <c r="K142" s="227" t="s">
        <v>6827</v>
      </c>
      <c r="L142" s="227"/>
      <c r="M142" s="227"/>
    </row>
    <row r="143" spans="1:13" s="264" customFormat="1" ht="21" customHeight="1">
      <c r="A143" s="214" t="s">
        <v>6430</v>
      </c>
      <c r="B143" s="227" t="s">
        <v>499</v>
      </c>
      <c r="C143" s="227" t="s">
        <v>6739</v>
      </c>
      <c r="D143" s="214">
        <f t="shared" si="2"/>
        <v>32</v>
      </c>
      <c r="E143" s="227" t="s">
        <v>5638</v>
      </c>
      <c r="F143" s="227" t="s">
        <v>5639</v>
      </c>
      <c r="G143" s="227" t="s">
        <v>6828</v>
      </c>
      <c r="H143" s="267" t="s">
        <v>5916</v>
      </c>
      <c r="I143" s="227"/>
      <c r="J143" s="268" t="s">
        <v>6222</v>
      </c>
      <c r="K143" s="216" t="s">
        <v>5461</v>
      </c>
      <c r="L143" s="227"/>
      <c r="M143" s="227"/>
    </row>
    <row r="144" spans="1:13" s="264" customFormat="1" ht="21" customHeight="1">
      <c r="A144" s="214" t="s">
        <v>6829</v>
      </c>
      <c r="B144" s="227" t="s">
        <v>499</v>
      </c>
      <c r="C144" s="227" t="s">
        <v>472</v>
      </c>
      <c r="D144" s="214">
        <f t="shared" si="2"/>
        <v>33</v>
      </c>
      <c r="E144" s="227" t="s">
        <v>6830</v>
      </c>
      <c r="F144" s="227" t="s">
        <v>5640</v>
      </c>
      <c r="G144" s="227" t="s">
        <v>6831</v>
      </c>
      <c r="H144" s="267" t="s">
        <v>5917</v>
      </c>
      <c r="I144" s="227" t="s">
        <v>6832</v>
      </c>
      <c r="J144" s="268" t="s">
        <v>6833</v>
      </c>
      <c r="K144" s="216" t="s">
        <v>6475</v>
      </c>
      <c r="L144" s="227"/>
      <c r="M144" s="227"/>
    </row>
    <row r="145" spans="1:13" s="264" customFormat="1" ht="21" customHeight="1">
      <c r="A145" s="214" t="s">
        <v>6467</v>
      </c>
      <c r="B145" s="227" t="s">
        <v>499</v>
      </c>
      <c r="C145" s="227" t="s">
        <v>472</v>
      </c>
      <c r="D145" s="214">
        <f t="shared" si="2"/>
        <v>34</v>
      </c>
      <c r="E145" s="227" t="s">
        <v>5641</v>
      </c>
      <c r="F145" s="227" t="s">
        <v>5642</v>
      </c>
      <c r="G145" s="227" t="s">
        <v>6834</v>
      </c>
      <c r="H145" s="267" t="s">
        <v>5918</v>
      </c>
      <c r="I145" s="227"/>
      <c r="J145" s="268" t="s">
        <v>6835</v>
      </c>
      <c r="K145" s="216" t="s">
        <v>5461</v>
      </c>
      <c r="L145" s="227"/>
      <c r="M145" s="227"/>
    </row>
    <row r="146" spans="1:13" s="264" customFormat="1" ht="21" customHeight="1">
      <c r="A146" s="214" t="s">
        <v>6467</v>
      </c>
      <c r="B146" s="227" t="s">
        <v>499</v>
      </c>
      <c r="C146" s="227" t="s">
        <v>472</v>
      </c>
      <c r="D146" s="214">
        <f t="shared" si="2"/>
        <v>35</v>
      </c>
      <c r="E146" s="227" t="s">
        <v>6836</v>
      </c>
      <c r="F146" s="227" t="s">
        <v>5643</v>
      </c>
      <c r="G146" s="227" t="s">
        <v>6837</v>
      </c>
      <c r="H146" s="267" t="s">
        <v>5919</v>
      </c>
      <c r="I146" s="227"/>
      <c r="J146" s="268" t="s">
        <v>6838</v>
      </c>
      <c r="K146" s="261" t="s">
        <v>6479</v>
      </c>
      <c r="L146" s="227"/>
      <c r="M146" s="227"/>
    </row>
    <row r="147" spans="1:13" s="264" customFormat="1" ht="21" customHeight="1">
      <c r="A147" s="214" t="s">
        <v>6829</v>
      </c>
      <c r="B147" s="227" t="s">
        <v>499</v>
      </c>
      <c r="C147" s="227" t="s">
        <v>472</v>
      </c>
      <c r="D147" s="214">
        <f t="shared" si="2"/>
        <v>36</v>
      </c>
      <c r="E147" s="227" t="s">
        <v>6839</v>
      </c>
      <c r="F147" s="227" t="s">
        <v>5644</v>
      </c>
      <c r="G147" s="227" t="s">
        <v>6840</v>
      </c>
      <c r="H147" s="267" t="s">
        <v>5920</v>
      </c>
      <c r="I147" s="227" t="s">
        <v>6841</v>
      </c>
      <c r="J147" s="268" t="s">
        <v>6842</v>
      </c>
      <c r="K147" s="216" t="s">
        <v>6843</v>
      </c>
      <c r="L147" s="227"/>
      <c r="M147" s="227"/>
    </row>
    <row r="148" spans="1:13" s="264" customFormat="1" ht="21" customHeight="1">
      <c r="A148" s="214" t="s">
        <v>6829</v>
      </c>
      <c r="B148" s="227" t="s">
        <v>499</v>
      </c>
      <c r="C148" s="227" t="s">
        <v>472</v>
      </c>
      <c r="D148" s="214">
        <f t="shared" si="2"/>
        <v>37</v>
      </c>
      <c r="E148" s="227" t="s">
        <v>6844</v>
      </c>
      <c r="F148" s="227" t="s">
        <v>5645</v>
      </c>
      <c r="G148" s="227" t="s">
        <v>6845</v>
      </c>
      <c r="H148" s="267" t="s">
        <v>5921</v>
      </c>
      <c r="I148" s="227"/>
      <c r="J148" s="269" t="s">
        <v>6846</v>
      </c>
      <c r="K148" s="216" t="s">
        <v>5461</v>
      </c>
      <c r="L148" s="227"/>
      <c r="M148" s="227"/>
    </row>
    <row r="149" spans="1:13" s="264" customFormat="1" ht="21" customHeight="1">
      <c r="A149" s="214" t="s">
        <v>6467</v>
      </c>
      <c r="B149" s="227" t="s">
        <v>499</v>
      </c>
      <c r="C149" s="227" t="s">
        <v>472</v>
      </c>
      <c r="D149" s="214">
        <f t="shared" si="2"/>
        <v>38</v>
      </c>
      <c r="E149" s="227" t="s">
        <v>5646</v>
      </c>
      <c r="F149" s="227" t="s">
        <v>5647</v>
      </c>
      <c r="G149" s="227" t="s">
        <v>6847</v>
      </c>
      <c r="H149" s="267" t="s">
        <v>5922</v>
      </c>
      <c r="I149" s="227"/>
      <c r="J149" s="268" t="s">
        <v>6848</v>
      </c>
      <c r="K149" s="216" t="s">
        <v>5461</v>
      </c>
      <c r="L149" s="227"/>
      <c r="M149" s="227"/>
    </row>
    <row r="150" spans="1:13" s="264" customFormat="1" ht="21" customHeight="1">
      <c r="A150" s="214" t="s">
        <v>6506</v>
      </c>
      <c r="B150" s="227" t="s">
        <v>499</v>
      </c>
      <c r="C150" s="227" t="s">
        <v>472</v>
      </c>
      <c r="D150" s="214">
        <f t="shared" si="2"/>
        <v>39</v>
      </c>
      <c r="E150" s="227" t="s">
        <v>5648</v>
      </c>
      <c r="F150" s="227" t="s">
        <v>5649</v>
      </c>
      <c r="G150" s="227" t="s">
        <v>6849</v>
      </c>
      <c r="H150" s="267" t="s">
        <v>5923</v>
      </c>
      <c r="I150" s="227"/>
      <c r="J150" s="268" t="s">
        <v>6850</v>
      </c>
      <c r="K150" s="261" t="s">
        <v>6851</v>
      </c>
      <c r="L150" s="227"/>
      <c r="M150" s="227"/>
    </row>
    <row r="151" spans="1:13" s="264" customFormat="1" ht="21" customHeight="1">
      <c r="A151" s="214" t="s">
        <v>6852</v>
      </c>
      <c r="B151" s="227" t="s">
        <v>499</v>
      </c>
      <c r="C151" s="227" t="s">
        <v>472</v>
      </c>
      <c r="D151" s="214">
        <f t="shared" si="2"/>
        <v>40</v>
      </c>
      <c r="E151" s="227" t="s">
        <v>6853</v>
      </c>
      <c r="F151" s="227" t="s">
        <v>5650</v>
      </c>
      <c r="G151" s="227" t="s">
        <v>6854</v>
      </c>
      <c r="H151" s="267" t="s">
        <v>5924</v>
      </c>
      <c r="I151" s="227" t="s">
        <v>6855</v>
      </c>
      <c r="J151" s="268" t="s">
        <v>6856</v>
      </c>
      <c r="K151" s="216" t="s">
        <v>5573</v>
      </c>
      <c r="L151" s="227"/>
      <c r="M151" s="227"/>
    </row>
    <row r="152" spans="1:13" s="264" customFormat="1" ht="21" customHeight="1">
      <c r="A152" s="214" t="s">
        <v>6829</v>
      </c>
      <c r="B152" s="227" t="s">
        <v>499</v>
      </c>
      <c r="C152" s="227" t="s">
        <v>472</v>
      </c>
      <c r="D152" s="214">
        <f t="shared" si="2"/>
        <v>41</v>
      </c>
      <c r="E152" s="227" t="s">
        <v>989</v>
      </c>
      <c r="F152" s="227" t="s">
        <v>6857</v>
      </c>
      <c r="G152" s="227" t="s">
        <v>6858</v>
      </c>
      <c r="H152" s="267" t="s">
        <v>5925</v>
      </c>
      <c r="I152" s="227"/>
      <c r="J152" s="271" t="s">
        <v>6859</v>
      </c>
      <c r="K152" s="261" t="s">
        <v>6648</v>
      </c>
      <c r="L152" s="227"/>
      <c r="M152" s="227"/>
    </row>
    <row r="153" spans="1:13" s="264" customFormat="1" ht="21" customHeight="1">
      <c r="A153" s="214" t="s">
        <v>6467</v>
      </c>
      <c r="B153" s="227" t="s">
        <v>6860</v>
      </c>
      <c r="C153" s="227" t="s">
        <v>6739</v>
      </c>
      <c r="D153" s="214">
        <f t="shared" si="2"/>
        <v>42</v>
      </c>
      <c r="E153" s="227" t="s">
        <v>6861</v>
      </c>
      <c r="F153" s="227" t="s">
        <v>6862</v>
      </c>
      <c r="G153" s="227" t="s">
        <v>6863</v>
      </c>
      <c r="H153" s="267" t="s">
        <v>5926</v>
      </c>
      <c r="I153" s="227" t="s">
        <v>6663</v>
      </c>
      <c r="J153" s="268" t="s">
        <v>6798</v>
      </c>
      <c r="K153" s="216" t="s">
        <v>5573</v>
      </c>
      <c r="L153" s="227"/>
      <c r="M153" s="227"/>
    </row>
    <row r="154" spans="1:13" s="264" customFormat="1" ht="21" customHeight="1">
      <c r="A154" s="214" t="s">
        <v>6829</v>
      </c>
      <c r="B154" s="227" t="s">
        <v>6864</v>
      </c>
      <c r="C154" s="227" t="s">
        <v>6865</v>
      </c>
      <c r="D154" s="214">
        <f t="shared" ref="D154:D217" si="3">IF($C154=$C153,$D153+1,1)</f>
        <v>43</v>
      </c>
      <c r="E154" s="227" t="s">
        <v>6866</v>
      </c>
      <c r="F154" s="227" t="s">
        <v>6867</v>
      </c>
      <c r="G154" s="227" t="s">
        <v>6868</v>
      </c>
      <c r="H154" s="267" t="s">
        <v>6869</v>
      </c>
      <c r="I154" s="227"/>
      <c r="J154" s="272" t="s">
        <v>6870</v>
      </c>
      <c r="K154" s="227" t="s">
        <v>5571</v>
      </c>
      <c r="L154" s="227"/>
      <c r="M154" s="227"/>
    </row>
    <row r="155" spans="1:13" s="264" customFormat="1" ht="21" customHeight="1">
      <c r="A155" s="214" t="s">
        <v>6871</v>
      </c>
      <c r="B155" s="227" t="s">
        <v>499</v>
      </c>
      <c r="C155" s="227" t="s">
        <v>472</v>
      </c>
      <c r="D155" s="214">
        <f t="shared" si="3"/>
        <v>44</v>
      </c>
      <c r="E155" s="227" t="s">
        <v>6872</v>
      </c>
      <c r="F155" s="227" t="s">
        <v>5651</v>
      </c>
      <c r="G155" s="227" t="s">
        <v>6873</v>
      </c>
      <c r="H155" s="267" t="s">
        <v>5927</v>
      </c>
      <c r="I155" s="227"/>
      <c r="J155" s="268" t="s">
        <v>6874</v>
      </c>
      <c r="K155" s="227" t="s">
        <v>5571</v>
      </c>
      <c r="L155" s="227"/>
      <c r="M155" s="227"/>
    </row>
    <row r="156" spans="1:13" s="264" customFormat="1" ht="21" customHeight="1">
      <c r="A156" s="214" t="s">
        <v>6376</v>
      </c>
      <c r="B156" s="227" t="s">
        <v>499</v>
      </c>
      <c r="C156" s="227" t="s">
        <v>472</v>
      </c>
      <c r="D156" s="214">
        <f t="shared" si="3"/>
        <v>45</v>
      </c>
      <c r="E156" s="227" t="s">
        <v>5652</v>
      </c>
      <c r="F156" s="227" t="s">
        <v>5653</v>
      </c>
      <c r="G156" s="227" t="s">
        <v>6875</v>
      </c>
      <c r="H156" s="267" t="s">
        <v>6876</v>
      </c>
      <c r="I156" s="227"/>
      <c r="J156" s="268" t="s">
        <v>6877</v>
      </c>
      <c r="K156" s="261" t="s">
        <v>6502</v>
      </c>
      <c r="L156" s="227"/>
      <c r="M156" s="227"/>
    </row>
    <row r="157" spans="1:13" s="264" customFormat="1" ht="21" customHeight="1">
      <c r="A157" s="214" t="s">
        <v>6878</v>
      </c>
      <c r="B157" s="227" t="s">
        <v>499</v>
      </c>
      <c r="C157" s="227" t="s">
        <v>472</v>
      </c>
      <c r="D157" s="214">
        <f t="shared" si="3"/>
        <v>46</v>
      </c>
      <c r="E157" s="227" t="s">
        <v>1692</v>
      </c>
      <c r="F157" s="227" t="s">
        <v>1677</v>
      </c>
      <c r="G157" s="227" t="s">
        <v>6879</v>
      </c>
      <c r="H157" s="267" t="s">
        <v>5928</v>
      </c>
      <c r="I157" s="227" t="s">
        <v>6880</v>
      </c>
      <c r="J157" s="268" t="s">
        <v>6881</v>
      </c>
      <c r="K157" s="227" t="s">
        <v>5574</v>
      </c>
      <c r="L157" s="227"/>
      <c r="M157" s="227"/>
    </row>
    <row r="158" spans="1:13" s="264" customFormat="1" ht="21" customHeight="1">
      <c r="A158" s="214" t="s">
        <v>6467</v>
      </c>
      <c r="B158" s="227" t="s">
        <v>499</v>
      </c>
      <c r="C158" s="227" t="s">
        <v>472</v>
      </c>
      <c r="D158" s="214">
        <f t="shared" si="3"/>
        <v>47</v>
      </c>
      <c r="E158" s="227" t="s">
        <v>5654</v>
      </c>
      <c r="F158" s="227" t="s">
        <v>5655</v>
      </c>
      <c r="G158" s="227" t="s">
        <v>6882</v>
      </c>
      <c r="H158" s="267" t="s">
        <v>5929</v>
      </c>
      <c r="I158" s="227"/>
      <c r="J158" s="268" t="s">
        <v>6883</v>
      </c>
      <c r="K158" s="216" t="s">
        <v>5461</v>
      </c>
      <c r="L158" s="227"/>
      <c r="M158" s="227"/>
    </row>
    <row r="159" spans="1:13" s="264" customFormat="1" ht="21" customHeight="1">
      <c r="A159" s="214" t="s">
        <v>6871</v>
      </c>
      <c r="B159" s="227" t="s">
        <v>499</v>
      </c>
      <c r="C159" s="227" t="s">
        <v>6884</v>
      </c>
      <c r="D159" s="214">
        <f t="shared" si="3"/>
        <v>48</v>
      </c>
      <c r="E159" s="227" t="s">
        <v>3105</v>
      </c>
      <c r="F159" s="227" t="s">
        <v>6885</v>
      </c>
      <c r="G159" s="270" t="s">
        <v>6886</v>
      </c>
      <c r="H159" s="267" t="s">
        <v>6887</v>
      </c>
      <c r="I159" s="227"/>
      <c r="J159" s="268" t="s">
        <v>6888</v>
      </c>
      <c r="K159" s="227" t="s">
        <v>6889</v>
      </c>
      <c r="L159" s="227"/>
      <c r="M159" s="227"/>
    </row>
    <row r="160" spans="1:13" s="264" customFormat="1" ht="21" customHeight="1">
      <c r="A160" s="214" t="s">
        <v>6829</v>
      </c>
      <c r="B160" s="227" t="s">
        <v>499</v>
      </c>
      <c r="C160" s="227" t="s">
        <v>472</v>
      </c>
      <c r="D160" s="214">
        <f t="shared" si="3"/>
        <v>49</v>
      </c>
      <c r="E160" s="227" t="s">
        <v>5656</v>
      </c>
      <c r="F160" s="227" t="s">
        <v>5657</v>
      </c>
      <c r="G160" s="227" t="s">
        <v>6890</v>
      </c>
      <c r="H160" s="267" t="s">
        <v>5930</v>
      </c>
      <c r="I160" s="227"/>
      <c r="J160" s="268" t="s">
        <v>6891</v>
      </c>
      <c r="K160" s="227" t="s">
        <v>6892</v>
      </c>
      <c r="L160" s="227"/>
      <c r="M160" s="227"/>
    </row>
    <row r="161" spans="1:13" s="264" customFormat="1" ht="21" customHeight="1">
      <c r="A161" s="214" t="s">
        <v>6506</v>
      </c>
      <c r="B161" s="227" t="s">
        <v>499</v>
      </c>
      <c r="C161" s="227" t="s">
        <v>472</v>
      </c>
      <c r="D161" s="214">
        <f t="shared" si="3"/>
        <v>50</v>
      </c>
      <c r="E161" s="227" t="s">
        <v>5658</v>
      </c>
      <c r="F161" s="227" t="s">
        <v>5659</v>
      </c>
      <c r="G161" s="227" t="s">
        <v>6893</v>
      </c>
      <c r="H161" s="267" t="s">
        <v>5931</v>
      </c>
      <c r="I161" s="227" t="s">
        <v>6894</v>
      </c>
      <c r="J161" s="272" t="s">
        <v>5660</v>
      </c>
      <c r="K161" s="270" t="s">
        <v>5571</v>
      </c>
      <c r="L161" s="227"/>
      <c r="M161" s="227"/>
    </row>
    <row r="162" spans="1:13" s="264" customFormat="1" ht="21" customHeight="1">
      <c r="A162" s="214" t="s">
        <v>6506</v>
      </c>
      <c r="B162" s="227" t="s">
        <v>499</v>
      </c>
      <c r="C162" s="227" t="s">
        <v>472</v>
      </c>
      <c r="D162" s="214">
        <f t="shared" si="3"/>
        <v>51</v>
      </c>
      <c r="E162" s="227" t="s">
        <v>5661</v>
      </c>
      <c r="F162" s="227" t="s">
        <v>6895</v>
      </c>
      <c r="G162" s="270" t="s">
        <v>6896</v>
      </c>
      <c r="H162" s="267" t="s">
        <v>6897</v>
      </c>
      <c r="I162" s="227"/>
      <c r="J162" s="268" t="s">
        <v>6898</v>
      </c>
      <c r="K162" s="227" t="s">
        <v>6704</v>
      </c>
      <c r="L162" s="227"/>
      <c r="M162" s="227"/>
    </row>
    <row r="163" spans="1:13" s="264" customFormat="1" ht="21" customHeight="1">
      <c r="A163" s="214" t="s">
        <v>6829</v>
      </c>
      <c r="B163" s="227" t="s">
        <v>499</v>
      </c>
      <c r="C163" s="227" t="s">
        <v>472</v>
      </c>
      <c r="D163" s="214">
        <f t="shared" si="3"/>
        <v>52</v>
      </c>
      <c r="E163" s="227" t="s">
        <v>5662</v>
      </c>
      <c r="F163" s="227" t="s">
        <v>5663</v>
      </c>
      <c r="G163" s="227" t="s">
        <v>6899</v>
      </c>
      <c r="H163" s="267" t="s">
        <v>5932</v>
      </c>
      <c r="I163" s="227"/>
      <c r="J163" s="268" t="s">
        <v>6900</v>
      </c>
      <c r="K163" s="227" t="s">
        <v>5571</v>
      </c>
      <c r="L163" s="227"/>
      <c r="M163" s="227"/>
    </row>
    <row r="164" spans="1:13" s="264" customFormat="1" ht="21" customHeight="1">
      <c r="A164" s="214" t="s">
        <v>6852</v>
      </c>
      <c r="B164" s="227" t="s">
        <v>499</v>
      </c>
      <c r="C164" s="227" t="s">
        <v>6901</v>
      </c>
      <c r="D164" s="214">
        <f t="shared" si="3"/>
        <v>53</v>
      </c>
      <c r="E164" s="227" t="s">
        <v>6902</v>
      </c>
      <c r="F164" s="227" t="s">
        <v>5664</v>
      </c>
      <c r="G164" s="227" t="s">
        <v>6903</v>
      </c>
      <c r="H164" s="267" t="s">
        <v>6904</v>
      </c>
      <c r="I164" s="227"/>
      <c r="J164" s="268" t="s">
        <v>5660</v>
      </c>
      <c r="K164" s="216" t="s">
        <v>5573</v>
      </c>
      <c r="L164" s="227"/>
      <c r="M164" s="227"/>
    </row>
    <row r="165" spans="1:13" s="264" customFormat="1" ht="21" customHeight="1">
      <c r="A165" s="214" t="s">
        <v>6829</v>
      </c>
      <c r="B165" s="227" t="s">
        <v>499</v>
      </c>
      <c r="C165" s="227" t="s">
        <v>472</v>
      </c>
      <c r="D165" s="214">
        <f t="shared" si="3"/>
        <v>54</v>
      </c>
      <c r="E165" s="221" t="s">
        <v>6905</v>
      </c>
      <c r="F165" s="221" t="s">
        <v>6461</v>
      </c>
      <c r="G165" s="222" t="s">
        <v>6906</v>
      </c>
      <c r="H165" s="223" t="s">
        <v>6472</v>
      </c>
      <c r="I165" s="219" t="s">
        <v>6732</v>
      </c>
      <c r="J165" s="268" t="s">
        <v>6907</v>
      </c>
      <c r="K165" s="221" t="s">
        <v>6591</v>
      </c>
      <c r="L165" s="227"/>
      <c r="M165" s="227"/>
    </row>
    <row r="166" spans="1:13" s="264" customFormat="1" ht="21" customHeight="1">
      <c r="A166" s="214" t="s">
        <v>6829</v>
      </c>
      <c r="B166" s="227" t="s">
        <v>499</v>
      </c>
      <c r="C166" s="227" t="s">
        <v>472</v>
      </c>
      <c r="D166" s="214">
        <f t="shared" si="3"/>
        <v>55</v>
      </c>
      <c r="E166" s="214" t="s">
        <v>6908</v>
      </c>
      <c r="F166" s="216" t="s">
        <v>579</v>
      </c>
      <c r="G166" s="214" t="s">
        <v>6909</v>
      </c>
      <c r="H166" s="217" t="s">
        <v>6472</v>
      </c>
      <c r="I166" s="225" t="s">
        <v>6378</v>
      </c>
      <c r="J166" s="268" t="s">
        <v>6910</v>
      </c>
      <c r="K166" s="216" t="s">
        <v>6911</v>
      </c>
      <c r="L166" s="227"/>
      <c r="M166" s="227"/>
    </row>
    <row r="167" spans="1:13" s="264" customFormat="1" ht="18" customHeight="1">
      <c r="A167" s="214" t="s">
        <v>6467</v>
      </c>
      <c r="B167" s="227" t="s">
        <v>6912</v>
      </c>
      <c r="C167" s="227" t="s">
        <v>6913</v>
      </c>
      <c r="D167" s="214">
        <f>IF($C167=$C199,$D199+1,1)</f>
        <v>1</v>
      </c>
      <c r="E167" s="227" t="s">
        <v>5665</v>
      </c>
      <c r="F167" s="227" t="s">
        <v>5666</v>
      </c>
      <c r="G167" s="227" t="s">
        <v>6914</v>
      </c>
      <c r="H167" s="267" t="s">
        <v>5933</v>
      </c>
      <c r="I167" s="227"/>
      <c r="J167" s="267" t="s">
        <v>6915</v>
      </c>
      <c r="K167" s="227" t="s">
        <v>6502</v>
      </c>
      <c r="L167" s="227"/>
      <c r="M167" s="227"/>
    </row>
    <row r="168" spans="1:13" s="264" customFormat="1" ht="18" customHeight="1">
      <c r="A168" s="214" t="s">
        <v>6829</v>
      </c>
      <c r="B168" s="227" t="s">
        <v>6916</v>
      </c>
      <c r="C168" s="227" t="s">
        <v>1547</v>
      </c>
      <c r="D168" s="214">
        <f t="shared" si="3"/>
        <v>2</v>
      </c>
      <c r="E168" s="227" t="s">
        <v>6917</v>
      </c>
      <c r="F168" s="227" t="s">
        <v>5667</v>
      </c>
      <c r="G168" s="227" t="s">
        <v>6918</v>
      </c>
      <c r="H168" s="267" t="s">
        <v>5934</v>
      </c>
      <c r="I168" s="227"/>
      <c r="J168" s="267" t="s">
        <v>6919</v>
      </c>
      <c r="K168" s="227" t="s">
        <v>6920</v>
      </c>
      <c r="L168" s="227"/>
      <c r="M168" s="227"/>
    </row>
    <row r="169" spans="1:13" s="264" customFormat="1" ht="18" customHeight="1">
      <c r="A169" s="214" t="s">
        <v>6829</v>
      </c>
      <c r="B169" s="227" t="s">
        <v>477</v>
      </c>
      <c r="C169" s="227" t="s">
        <v>1547</v>
      </c>
      <c r="D169" s="214">
        <f t="shared" si="3"/>
        <v>3</v>
      </c>
      <c r="E169" s="227" t="s">
        <v>6921</v>
      </c>
      <c r="F169" s="227" t="s">
        <v>5668</v>
      </c>
      <c r="G169" s="227" t="s">
        <v>6922</v>
      </c>
      <c r="H169" s="267" t="s">
        <v>5935</v>
      </c>
      <c r="I169" s="227"/>
      <c r="J169" s="267" t="s">
        <v>6923</v>
      </c>
      <c r="K169" s="227" t="s">
        <v>6542</v>
      </c>
      <c r="L169" s="227"/>
      <c r="M169" s="227"/>
    </row>
    <row r="170" spans="1:13" s="264" customFormat="1" ht="18" customHeight="1">
      <c r="A170" s="214" t="s">
        <v>6467</v>
      </c>
      <c r="B170" s="227" t="s">
        <v>477</v>
      </c>
      <c r="C170" s="227" t="s">
        <v>1547</v>
      </c>
      <c r="D170" s="214">
        <f t="shared" si="3"/>
        <v>4</v>
      </c>
      <c r="E170" s="227" t="s">
        <v>6924</v>
      </c>
      <c r="F170" s="227" t="s">
        <v>5669</v>
      </c>
      <c r="G170" s="227" t="s">
        <v>6925</v>
      </c>
      <c r="H170" s="267" t="s">
        <v>5936</v>
      </c>
      <c r="I170" s="227"/>
      <c r="J170" s="267" t="s">
        <v>6926</v>
      </c>
      <c r="K170" s="227" t="s">
        <v>6927</v>
      </c>
      <c r="L170" s="227"/>
      <c r="M170" s="227"/>
    </row>
    <row r="171" spans="1:13" s="264" customFormat="1" ht="18" customHeight="1">
      <c r="A171" s="214" t="s">
        <v>6376</v>
      </c>
      <c r="B171" s="227" t="s">
        <v>477</v>
      </c>
      <c r="C171" s="227" t="s">
        <v>1547</v>
      </c>
      <c r="D171" s="214">
        <f t="shared" si="3"/>
        <v>5</v>
      </c>
      <c r="E171" s="227" t="s">
        <v>6928</v>
      </c>
      <c r="F171" s="227" t="s">
        <v>5670</v>
      </c>
      <c r="G171" s="227" t="s">
        <v>6929</v>
      </c>
      <c r="H171" s="267" t="s">
        <v>5937</v>
      </c>
      <c r="I171" s="227"/>
      <c r="J171" s="267" t="s">
        <v>6930</v>
      </c>
      <c r="K171" s="227" t="s">
        <v>6931</v>
      </c>
      <c r="L171" s="227"/>
      <c r="M171" s="227"/>
    </row>
    <row r="172" spans="1:13" s="264" customFormat="1" ht="18" customHeight="1">
      <c r="A172" s="214" t="s">
        <v>6829</v>
      </c>
      <c r="B172" s="227" t="s">
        <v>477</v>
      </c>
      <c r="C172" s="227" t="s">
        <v>6932</v>
      </c>
      <c r="D172" s="214">
        <f t="shared" si="3"/>
        <v>6</v>
      </c>
      <c r="E172" s="227" t="s">
        <v>5671</v>
      </c>
      <c r="F172" s="227" t="s">
        <v>6933</v>
      </c>
      <c r="G172" s="270" t="s">
        <v>6934</v>
      </c>
      <c r="H172" s="267" t="s">
        <v>6935</v>
      </c>
      <c r="I172" s="227"/>
      <c r="J172" s="267" t="s">
        <v>6936</v>
      </c>
      <c r="K172" s="227" t="s">
        <v>6937</v>
      </c>
      <c r="L172" s="227"/>
      <c r="M172" s="227"/>
    </row>
    <row r="173" spans="1:13" s="264" customFormat="1" ht="18" customHeight="1">
      <c r="A173" s="214" t="s">
        <v>6467</v>
      </c>
      <c r="B173" s="227" t="s">
        <v>477</v>
      </c>
      <c r="C173" s="227" t="s">
        <v>6932</v>
      </c>
      <c r="D173" s="214">
        <f t="shared" si="3"/>
        <v>7</v>
      </c>
      <c r="E173" s="227" t="s">
        <v>6938</v>
      </c>
      <c r="F173" s="227" t="s">
        <v>5672</v>
      </c>
      <c r="G173" s="227" t="s">
        <v>6939</v>
      </c>
      <c r="H173" s="267" t="s">
        <v>5938</v>
      </c>
      <c r="I173" s="227" t="s">
        <v>6780</v>
      </c>
      <c r="J173" s="267" t="s">
        <v>6940</v>
      </c>
      <c r="K173" s="227" t="s">
        <v>6941</v>
      </c>
      <c r="L173" s="227"/>
      <c r="M173" s="227"/>
    </row>
    <row r="174" spans="1:13" s="264" customFormat="1" ht="18" customHeight="1">
      <c r="A174" s="214" t="s">
        <v>6467</v>
      </c>
      <c r="B174" s="227" t="s">
        <v>477</v>
      </c>
      <c r="C174" s="227" t="s">
        <v>1547</v>
      </c>
      <c r="D174" s="214">
        <f t="shared" si="3"/>
        <v>8</v>
      </c>
      <c r="E174" s="227" t="s">
        <v>6942</v>
      </c>
      <c r="F174" s="227" t="s">
        <v>2645</v>
      </c>
      <c r="G174" s="227" t="s">
        <v>6943</v>
      </c>
      <c r="H174" s="267" t="s">
        <v>5939</v>
      </c>
      <c r="I174" s="227"/>
      <c r="J174" s="267" t="s">
        <v>6944</v>
      </c>
      <c r="K174" s="227" t="s">
        <v>6542</v>
      </c>
      <c r="L174" s="227"/>
      <c r="M174" s="227"/>
    </row>
    <row r="175" spans="1:13" s="264" customFormat="1" ht="21" customHeight="1">
      <c r="A175" s="214" t="s">
        <v>6467</v>
      </c>
      <c r="B175" s="227" t="s">
        <v>477</v>
      </c>
      <c r="C175" s="227" t="s">
        <v>1547</v>
      </c>
      <c r="D175" s="214">
        <f t="shared" si="3"/>
        <v>9</v>
      </c>
      <c r="E175" s="227" t="s">
        <v>6945</v>
      </c>
      <c r="F175" s="227" t="s">
        <v>5673</v>
      </c>
      <c r="G175" s="227" t="s">
        <v>6946</v>
      </c>
      <c r="H175" s="267" t="s">
        <v>5940</v>
      </c>
      <c r="I175" s="227" t="s">
        <v>6947</v>
      </c>
      <c r="J175" s="267" t="s">
        <v>6948</v>
      </c>
      <c r="K175" s="227" t="s">
        <v>6949</v>
      </c>
      <c r="L175" s="227"/>
      <c r="M175" s="227"/>
    </row>
    <row r="176" spans="1:13" s="264" customFormat="1" ht="21" customHeight="1">
      <c r="A176" s="214" t="s">
        <v>6467</v>
      </c>
      <c r="B176" s="227" t="s">
        <v>477</v>
      </c>
      <c r="C176" s="227" t="s">
        <v>1547</v>
      </c>
      <c r="D176" s="214">
        <f t="shared" si="3"/>
        <v>10</v>
      </c>
      <c r="E176" s="227" t="s">
        <v>6950</v>
      </c>
      <c r="F176" s="227" t="s">
        <v>1673</v>
      </c>
      <c r="G176" s="227" t="s">
        <v>6951</v>
      </c>
      <c r="H176" s="267" t="s">
        <v>5941</v>
      </c>
      <c r="I176" s="227" t="s">
        <v>6952</v>
      </c>
      <c r="J176" s="267" t="s">
        <v>6953</v>
      </c>
      <c r="K176" s="227" t="s">
        <v>6949</v>
      </c>
      <c r="L176" s="227"/>
      <c r="M176" s="227"/>
    </row>
    <row r="177" spans="1:13" s="264" customFormat="1" ht="18" customHeight="1">
      <c r="A177" s="214" t="s">
        <v>6517</v>
      </c>
      <c r="B177" s="227" t="s">
        <v>477</v>
      </c>
      <c r="C177" s="227" t="s">
        <v>1547</v>
      </c>
      <c r="D177" s="214">
        <f t="shared" si="3"/>
        <v>11</v>
      </c>
      <c r="E177" s="227" t="s">
        <v>1712</v>
      </c>
      <c r="F177" s="227" t="s">
        <v>1707</v>
      </c>
      <c r="G177" s="227" t="s">
        <v>6954</v>
      </c>
      <c r="H177" s="267" t="s">
        <v>5942</v>
      </c>
      <c r="I177" s="227"/>
      <c r="J177" s="267" t="s">
        <v>6955</v>
      </c>
      <c r="K177" s="227" t="s">
        <v>6956</v>
      </c>
      <c r="L177" s="227"/>
      <c r="M177" s="227"/>
    </row>
    <row r="178" spans="1:13" s="264" customFormat="1" ht="18" customHeight="1">
      <c r="A178" s="214" t="s">
        <v>6467</v>
      </c>
      <c r="B178" s="227" t="s">
        <v>477</v>
      </c>
      <c r="C178" s="227" t="s">
        <v>1547</v>
      </c>
      <c r="D178" s="214">
        <f t="shared" si="3"/>
        <v>12</v>
      </c>
      <c r="E178" s="221" t="s">
        <v>6957</v>
      </c>
      <c r="F178" s="221" t="s">
        <v>6958</v>
      </c>
      <c r="G178" s="222" t="s">
        <v>6959</v>
      </c>
      <c r="H178" s="223" t="s">
        <v>6431</v>
      </c>
      <c r="I178" s="219" t="s">
        <v>6732</v>
      </c>
      <c r="J178" s="273" t="s">
        <v>6960</v>
      </c>
      <c r="K178" s="227" t="s">
        <v>5674</v>
      </c>
      <c r="L178" s="227"/>
      <c r="M178" s="227"/>
    </row>
    <row r="179" spans="1:13" s="264" customFormat="1" ht="18" customHeight="1">
      <c r="A179" s="214" t="s">
        <v>6467</v>
      </c>
      <c r="B179" s="227" t="s">
        <v>477</v>
      </c>
      <c r="C179" s="227" t="s">
        <v>1547</v>
      </c>
      <c r="D179" s="214">
        <f t="shared" si="3"/>
        <v>13</v>
      </c>
      <c r="E179" s="214" t="s">
        <v>6961</v>
      </c>
      <c r="F179" s="216" t="s">
        <v>579</v>
      </c>
      <c r="G179" s="214" t="s">
        <v>6962</v>
      </c>
      <c r="H179" s="217" t="s">
        <v>6963</v>
      </c>
      <c r="I179" s="225" t="s">
        <v>6672</v>
      </c>
      <c r="J179" s="273" t="s">
        <v>6964</v>
      </c>
      <c r="K179" s="227" t="s">
        <v>6965</v>
      </c>
      <c r="L179" s="227"/>
      <c r="M179" s="227"/>
    </row>
    <row r="180" spans="1:13" s="264" customFormat="1" ht="18" customHeight="1">
      <c r="A180" s="214" t="s">
        <v>6430</v>
      </c>
      <c r="B180" s="227" t="s">
        <v>6966</v>
      </c>
      <c r="C180" s="227" t="s">
        <v>6967</v>
      </c>
      <c r="D180" s="214">
        <f>IF($C180=$C177,$D177+1,1)</f>
        <v>1</v>
      </c>
      <c r="E180" s="227" t="s">
        <v>6968</v>
      </c>
      <c r="F180" s="227" t="s">
        <v>5666</v>
      </c>
      <c r="G180" s="227" t="s">
        <v>6969</v>
      </c>
      <c r="H180" s="267" t="s">
        <v>5933</v>
      </c>
      <c r="I180" s="227"/>
      <c r="J180" s="267" t="s">
        <v>6970</v>
      </c>
      <c r="K180" s="227" t="s">
        <v>6851</v>
      </c>
      <c r="L180" s="227"/>
      <c r="M180" s="227"/>
    </row>
    <row r="181" spans="1:13" s="264" customFormat="1" ht="18" customHeight="1">
      <c r="A181" s="214" t="s">
        <v>6829</v>
      </c>
      <c r="B181" s="227" t="s">
        <v>478</v>
      </c>
      <c r="C181" s="227" t="s">
        <v>6971</v>
      </c>
      <c r="D181" s="214">
        <f t="shared" si="3"/>
        <v>2</v>
      </c>
      <c r="E181" s="227" t="s">
        <v>6972</v>
      </c>
      <c r="F181" s="227" t="s">
        <v>5675</v>
      </c>
      <c r="G181" s="227" t="s">
        <v>6973</v>
      </c>
      <c r="H181" s="267" t="s">
        <v>5943</v>
      </c>
      <c r="I181" s="227"/>
      <c r="J181" s="267" t="s">
        <v>6974</v>
      </c>
      <c r="K181" s="227" t="s">
        <v>6975</v>
      </c>
      <c r="L181" s="227"/>
      <c r="M181" s="227"/>
    </row>
    <row r="182" spans="1:13" s="264" customFormat="1" ht="18" customHeight="1">
      <c r="A182" s="214" t="s">
        <v>6430</v>
      </c>
      <c r="B182" s="227" t="s">
        <v>478</v>
      </c>
      <c r="C182" s="227" t="s">
        <v>1548</v>
      </c>
      <c r="D182" s="214">
        <f t="shared" si="3"/>
        <v>3</v>
      </c>
      <c r="E182" s="227" t="s">
        <v>6976</v>
      </c>
      <c r="F182" s="227" t="s">
        <v>2976</v>
      </c>
      <c r="G182" s="227" t="s">
        <v>6977</v>
      </c>
      <c r="H182" s="267" t="s">
        <v>5944</v>
      </c>
      <c r="I182" s="227"/>
      <c r="J182" s="267" t="s">
        <v>6978</v>
      </c>
      <c r="K182" s="227" t="s">
        <v>6927</v>
      </c>
      <c r="L182" s="227"/>
      <c r="M182" s="227"/>
    </row>
    <row r="183" spans="1:13" s="264" customFormat="1" ht="18" customHeight="1">
      <c r="A183" s="214" t="s">
        <v>6430</v>
      </c>
      <c r="B183" s="227" t="s">
        <v>478</v>
      </c>
      <c r="C183" s="227" t="s">
        <v>1548</v>
      </c>
      <c r="D183" s="214">
        <f t="shared" si="3"/>
        <v>4</v>
      </c>
      <c r="E183" s="227" t="s">
        <v>6979</v>
      </c>
      <c r="F183" s="227" t="s">
        <v>5676</v>
      </c>
      <c r="G183" s="227" t="s">
        <v>6980</v>
      </c>
      <c r="H183" s="267" t="s">
        <v>5945</v>
      </c>
      <c r="I183" s="227"/>
      <c r="J183" s="267" t="s">
        <v>6981</v>
      </c>
      <c r="K183" s="227" t="s">
        <v>6982</v>
      </c>
      <c r="L183" s="227"/>
      <c r="M183" s="227"/>
    </row>
    <row r="184" spans="1:13" s="264" customFormat="1" ht="18" customHeight="1">
      <c r="A184" s="214" t="s">
        <v>6430</v>
      </c>
      <c r="B184" s="227" t="s">
        <v>478</v>
      </c>
      <c r="C184" s="227" t="s">
        <v>1548</v>
      </c>
      <c r="D184" s="214">
        <f t="shared" si="3"/>
        <v>5</v>
      </c>
      <c r="E184" s="227" t="s">
        <v>6983</v>
      </c>
      <c r="F184" s="227" t="s">
        <v>1245</v>
      </c>
      <c r="G184" s="227" t="s">
        <v>6984</v>
      </c>
      <c r="H184" s="267" t="s">
        <v>5946</v>
      </c>
      <c r="I184" s="227" t="s">
        <v>6832</v>
      </c>
      <c r="J184" s="267" t="s">
        <v>6985</v>
      </c>
      <c r="K184" s="227" t="s">
        <v>6673</v>
      </c>
      <c r="L184" s="227"/>
      <c r="M184" s="227"/>
    </row>
    <row r="185" spans="1:13" s="264" customFormat="1" ht="18" customHeight="1">
      <c r="A185" s="214" t="s">
        <v>6517</v>
      </c>
      <c r="B185" s="227" t="s">
        <v>478</v>
      </c>
      <c r="C185" s="227" t="s">
        <v>1548</v>
      </c>
      <c r="D185" s="214">
        <f t="shared" si="3"/>
        <v>6</v>
      </c>
      <c r="E185" s="227" t="s">
        <v>6986</v>
      </c>
      <c r="F185" s="227" t="s">
        <v>5677</v>
      </c>
      <c r="G185" s="227" t="s">
        <v>6987</v>
      </c>
      <c r="H185" s="267" t="s">
        <v>5947</v>
      </c>
      <c r="I185" s="227" t="s">
        <v>6988</v>
      </c>
      <c r="J185" s="267" t="s">
        <v>6989</v>
      </c>
      <c r="K185" s="227" t="s">
        <v>6990</v>
      </c>
      <c r="L185" s="227"/>
      <c r="M185" s="227"/>
    </row>
    <row r="186" spans="1:13" s="264" customFormat="1" ht="18" customHeight="1">
      <c r="A186" s="214" t="s">
        <v>6467</v>
      </c>
      <c r="B186" s="227" t="s">
        <v>478</v>
      </c>
      <c r="C186" s="227" t="s">
        <v>1548</v>
      </c>
      <c r="D186" s="214">
        <f t="shared" si="3"/>
        <v>7</v>
      </c>
      <c r="E186" s="227" t="s">
        <v>6991</v>
      </c>
      <c r="F186" s="227" t="s">
        <v>5678</v>
      </c>
      <c r="G186" s="227" t="s">
        <v>6992</v>
      </c>
      <c r="H186" s="267" t="s">
        <v>5948</v>
      </c>
      <c r="I186" s="227"/>
      <c r="J186" s="267" t="s">
        <v>6955</v>
      </c>
      <c r="K186" s="227" t="s">
        <v>6990</v>
      </c>
      <c r="L186" s="227"/>
      <c r="M186" s="227"/>
    </row>
    <row r="187" spans="1:13" s="264" customFormat="1" ht="18" customHeight="1">
      <c r="A187" s="214" t="s">
        <v>6430</v>
      </c>
      <c r="B187" s="227" t="s">
        <v>478</v>
      </c>
      <c r="C187" s="227" t="s">
        <v>6993</v>
      </c>
      <c r="D187" s="214">
        <f t="shared" si="3"/>
        <v>8</v>
      </c>
      <c r="E187" s="227" t="s">
        <v>6994</v>
      </c>
      <c r="F187" s="227" t="s">
        <v>873</v>
      </c>
      <c r="G187" s="227" t="s">
        <v>6995</v>
      </c>
      <c r="H187" s="267" t="s">
        <v>5949</v>
      </c>
      <c r="I187" s="227"/>
      <c r="J187" s="267" t="s">
        <v>6955</v>
      </c>
      <c r="K187" s="227" t="s">
        <v>6827</v>
      </c>
      <c r="L187" s="227"/>
      <c r="M187" s="227"/>
    </row>
    <row r="188" spans="1:13" s="264" customFormat="1" ht="18" customHeight="1">
      <c r="A188" s="214" t="s">
        <v>6376</v>
      </c>
      <c r="B188" s="227" t="s">
        <v>478</v>
      </c>
      <c r="C188" s="227" t="s">
        <v>1548</v>
      </c>
      <c r="D188" s="214">
        <f t="shared" si="3"/>
        <v>9</v>
      </c>
      <c r="E188" s="227" t="s">
        <v>6996</v>
      </c>
      <c r="F188" s="227" t="s">
        <v>874</v>
      </c>
      <c r="G188" s="227" t="s">
        <v>6997</v>
      </c>
      <c r="H188" s="267" t="s">
        <v>5950</v>
      </c>
      <c r="I188" s="227"/>
      <c r="J188" s="267" t="s">
        <v>6998</v>
      </c>
      <c r="K188" s="227" t="s">
        <v>6999</v>
      </c>
      <c r="L188" s="227"/>
      <c r="M188" s="227"/>
    </row>
    <row r="189" spans="1:13" s="264" customFormat="1" ht="18" customHeight="1">
      <c r="A189" s="214" t="s">
        <v>6430</v>
      </c>
      <c r="B189" s="227" t="s">
        <v>478</v>
      </c>
      <c r="C189" s="227" t="s">
        <v>1548</v>
      </c>
      <c r="D189" s="214">
        <f t="shared" si="3"/>
        <v>10</v>
      </c>
      <c r="E189" s="227" t="s">
        <v>7000</v>
      </c>
      <c r="F189" s="227" t="s">
        <v>872</v>
      </c>
      <c r="G189" s="227" t="s">
        <v>7001</v>
      </c>
      <c r="H189" s="267" t="s">
        <v>5951</v>
      </c>
      <c r="I189" s="227"/>
      <c r="J189" s="267" t="s">
        <v>7002</v>
      </c>
      <c r="K189" s="227" t="s">
        <v>6927</v>
      </c>
      <c r="L189" s="227"/>
      <c r="M189" s="227"/>
    </row>
    <row r="190" spans="1:13" s="264" customFormat="1" ht="21" customHeight="1">
      <c r="A190" s="214" t="s">
        <v>6430</v>
      </c>
      <c r="B190" s="227" t="s">
        <v>478</v>
      </c>
      <c r="C190" s="227" t="s">
        <v>1548</v>
      </c>
      <c r="D190" s="214">
        <f t="shared" si="3"/>
        <v>11</v>
      </c>
      <c r="E190" s="227" t="s">
        <v>7003</v>
      </c>
      <c r="F190" s="227" t="s">
        <v>5679</v>
      </c>
      <c r="G190" s="227" t="s">
        <v>7004</v>
      </c>
      <c r="H190" s="267" t="s">
        <v>5952</v>
      </c>
      <c r="I190" s="227" t="s">
        <v>7005</v>
      </c>
      <c r="J190" s="267" t="s">
        <v>7006</v>
      </c>
      <c r="K190" s="227" t="s">
        <v>6511</v>
      </c>
      <c r="L190" s="227"/>
      <c r="M190" s="227"/>
    </row>
    <row r="191" spans="1:13" s="264" customFormat="1" ht="18" customHeight="1">
      <c r="A191" s="214" t="s">
        <v>6467</v>
      </c>
      <c r="B191" s="227" t="s">
        <v>478</v>
      </c>
      <c r="C191" s="227" t="s">
        <v>1548</v>
      </c>
      <c r="D191" s="214">
        <f t="shared" si="3"/>
        <v>12</v>
      </c>
      <c r="E191" s="227" t="s">
        <v>5680</v>
      </c>
      <c r="F191" s="227" t="s">
        <v>868</v>
      </c>
      <c r="G191" s="227" t="s">
        <v>7007</v>
      </c>
      <c r="H191" s="267" t="s">
        <v>5953</v>
      </c>
      <c r="I191" s="227"/>
      <c r="J191" s="267" t="s">
        <v>7002</v>
      </c>
      <c r="K191" s="227" t="s">
        <v>7008</v>
      </c>
      <c r="L191" s="227"/>
      <c r="M191" s="227"/>
    </row>
    <row r="192" spans="1:13" s="264" customFormat="1" ht="18" customHeight="1">
      <c r="A192" s="214" t="s">
        <v>6376</v>
      </c>
      <c r="B192" s="227" t="s">
        <v>478</v>
      </c>
      <c r="C192" s="227" t="s">
        <v>1548</v>
      </c>
      <c r="D192" s="214">
        <f t="shared" si="3"/>
        <v>13</v>
      </c>
      <c r="E192" s="227" t="s">
        <v>5681</v>
      </c>
      <c r="F192" s="227" t="s">
        <v>5682</v>
      </c>
      <c r="G192" s="227" t="s">
        <v>7009</v>
      </c>
      <c r="H192" s="267" t="s">
        <v>5954</v>
      </c>
      <c r="I192" s="227" t="s">
        <v>7010</v>
      </c>
      <c r="J192" s="267" t="s">
        <v>7011</v>
      </c>
      <c r="K192" s="227" t="s">
        <v>6956</v>
      </c>
      <c r="L192" s="227"/>
      <c r="M192" s="227"/>
    </row>
    <row r="193" spans="1:13" s="264" customFormat="1" ht="21" customHeight="1">
      <c r="A193" s="214" t="s">
        <v>6491</v>
      </c>
      <c r="B193" s="227" t="s">
        <v>7012</v>
      </c>
      <c r="C193" s="227" t="s">
        <v>6967</v>
      </c>
      <c r="D193" s="214">
        <f t="shared" si="3"/>
        <v>14</v>
      </c>
      <c r="E193" s="227" t="s">
        <v>7013</v>
      </c>
      <c r="F193" s="227" t="s">
        <v>870</v>
      </c>
      <c r="G193" s="227" t="s">
        <v>7014</v>
      </c>
      <c r="H193" s="267" t="s">
        <v>5955</v>
      </c>
      <c r="I193" s="227" t="s">
        <v>7015</v>
      </c>
      <c r="J193" s="267" t="s">
        <v>7016</v>
      </c>
      <c r="K193" s="227" t="s">
        <v>6516</v>
      </c>
      <c r="L193" s="227"/>
      <c r="M193" s="227"/>
    </row>
    <row r="194" spans="1:13" s="264" customFormat="1" ht="18" customHeight="1">
      <c r="A194" s="214" t="s">
        <v>6376</v>
      </c>
      <c r="B194" s="227" t="s">
        <v>6966</v>
      </c>
      <c r="C194" s="227" t="s">
        <v>7017</v>
      </c>
      <c r="D194" s="214">
        <f t="shared" si="3"/>
        <v>15</v>
      </c>
      <c r="E194" s="221" t="s">
        <v>6486</v>
      </c>
      <c r="F194" s="221" t="s">
        <v>6731</v>
      </c>
      <c r="G194" s="274" t="s">
        <v>7018</v>
      </c>
      <c r="H194" s="223" t="s">
        <v>6472</v>
      </c>
      <c r="I194" s="219" t="s">
        <v>7019</v>
      </c>
      <c r="J194" s="273" t="s">
        <v>7020</v>
      </c>
      <c r="K194" s="227" t="s">
        <v>5674</v>
      </c>
      <c r="L194" s="227"/>
      <c r="M194" s="227"/>
    </row>
    <row r="195" spans="1:13" s="264" customFormat="1" ht="18" customHeight="1">
      <c r="A195" s="214" t="s">
        <v>6467</v>
      </c>
      <c r="B195" s="227" t="s">
        <v>7021</v>
      </c>
      <c r="C195" s="227" t="s">
        <v>7022</v>
      </c>
      <c r="D195" s="214">
        <f t="shared" si="3"/>
        <v>16</v>
      </c>
      <c r="E195" s="214" t="s">
        <v>7023</v>
      </c>
      <c r="F195" s="216" t="s">
        <v>579</v>
      </c>
      <c r="G195" s="227" t="s">
        <v>6561</v>
      </c>
      <c r="H195" s="217" t="s">
        <v>6431</v>
      </c>
      <c r="I195" s="225" t="s">
        <v>7024</v>
      </c>
      <c r="J195" s="273" t="s">
        <v>6562</v>
      </c>
      <c r="K195" s="227" t="s">
        <v>6496</v>
      </c>
      <c r="L195" s="227"/>
      <c r="M195" s="227"/>
    </row>
    <row r="196" spans="1:13" s="264" customFormat="1" ht="18" customHeight="1">
      <c r="A196" s="214" t="s">
        <v>6829</v>
      </c>
      <c r="B196" s="227" t="s">
        <v>7025</v>
      </c>
      <c r="C196" s="227" t="s">
        <v>7026</v>
      </c>
      <c r="D196" s="214">
        <f>IF($C196=$C164,$D164+1,1)</f>
        <v>1</v>
      </c>
      <c r="E196" s="227" t="s">
        <v>7027</v>
      </c>
      <c r="F196" s="227" t="s">
        <v>5684</v>
      </c>
      <c r="G196" s="227" t="s">
        <v>7028</v>
      </c>
      <c r="H196" s="267" t="s">
        <v>5956</v>
      </c>
      <c r="I196" s="227"/>
      <c r="J196" s="267" t="s">
        <v>7029</v>
      </c>
      <c r="K196" s="227" t="s">
        <v>6502</v>
      </c>
      <c r="L196" s="227"/>
      <c r="M196" s="227"/>
    </row>
    <row r="197" spans="1:13" s="264" customFormat="1" ht="18" customHeight="1">
      <c r="A197" s="214" t="s">
        <v>6430</v>
      </c>
      <c r="B197" s="227" t="s">
        <v>476</v>
      </c>
      <c r="C197" s="227" t="s">
        <v>7030</v>
      </c>
      <c r="D197" s="214">
        <f>IF($C197=$C196,$D196+1,1)</f>
        <v>2</v>
      </c>
      <c r="E197" s="227" t="s">
        <v>7031</v>
      </c>
      <c r="F197" s="227" t="s">
        <v>5666</v>
      </c>
      <c r="G197" s="227" t="s">
        <v>7032</v>
      </c>
      <c r="H197" s="267" t="s">
        <v>7033</v>
      </c>
      <c r="I197" s="227"/>
      <c r="J197" s="273" t="s">
        <v>7034</v>
      </c>
      <c r="K197" s="227" t="s">
        <v>6434</v>
      </c>
      <c r="L197" s="227"/>
      <c r="M197" s="227"/>
    </row>
    <row r="198" spans="1:13" s="264" customFormat="1" ht="21" customHeight="1">
      <c r="A198" s="214" t="s">
        <v>6430</v>
      </c>
      <c r="B198" s="227" t="s">
        <v>476</v>
      </c>
      <c r="C198" s="227" t="s">
        <v>1546</v>
      </c>
      <c r="D198" s="214">
        <f>IF($C198=$C197,$D197+1,1)</f>
        <v>3</v>
      </c>
      <c r="E198" s="227" t="s">
        <v>7035</v>
      </c>
      <c r="F198" s="227" t="s">
        <v>5685</v>
      </c>
      <c r="G198" s="227" t="s">
        <v>7036</v>
      </c>
      <c r="H198" s="267" t="s">
        <v>5957</v>
      </c>
      <c r="I198" s="227"/>
      <c r="J198" s="267" t="s">
        <v>7037</v>
      </c>
      <c r="K198" s="227" t="s">
        <v>6535</v>
      </c>
      <c r="L198" s="227"/>
      <c r="M198" s="227"/>
    </row>
    <row r="199" spans="1:13" s="264" customFormat="1" ht="18" customHeight="1">
      <c r="A199" s="214" t="s">
        <v>6480</v>
      </c>
      <c r="B199" s="227" t="s">
        <v>476</v>
      </c>
      <c r="C199" s="227" t="s">
        <v>1546</v>
      </c>
      <c r="D199" s="214">
        <f>IF($C199=$C198,$D198+1,1)</f>
        <v>4</v>
      </c>
      <c r="E199" s="227" t="s">
        <v>5671</v>
      </c>
      <c r="F199" s="227" t="s">
        <v>5686</v>
      </c>
      <c r="G199" s="270" t="s">
        <v>7038</v>
      </c>
      <c r="H199" s="267" t="s">
        <v>7039</v>
      </c>
      <c r="I199" s="227"/>
      <c r="J199" s="267" t="s">
        <v>7040</v>
      </c>
      <c r="K199" s="227" t="s">
        <v>7041</v>
      </c>
      <c r="L199" s="227"/>
      <c r="M199" s="227"/>
    </row>
    <row r="200" spans="1:13" s="264" customFormat="1" ht="18" customHeight="1">
      <c r="A200" s="214" t="s">
        <v>6376</v>
      </c>
      <c r="B200" s="227" t="s">
        <v>476</v>
      </c>
      <c r="C200" s="227" t="s">
        <v>1546</v>
      </c>
      <c r="D200" s="214">
        <f>IF($C200=$C199,$D199+1,1)</f>
        <v>5</v>
      </c>
      <c r="E200" s="221" t="s">
        <v>6555</v>
      </c>
      <c r="F200" s="221" t="s">
        <v>6667</v>
      </c>
      <c r="G200" s="222" t="s">
        <v>7042</v>
      </c>
      <c r="H200" s="223" t="s">
        <v>6577</v>
      </c>
      <c r="I200" s="219" t="s">
        <v>6464</v>
      </c>
      <c r="J200" s="273" t="s">
        <v>7043</v>
      </c>
      <c r="K200" s="227" t="s">
        <v>5674</v>
      </c>
      <c r="L200" s="227"/>
      <c r="M200" s="227"/>
    </row>
    <row r="201" spans="1:13" s="264" customFormat="1" ht="18" customHeight="1">
      <c r="A201" s="214" t="s">
        <v>6829</v>
      </c>
      <c r="B201" s="227" t="s">
        <v>476</v>
      </c>
      <c r="C201" s="227" t="s">
        <v>1546</v>
      </c>
      <c r="D201" s="214">
        <f>IF($C201=$C200,$D200+1,1)</f>
        <v>6</v>
      </c>
      <c r="E201" s="214" t="s">
        <v>6961</v>
      </c>
      <c r="F201" s="216" t="s">
        <v>579</v>
      </c>
      <c r="G201" s="214" t="s">
        <v>6561</v>
      </c>
      <c r="H201" s="217" t="s">
        <v>7044</v>
      </c>
      <c r="I201" s="225" t="s">
        <v>6672</v>
      </c>
      <c r="J201" s="273" t="s">
        <v>6684</v>
      </c>
      <c r="K201" s="227" t="s">
        <v>6673</v>
      </c>
      <c r="L201" s="227"/>
      <c r="M201" s="227"/>
    </row>
    <row r="202" spans="1:13" s="264" customFormat="1" ht="18" customHeight="1">
      <c r="A202" s="214" t="s">
        <v>6467</v>
      </c>
      <c r="B202" s="227" t="s">
        <v>479</v>
      </c>
      <c r="C202" s="227" t="s">
        <v>7045</v>
      </c>
      <c r="D202" s="214">
        <f>IF($C202=$C193,$D193+1,1)</f>
        <v>1</v>
      </c>
      <c r="E202" s="227" t="s">
        <v>7046</v>
      </c>
      <c r="F202" s="227" t="s">
        <v>5675</v>
      </c>
      <c r="G202" s="227" t="s">
        <v>7047</v>
      </c>
      <c r="H202" s="267" t="s">
        <v>7048</v>
      </c>
      <c r="I202" s="227"/>
      <c r="J202" s="267" t="s">
        <v>5687</v>
      </c>
      <c r="K202" s="227" t="s">
        <v>6927</v>
      </c>
      <c r="L202" s="227"/>
      <c r="M202" s="227"/>
    </row>
    <row r="203" spans="1:13" s="264" customFormat="1" ht="18" customHeight="1">
      <c r="A203" s="214" t="s">
        <v>6829</v>
      </c>
      <c r="B203" s="227" t="s">
        <v>479</v>
      </c>
      <c r="C203" s="227" t="s">
        <v>1549</v>
      </c>
      <c r="D203" s="214">
        <f t="shared" si="3"/>
        <v>2</v>
      </c>
      <c r="E203" s="227" t="s">
        <v>7049</v>
      </c>
      <c r="F203" s="227" t="s">
        <v>5684</v>
      </c>
      <c r="G203" s="227" t="s">
        <v>7050</v>
      </c>
      <c r="H203" s="267" t="s">
        <v>5958</v>
      </c>
      <c r="I203" s="227"/>
      <c r="J203" s="267" t="s">
        <v>7051</v>
      </c>
      <c r="K203" s="227" t="s">
        <v>6434</v>
      </c>
      <c r="L203" s="227"/>
      <c r="M203" s="227"/>
    </row>
    <row r="204" spans="1:13" s="264" customFormat="1" ht="21" customHeight="1">
      <c r="A204" s="214" t="s">
        <v>7052</v>
      </c>
      <c r="B204" s="227" t="s">
        <v>479</v>
      </c>
      <c r="C204" s="227" t="s">
        <v>1549</v>
      </c>
      <c r="D204" s="214">
        <f t="shared" si="3"/>
        <v>3</v>
      </c>
      <c r="E204" s="227" t="s">
        <v>7053</v>
      </c>
      <c r="F204" s="227" t="s">
        <v>5685</v>
      </c>
      <c r="G204" s="227" t="s">
        <v>7054</v>
      </c>
      <c r="H204" s="267" t="s">
        <v>7055</v>
      </c>
      <c r="I204" s="227"/>
      <c r="J204" s="267" t="s">
        <v>7056</v>
      </c>
      <c r="K204" s="227" t="s">
        <v>7057</v>
      </c>
      <c r="L204" s="227"/>
      <c r="M204" s="227"/>
    </row>
    <row r="205" spans="1:13" s="264" customFormat="1" ht="18" customHeight="1">
      <c r="A205" s="214" t="s">
        <v>7058</v>
      </c>
      <c r="B205" s="227" t="s">
        <v>479</v>
      </c>
      <c r="C205" s="227" t="s">
        <v>1549</v>
      </c>
      <c r="D205" s="214">
        <f t="shared" si="3"/>
        <v>4</v>
      </c>
      <c r="E205" s="227" t="s">
        <v>5671</v>
      </c>
      <c r="F205" s="227" t="s">
        <v>5686</v>
      </c>
      <c r="G205" s="227" t="s">
        <v>7059</v>
      </c>
      <c r="H205" s="267" t="s">
        <v>7060</v>
      </c>
      <c r="I205" s="227"/>
      <c r="J205" s="267" t="s">
        <v>7061</v>
      </c>
      <c r="K205" s="227" t="s">
        <v>7062</v>
      </c>
      <c r="L205" s="227"/>
      <c r="M205" s="227"/>
    </row>
    <row r="206" spans="1:13" s="264" customFormat="1" ht="18" customHeight="1">
      <c r="A206" s="214" t="s">
        <v>7058</v>
      </c>
      <c r="B206" s="227" t="s">
        <v>479</v>
      </c>
      <c r="C206" s="227" t="s">
        <v>1549</v>
      </c>
      <c r="D206" s="214">
        <f t="shared" si="3"/>
        <v>5</v>
      </c>
      <c r="E206" s="221" t="s">
        <v>6460</v>
      </c>
      <c r="F206" s="221" t="s">
        <v>7063</v>
      </c>
      <c r="G206" s="222" t="s">
        <v>7064</v>
      </c>
      <c r="H206" s="223" t="s">
        <v>7065</v>
      </c>
      <c r="I206" s="219" t="s">
        <v>7066</v>
      </c>
      <c r="J206" s="273" t="s">
        <v>7067</v>
      </c>
      <c r="K206" s="227" t="s">
        <v>5674</v>
      </c>
      <c r="L206" s="227"/>
      <c r="M206" s="227"/>
    </row>
    <row r="207" spans="1:13" s="264" customFormat="1" ht="18" customHeight="1">
      <c r="A207" s="214" t="s">
        <v>7068</v>
      </c>
      <c r="B207" s="227" t="s">
        <v>479</v>
      </c>
      <c r="C207" s="227" t="s">
        <v>1549</v>
      </c>
      <c r="D207" s="214">
        <f t="shared" si="3"/>
        <v>6</v>
      </c>
      <c r="E207" s="214" t="s">
        <v>7069</v>
      </c>
      <c r="F207" s="216" t="s">
        <v>579</v>
      </c>
      <c r="G207" s="214" t="s">
        <v>7070</v>
      </c>
      <c r="H207" s="217" t="s">
        <v>7071</v>
      </c>
      <c r="I207" s="225" t="s">
        <v>7072</v>
      </c>
      <c r="J207" s="273" t="s">
        <v>7073</v>
      </c>
      <c r="K207" s="227" t="s">
        <v>7074</v>
      </c>
      <c r="L207" s="227"/>
      <c r="M207" s="227"/>
    </row>
    <row r="208" spans="1:13" s="264" customFormat="1" ht="21" customHeight="1">
      <c r="A208" s="214" t="s">
        <v>7075</v>
      </c>
      <c r="B208" s="227" t="s">
        <v>7076</v>
      </c>
      <c r="C208" s="227" t="s">
        <v>7077</v>
      </c>
      <c r="D208" s="214">
        <f>IF($C208=$C205,$D205+1,1)</f>
        <v>1</v>
      </c>
      <c r="E208" s="227" t="s">
        <v>7078</v>
      </c>
      <c r="F208" s="227" t="s">
        <v>5688</v>
      </c>
      <c r="G208" s="227" t="s">
        <v>7079</v>
      </c>
      <c r="H208" s="267" t="s">
        <v>5959</v>
      </c>
      <c r="I208" s="227"/>
      <c r="J208" s="267" t="s">
        <v>7080</v>
      </c>
      <c r="K208" s="227" t="s">
        <v>7081</v>
      </c>
      <c r="L208" s="227"/>
      <c r="M208" s="227"/>
    </row>
    <row r="209" spans="1:13" s="264" customFormat="1" ht="21" customHeight="1">
      <c r="A209" s="214" t="s">
        <v>7058</v>
      </c>
      <c r="B209" s="227" t="s">
        <v>480</v>
      </c>
      <c r="C209" s="227" t="s">
        <v>1550</v>
      </c>
      <c r="D209" s="214">
        <f t="shared" si="3"/>
        <v>2</v>
      </c>
      <c r="E209" s="227" t="s">
        <v>7082</v>
      </c>
      <c r="F209" s="227" t="s">
        <v>5689</v>
      </c>
      <c r="G209" s="227" t="s">
        <v>7083</v>
      </c>
      <c r="H209" s="267" t="s">
        <v>5960</v>
      </c>
      <c r="I209" s="227"/>
      <c r="J209" s="267" t="s">
        <v>7084</v>
      </c>
      <c r="K209" s="227" t="s">
        <v>7085</v>
      </c>
      <c r="L209" s="227"/>
      <c r="M209" s="227"/>
    </row>
    <row r="210" spans="1:13" s="264" customFormat="1" ht="18" customHeight="1">
      <c r="A210" s="214" t="s">
        <v>7058</v>
      </c>
      <c r="B210" s="227" t="s">
        <v>480</v>
      </c>
      <c r="C210" s="227" t="s">
        <v>1550</v>
      </c>
      <c r="D210" s="214">
        <f t="shared" si="3"/>
        <v>3</v>
      </c>
      <c r="E210" s="227" t="s">
        <v>5671</v>
      </c>
      <c r="F210" s="227" t="s">
        <v>5686</v>
      </c>
      <c r="G210" s="270" t="s">
        <v>7086</v>
      </c>
      <c r="H210" s="267" t="s">
        <v>7087</v>
      </c>
      <c r="I210" s="227"/>
      <c r="J210" s="267" t="s">
        <v>7088</v>
      </c>
      <c r="K210" s="227" t="s">
        <v>7089</v>
      </c>
      <c r="L210" s="227"/>
      <c r="M210" s="227"/>
    </row>
    <row r="211" spans="1:13" s="264" customFormat="1" ht="18" customHeight="1">
      <c r="A211" s="214" t="s">
        <v>7058</v>
      </c>
      <c r="B211" s="227" t="s">
        <v>480</v>
      </c>
      <c r="C211" s="227" t="s">
        <v>7090</v>
      </c>
      <c r="D211" s="214">
        <f t="shared" si="3"/>
        <v>4</v>
      </c>
      <c r="E211" s="221" t="s">
        <v>7091</v>
      </c>
      <c r="F211" s="221" t="s">
        <v>7092</v>
      </c>
      <c r="G211" s="222" t="s">
        <v>7093</v>
      </c>
      <c r="H211" s="223" t="s">
        <v>7094</v>
      </c>
      <c r="I211" s="219" t="s">
        <v>7066</v>
      </c>
      <c r="J211" s="273" t="s">
        <v>7095</v>
      </c>
      <c r="K211" s="227" t="s">
        <v>5674</v>
      </c>
      <c r="L211" s="227"/>
      <c r="M211" s="227"/>
    </row>
    <row r="212" spans="1:13" s="264" customFormat="1" ht="18" customHeight="1">
      <c r="A212" s="214" t="s">
        <v>7096</v>
      </c>
      <c r="B212" s="227" t="s">
        <v>480</v>
      </c>
      <c r="C212" s="227" t="s">
        <v>7090</v>
      </c>
      <c r="D212" s="214">
        <f t="shared" si="3"/>
        <v>5</v>
      </c>
      <c r="E212" s="214" t="s">
        <v>6492</v>
      </c>
      <c r="F212" s="216" t="s">
        <v>579</v>
      </c>
      <c r="G212" s="214" t="s">
        <v>7097</v>
      </c>
      <c r="H212" s="217" t="s">
        <v>7098</v>
      </c>
      <c r="I212" s="225" t="s">
        <v>6672</v>
      </c>
      <c r="J212" s="273" t="s">
        <v>7099</v>
      </c>
      <c r="K212" s="227" t="s">
        <v>6475</v>
      </c>
      <c r="L212" s="227"/>
      <c r="M212" s="227"/>
    </row>
    <row r="213" spans="1:13" s="264" customFormat="1" ht="18" customHeight="1">
      <c r="A213" s="214" t="s">
        <v>7058</v>
      </c>
      <c r="B213" s="227" t="s">
        <v>481</v>
      </c>
      <c r="C213" s="227" t="s">
        <v>7100</v>
      </c>
      <c r="D213" s="214">
        <f>IF($C213=$C210,$D210+1,1)</f>
        <v>1</v>
      </c>
      <c r="E213" s="227" t="s">
        <v>7049</v>
      </c>
      <c r="F213" s="227" t="s">
        <v>5684</v>
      </c>
      <c r="G213" s="227" t="s">
        <v>7028</v>
      </c>
      <c r="H213" s="267" t="s">
        <v>7101</v>
      </c>
      <c r="I213" s="227"/>
      <c r="J213" s="267" t="s">
        <v>7102</v>
      </c>
      <c r="K213" s="227" t="s">
        <v>7062</v>
      </c>
      <c r="L213" s="227"/>
      <c r="M213" s="227"/>
    </row>
    <row r="214" spans="1:13" s="264" customFormat="1" ht="21" customHeight="1">
      <c r="A214" s="214" t="s">
        <v>7052</v>
      </c>
      <c r="B214" s="227" t="s">
        <v>481</v>
      </c>
      <c r="C214" s="227" t="s">
        <v>1551</v>
      </c>
      <c r="D214" s="214">
        <f t="shared" si="3"/>
        <v>2</v>
      </c>
      <c r="E214" s="227" t="s">
        <v>7103</v>
      </c>
      <c r="F214" s="227" t="s">
        <v>5690</v>
      </c>
      <c r="G214" s="227" t="s">
        <v>7104</v>
      </c>
      <c r="H214" s="267" t="s">
        <v>5961</v>
      </c>
      <c r="I214" s="227"/>
      <c r="J214" s="267" t="s">
        <v>7105</v>
      </c>
      <c r="K214" s="227" t="s">
        <v>6516</v>
      </c>
      <c r="L214" s="227"/>
      <c r="M214" s="227"/>
    </row>
    <row r="215" spans="1:13" s="264" customFormat="1" ht="18" customHeight="1">
      <c r="A215" s="214" t="s">
        <v>7058</v>
      </c>
      <c r="B215" s="227" t="s">
        <v>481</v>
      </c>
      <c r="C215" s="227" t="s">
        <v>7106</v>
      </c>
      <c r="D215" s="214">
        <f t="shared" si="3"/>
        <v>3</v>
      </c>
      <c r="E215" s="227" t="s">
        <v>5691</v>
      </c>
      <c r="F215" s="227" t="s">
        <v>5692</v>
      </c>
      <c r="G215" s="227" t="s">
        <v>7107</v>
      </c>
      <c r="H215" s="267" t="s">
        <v>5962</v>
      </c>
      <c r="I215" s="227"/>
      <c r="J215" s="267" t="s">
        <v>5693</v>
      </c>
      <c r="K215" s="227" t="s">
        <v>5577</v>
      </c>
      <c r="L215" s="227"/>
      <c r="M215" s="227"/>
    </row>
    <row r="216" spans="1:13" s="264" customFormat="1" ht="21" customHeight="1">
      <c r="A216" s="214" t="s">
        <v>6506</v>
      </c>
      <c r="B216" s="227" t="s">
        <v>481</v>
      </c>
      <c r="C216" s="227" t="s">
        <v>1551</v>
      </c>
      <c r="D216" s="214">
        <f t="shared" si="3"/>
        <v>4</v>
      </c>
      <c r="E216" s="227" t="s">
        <v>7108</v>
      </c>
      <c r="F216" s="227" t="s">
        <v>5694</v>
      </c>
      <c r="G216" s="227" t="s">
        <v>7109</v>
      </c>
      <c r="H216" s="267" t="s">
        <v>5963</v>
      </c>
      <c r="I216" s="227" t="s">
        <v>7110</v>
      </c>
      <c r="J216" s="273">
        <v>0</v>
      </c>
      <c r="K216" s="227" t="s">
        <v>6516</v>
      </c>
      <c r="L216" s="227"/>
      <c r="M216" s="227"/>
    </row>
    <row r="217" spans="1:13" s="264" customFormat="1" ht="21" customHeight="1">
      <c r="A217" s="214" t="s">
        <v>7058</v>
      </c>
      <c r="B217" s="227" t="s">
        <v>481</v>
      </c>
      <c r="C217" s="227" t="s">
        <v>1551</v>
      </c>
      <c r="D217" s="214">
        <f t="shared" si="3"/>
        <v>5</v>
      </c>
      <c r="E217" s="227" t="s">
        <v>1186</v>
      </c>
      <c r="F217" s="227" t="s">
        <v>2645</v>
      </c>
      <c r="G217" s="227" t="s">
        <v>7111</v>
      </c>
      <c r="H217" s="267" t="s">
        <v>5964</v>
      </c>
      <c r="I217" s="215" t="s">
        <v>7112</v>
      </c>
      <c r="J217" s="267" t="s">
        <v>7113</v>
      </c>
      <c r="K217" s="227" t="s">
        <v>6535</v>
      </c>
      <c r="L217" s="227"/>
      <c r="M217" s="227"/>
    </row>
    <row r="218" spans="1:13" s="264" customFormat="1" ht="18" customHeight="1">
      <c r="A218" s="214" t="s">
        <v>7058</v>
      </c>
      <c r="B218" s="227" t="s">
        <v>481</v>
      </c>
      <c r="C218" s="227" t="s">
        <v>1551</v>
      </c>
      <c r="D218" s="214">
        <f t="shared" ref="D218:D280" si="4">IF($C218=$C217,$D217+1,1)</f>
        <v>6</v>
      </c>
      <c r="E218" s="227" t="s">
        <v>7114</v>
      </c>
      <c r="F218" s="227" t="s">
        <v>5672</v>
      </c>
      <c r="G218" s="227" t="s">
        <v>7115</v>
      </c>
      <c r="H218" s="267" t="s">
        <v>5965</v>
      </c>
      <c r="I218" s="227"/>
      <c r="J218" s="267" t="s">
        <v>7116</v>
      </c>
      <c r="K218" s="227" t="s">
        <v>5674</v>
      </c>
      <c r="L218" s="227"/>
      <c r="M218" s="227"/>
    </row>
    <row r="219" spans="1:13" s="264" customFormat="1" ht="18" customHeight="1">
      <c r="A219" s="214" t="s">
        <v>6430</v>
      </c>
      <c r="B219" s="227" t="s">
        <v>7117</v>
      </c>
      <c r="C219" s="227" t="s">
        <v>1551</v>
      </c>
      <c r="D219" s="214">
        <f t="shared" si="4"/>
        <v>7</v>
      </c>
      <c r="E219" s="227" t="s">
        <v>7118</v>
      </c>
      <c r="F219" s="227" t="s">
        <v>5695</v>
      </c>
      <c r="G219" s="227" t="s">
        <v>7119</v>
      </c>
      <c r="H219" s="267" t="s">
        <v>5966</v>
      </c>
      <c r="I219" s="227"/>
      <c r="J219" s="267" t="s">
        <v>7120</v>
      </c>
      <c r="K219" s="227" t="s">
        <v>6502</v>
      </c>
      <c r="L219" s="227"/>
      <c r="M219" s="227"/>
    </row>
    <row r="220" spans="1:13" s="264" customFormat="1" ht="18" customHeight="1">
      <c r="A220" s="214" t="s">
        <v>7075</v>
      </c>
      <c r="B220" s="227" t="s">
        <v>481</v>
      </c>
      <c r="C220" s="227" t="s">
        <v>1551</v>
      </c>
      <c r="D220" s="214">
        <f t="shared" si="4"/>
        <v>8</v>
      </c>
      <c r="E220" s="227" t="s">
        <v>7121</v>
      </c>
      <c r="F220" s="227" t="s">
        <v>5696</v>
      </c>
      <c r="G220" s="227" t="s">
        <v>7122</v>
      </c>
      <c r="H220" s="267" t="s">
        <v>5967</v>
      </c>
      <c r="I220" s="227"/>
      <c r="J220" s="267" t="s">
        <v>7116</v>
      </c>
      <c r="K220" s="227" t="s">
        <v>7123</v>
      </c>
      <c r="L220" s="227"/>
      <c r="M220" s="227"/>
    </row>
    <row r="221" spans="1:13" s="264" customFormat="1" ht="18" customHeight="1">
      <c r="A221" s="214" t="s">
        <v>7058</v>
      </c>
      <c r="B221" s="227" t="s">
        <v>481</v>
      </c>
      <c r="C221" s="227" t="s">
        <v>1551</v>
      </c>
      <c r="D221" s="214">
        <f t="shared" si="4"/>
        <v>9</v>
      </c>
      <c r="E221" s="227" t="s">
        <v>5697</v>
      </c>
      <c r="F221" s="227" t="s">
        <v>5698</v>
      </c>
      <c r="G221" s="227" t="s">
        <v>7124</v>
      </c>
      <c r="H221" s="267" t="s">
        <v>5968</v>
      </c>
      <c r="I221" s="227"/>
      <c r="J221" s="267" t="s">
        <v>7125</v>
      </c>
      <c r="K221" s="227" t="s">
        <v>7126</v>
      </c>
      <c r="L221" s="227"/>
      <c r="M221" s="227"/>
    </row>
    <row r="222" spans="1:13" s="264" customFormat="1" ht="18" customHeight="1">
      <c r="A222" s="214" t="s">
        <v>6430</v>
      </c>
      <c r="B222" s="227" t="s">
        <v>481</v>
      </c>
      <c r="C222" s="227" t="s">
        <v>1551</v>
      </c>
      <c r="D222" s="214">
        <f t="shared" si="4"/>
        <v>10</v>
      </c>
      <c r="E222" s="227" t="s">
        <v>7127</v>
      </c>
      <c r="F222" s="227" t="s">
        <v>5699</v>
      </c>
      <c r="G222" s="227" t="s">
        <v>7128</v>
      </c>
      <c r="H222" s="267" t="s">
        <v>5969</v>
      </c>
      <c r="I222" s="227"/>
      <c r="J222" s="267" t="s">
        <v>7002</v>
      </c>
      <c r="K222" s="227" t="s">
        <v>7123</v>
      </c>
      <c r="L222" s="227"/>
      <c r="M222" s="227"/>
    </row>
    <row r="223" spans="1:13" s="264" customFormat="1" ht="18" customHeight="1">
      <c r="A223" s="214" t="s">
        <v>6430</v>
      </c>
      <c r="B223" s="227" t="s">
        <v>481</v>
      </c>
      <c r="C223" s="227" t="s">
        <v>1551</v>
      </c>
      <c r="D223" s="214">
        <f t="shared" si="4"/>
        <v>11</v>
      </c>
      <c r="E223" s="227" t="s">
        <v>4228</v>
      </c>
      <c r="F223" s="227" t="s">
        <v>5700</v>
      </c>
      <c r="G223" s="227" t="s">
        <v>7129</v>
      </c>
      <c r="H223" s="267" t="s">
        <v>5970</v>
      </c>
      <c r="I223" s="227"/>
      <c r="J223" s="267" t="s">
        <v>7130</v>
      </c>
      <c r="K223" s="227" t="s">
        <v>5674</v>
      </c>
      <c r="L223" s="227"/>
      <c r="M223" s="227"/>
    </row>
    <row r="224" spans="1:13" s="264" customFormat="1" ht="21" customHeight="1">
      <c r="A224" s="214" t="s">
        <v>6506</v>
      </c>
      <c r="B224" s="227" t="s">
        <v>481</v>
      </c>
      <c r="C224" s="227" t="s">
        <v>1551</v>
      </c>
      <c r="D224" s="214">
        <f t="shared" si="4"/>
        <v>12</v>
      </c>
      <c r="E224" s="227" t="s">
        <v>7131</v>
      </c>
      <c r="F224" s="227" t="s">
        <v>5701</v>
      </c>
      <c r="G224" s="227" t="s">
        <v>7132</v>
      </c>
      <c r="H224" s="267" t="s">
        <v>7133</v>
      </c>
      <c r="I224" s="227"/>
      <c r="J224" s="273" t="s">
        <v>7134</v>
      </c>
      <c r="K224" s="227" t="s">
        <v>7135</v>
      </c>
      <c r="L224" s="227"/>
      <c r="M224" s="227"/>
    </row>
    <row r="225" spans="1:13" s="264" customFormat="1" ht="18" customHeight="1">
      <c r="A225" s="214" t="s">
        <v>7052</v>
      </c>
      <c r="B225" s="227" t="s">
        <v>481</v>
      </c>
      <c r="C225" s="227" t="s">
        <v>7136</v>
      </c>
      <c r="D225" s="214">
        <f t="shared" si="4"/>
        <v>13</v>
      </c>
      <c r="E225" s="227" t="s">
        <v>1692</v>
      </c>
      <c r="F225" s="227" t="s">
        <v>1677</v>
      </c>
      <c r="G225" s="227" t="s">
        <v>7137</v>
      </c>
      <c r="H225" s="267" t="s">
        <v>5971</v>
      </c>
      <c r="I225" s="227"/>
      <c r="J225" s="267" t="s">
        <v>5702</v>
      </c>
      <c r="K225" s="227" t="s">
        <v>5574</v>
      </c>
      <c r="L225" s="227"/>
      <c r="M225" s="227"/>
    </row>
    <row r="226" spans="1:13" s="264" customFormat="1" ht="21" customHeight="1">
      <c r="A226" s="214" t="s">
        <v>7075</v>
      </c>
      <c r="B226" s="227" t="s">
        <v>481</v>
      </c>
      <c r="C226" s="227" t="s">
        <v>1551</v>
      </c>
      <c r="D226" s="214">
        <f t="shared" si="4"/>
        <v>14</v>
      </c>
      <c r="E226" s="227" t="s">
        <v>7138</v>
      </c>
      <c r="F226" s="227" t="s">
        <v>5703</v>
      </c>
      <c r="G226" s="227" t="s">
        <v>7139</v>
      </c>
      <c r="H226" s="267" t="s">
        <v>5972</v>
      </c>
      <c r="I226" s="227" t="s">
        <v>7140</v>
      </c>
      <c r="J226" s="273" t="s">
        <v>7141</v>
      </c>
      <c r="K226" s="227" t="s">
        <v>6516</v>
      </c>
      <c r="L226" s="227"/>
      <c r="M226" s="227"/>
    </row>
    <row r="227" spans="1:13" s="264" customFormat="1" ht="21" customHeight="1">
      <c r="A227" s="214" t="s">
        <v>6430</v>
      </c>
      <c r="B227" s="227" t="s">
        <v>481</v>
      </c>
      <c r="C227" s="227" t="s">
        <v>1551</v>
      </c>
      <c r="D227" s="214">
        <f t="shared" si="4"/>
        <v>15</v>
      </c>
      <c r="E227" s="227" t="s">
        <v>7142</v>
      </c>
      <c r="F227" s="227" t="s">
        <v>2521</v>
      </c>
      <c r="G227" s="227" t="s">
        <v>7143</v>
      </c>
      <c r="H227" s="267" t="s">
        <v>7144</v>
      </c>
      <c r="I227" s="227" t="s">
        <v>7145</v>
      </c>
      <c r="J227" s="267" t="s">
        <v>7146</v>
      </c>
      <c r="K227" s="227" t="s">
        <v>7057</v>
      </c>
      <c r="L227" s="227"/>
      <c r="M227" s="227"/>
    </row>
    <row r="228" spans="1:13" s="264" customFormat="1" ht="18" customHeight="1">
      <c r="A228" s="214" t="s">
        <v>7058</v>
      </c>
      <c r="B228" s="227" t="s">
        <v>481</v>
      </c>
      <c r="C228" s="227" t="s">
        <v>1551</v>
      </c>
      <c r="D228" s="214">
        <f t="shared" si="4"/>
        <v>16</v>
      </c>
      <c r="E228" s="221" t="s">
        <v>7147</v>
      </c>
      <c r="F228" s="221" t="s">
        <v>7148</v>
      </c>
      <c r="G228" s="222" t="s">
        <v>7149</v>
      </c>
      <c r="H228" s="223" t="s">
        <v>7071</v>
      </c>
      <c r="I228" s="219" t="s">
        <v>7150</v>
      </c>
      <c r="J228" s="273" t="s">
        <v>7151</v>
      </c>
      <c r="K228" s="227" t="s">
        <v>5674</v>
      </c>
      <c r="L228" s="227"/>
      <c r="M228" s="227"/>
    </row>
    <row r="229" spans="1:13" s="264" customFormat="1" ht="18" customHeight="1">
      <c r="A229" s="214" t="s">
        <v>6430</v>
      </c>
      <c r="B229" s="227" t="s">
        <v>481</v>
      </c>
      <c r="C229" s="227" t="s">
        <v>1551</v>
      </c>
      <c r="D229" s="214">
        <f t="shared" si="4"/>
        <v>17</v>
      </c>
      <c r="E229" s="214" t="s">
        <v>6671</v>
      </c>
      <c r="F229" s="216" t="s">
        <v>579</v>
      </c>
      <c r="G229" s="214" t="s">
        <v>6561</v>
      </c>
      <c r="H229" s="217" t="s">
        <v>7071</v>
      </c>
      <c r="I229" s="225" t="s">
        <v>6672</v>
      </c>
      <c r="J229" s="273" t="s">
        <v>6562</v>
      </c>
      <c r="K229" s="227" t="s">
        <v>7152</v>
      </c>
      <c r="L229" s="227"/>
      <c r="M229" s="227"/>
    </row>
    <row r="230" spans="1:13" s="297" customFormat="1" ht="21" customHeight="1">
      <c r="A230" s="214" t="s">
        <v>7058</v>
      </c>
      <c r="B230" s="227" t="s">
        <v>7153</v>
      </c>
      <c r="C230" s="227" t="s">
        <v>7154</v>
      </c>
      <c r="D230" s="214">
        <f t="shared" si="4"/>
        <v>1</v>
      </c>
      <c r="E230" s="227" t="s">
        <v>7155</v>
      </c>
      <c r="F230" s="227" t="s">
        <v>5684</v>
      </c>
      <c r="G230" s="227" t="s">
        <v>7028</v>
      </c>
      <c r="H230" s="217" t="s">
        <v>7156</v>
      </c>
      <c r="I230" s="227"/>
      <c r="J230" s="273" t="s">
        <v>7157</v>
      </c>
      <c r="K230" s="227" t="s">
        <v>7158</v>
      </c>
      <c r="L230" s="227"/>
      <c r="M230" s="227"/>
    </row>
    <row r="231" spans="1:13" s="264" customFormat="1" ht="21" customHeight="1">
      <c r="A231" s="214" t="s">
        <v>7058</v>
      </c>
      <c r="B231" s="227" t="s">
        <v>482</v>
      </c>
      <c r="C231" s="227" t="s">
        <v>1552</v>
      </c>
      <c r="D231" s="214">
        <f t="shared" si="4"/>
        <v>2</v>
      </c>
      <c r="E231" s="227" t="s">
        <v>7159</v>
      </c>
      <c r="F231" s="227" t="s">
        <v>6223</v>
      </c>
      <c r="G231" s="298" t="s">
        <v>7160</v>
      </c>
      <c r="H231" s="299" t="s">
        <v>7161</v>
      </c>
      <c r="I231" s="298" t="s">
        <v>7162</v>
      </c>
      <c r="J231" s="300" t="s">
        <v>7163</v>
      </c>
      <c r="K231" s="227" t="s">
        <v>6434</v>
      </c>
      <c r="L231" s="298"/>
      <c r="M231" s="298"/>
    </row>
    <row r="232" spans="1:13" s="264" customFormat="1" ht="21" customHeight="1">
      <c r="A232" s="214" t="s">
        <v>6430</v>
      </c>
      <c r="B232" s="227" t="s">
        <v>482</v>
      </c>
      <c r="C232" s="227" t="s">
        <v>1552</v>
      </c>
      <c r="D232" s="214">
        <f t="shared" si="4"/>
        <v>3</v>
      </c>
      <c r="E232" s="227" t="s">
        <v>6224</v>
      </c>
      <c r="F232" s="227" t="s">
        <v>6225</v>
      </c>
      <c r="G232" s="298" t="s">
        <v>7164</v>
      </c>
      <c r="H232" s="299" t="s">
        <v>6226</v>
      </c>
      <c r="I232" s="298"/>
      <c r="J232" s="300" t="s">
        <v>7165</v>
      </c>
      <c r="K232" s="298" t="s">
        <v>5577</v>
      </c>
      <c r="L232" s="298"/>
      <c r="M232" s="298"/>
    </row>
    <row r="233" spans="1:13" s="264" customFormat="1" ht="21" customHeight="1">
      <c r="A233" s="214" t="s">
        <v>6506</v>
      </c>
      <c r="B233" s="227" t="s">
        <v>482</v>
      </c>
      <c r="C233" s="227" t="s">
        <v>1552</v>
      </c>
      <c r="D233" s="214">
        <f t="shared" si="4"/>
        <v>4</v>
      </c>
      <c r="E233" s="227" t="s">
        <v>7166</v>
      </c>
      <c r="F233" s="227" t="s">
        <v>6227</v>
      </c>
      <c r="G233" s="298" t="s">
        <v>7167</v>
      </c>
      <c r="H233" s="299" t="s">
        <v>6228</v>
      </c>
      <c r="I233" s="298"/>
      <c r="J233" s="300" t="s">
        <v>7168</v>
      </c>
      <c r="K233" s="298" t="s">
        <v>5577</v>
      </c>
      <c r="L233" s="298"/>
      <c r="M233" s="298"/>
    </row>
    <row r="234" spans="1:13" s="264" customFormat="1" ht="21" customHeight="1">
      <c r="A234" s="214" t="s">
        <v>6430</v>
      </c>
      <c r="B234" s="227" t="s">
        <v>482</v>
      </c>
      <c r="C234" s="227" t="s">
        <v>1552</v>
      </c>
      <c r="D234" s="214">
        <f t="shared" si="4"/>
        <v>5</v>
      </c>
      <c r="E234" s="227" t="s">
        <v>7169</v>
      </c>
      <c r="F234" s="227" t="s">
        <v>6229</v>
      </c>
      <c r="G234" s="298" t="s">
        <v>7170</v>
      </c>
      <c r="H234" s="299" t="s">
        <v>6230</v>
      </c>
      <c r="I234" s="298"/>
      <c r="J234" s="300" t="s">
        <v>7171</v>
      </c>
      <c r="K234" s="298" t="s">
        <v>5577</v>
      </c>
      <c r="L234" s="298"/>
      <c r="M234" s="298"/>
    </row>
    <row r="235" spans="1:13" s="264" customFormat="1" ht="21" customHeight="1">
      <c r="A235" s="214" t="s">
        <v>6430</v>
      </c>
      <c r="B235" s="227" t="s">
        <v>482</v>
      </c>
      <c r="C235" s="227" t="s">
        <v>1552</v>
      </c>
      <c r="D235" s="214">
        <f t="shared" si="4"/>
        <v>6</v>
      </c>
      <c r="E235" s="227" t="s">
        <v>6231</v>
      </c>
      <c r="F235" s="227" t="s">
        <v>6232</v>
      </c>
      <c r="G235" s="298" t="s">
        <v>7172</v>
      </c>
      <c r="H235" s="299" t="s">
        <v>6233</v>
      </c>
      <c r="I235" s="298"/>
      <c r="J235" s="300" t="s">
        <v>7173</v>
      </c>
      <c r="K235" s="298" t="s">
        <v>5577</v>
      </c>
      <c r="L235" s="298"/>
      <c r="M235" s="298"/>
    </row>
    <row r="236" spans="1:13" s="264" customFormat="1" ht="21" customHeight="1">
      <c r="A236" s="214" t="s">
        <v>7058</v>
      </c>
      <c r="B236" s="227" t="s">
        <v>482</v>
      </c>
      <c r="C236" s="227" t="s">
        <v>1552</v>
      </c>
      <c r="D236" s="214">
        <f t="shared" si="4"/>
        <v>7</v>
      </c>
      <c r="E236" s="227" t="s">
        <v>6234</v>
      </c>
      <c r="F236" s="227" t="s">
        <v>6235</v>
      </c>
      <c r="G236" s="298" t="s">
        <v>7174</v>
      </c>
      <c r="H236" s="299" t="s">
        <v>6236</v>
      </c>
      <c r="I236" s="298"/>
      <c r="J236" s="300" t="s">
        <v>6593</v>
      </c>
      <c r="K236" s="298" t="s">
        <v>6799</v>
      </c>
      <c r="L236" s="298"/>
      <c r="M236" s="298"/>
    </row>
    <row r="237" spans="1:13" s="264" customFormat="1" ht="21" customHeight="1">
      <c r="A237" s="214" t="s">
        <v>7075</v>
      </c>
      <c r="B237" s="227" t="s">
        <v>482</v>
      </c>
      <c r="C237" s="227" t="s">
        <v>1552</v>
      </c>
      <c r="D237" s="214">
        <f t="shared" si="4"/>
        <v>8</v>
      </c>
      <c r="E237" s="227" t="s">
        <v>6238</v>
      </c>
      <c r="F237" s="227" t="s">
        <v>6239</v>
      </c>
      <c r="G237" s="298" t="s">
        <v>7175</v>
      </c>
      <c r="H237" s="299" t="s">
        <v>6240</v>
      </c>
      <c r="I237" s="298"/>
      <c r="J237" s="300" t="s">
        <v>7176</v>
      </c>
      <c r="K237" s="298" t="s">
        <v>5577</v>
      </c>
      <c r="L237" s="298"/>
      <c r="M237" s="298"/>
    </row>
    <row r="238" spans="1:13" s="264" customFormat="1" ht="21" customHeight="1">
      <c r="A238" s="214" t="s">
        <v>6430</v>
      </c>
      <c r="B238" s="227" t="s">
        <v>482</v>
      </c>
      <c r="C238" s="227" t="s">
        <v>1552</v>
      </c>
      <c r="D238" s="214">
        <f t="shared" si="4"/>
        <v>9</v>
      </c>
      <c r="E238" s="227" t="s">
        <v>6241</v>
      </c>
      <c r="F238" s="227" t="s">
        <v>6242</v>
      </c>
      <c r="G238" s="298" t="s">
        <v>7177</v>
      </c>
      <c r="H238" s="299" t="s">
        <v>6243</v>
      </c>
      <c r="I238" s="298" t="s">
        <v>7178</v>
      </c>
      <c r="J238" s="300" t="s">
        <v>7179</v>
      </c>
      <c r="K238" s="227" t="s">
        <v>5674</v>
      </c>
      <c r="L238" s="298"/>
      <c r="M238" s="298"/>
    </row>
    <row r="239" spans="1:13" s="264" customFormat="1" ht="21" customHeight="1">
      <c r="A239" s="214" t="s">
        <v>6430</v>
      </c>
      <c r="B239" s="227" t="s">
        <v>482</v>
      </c>
      <c r="C239" s="227" t="s">
        <v>1552</v>
      </c>
      <c r="D239" s="214">
        <f t="shared" si="4"/>
        <v>10</v>
      </c>
      <c r="E239" s="227" t="s">
        <v>6244</v>
      </c>
      <c r="F239" s="227" t="s">
        <v>6245</v>
      </c>
      <c r="G239" s="298" t="s">
        <v>7180</v>
      </c>
      <c r="H239" s="299" t="s">
        <v>6246</v>
      </c>
      <c r="I239" s="298" t="s">
        <v>7181</v>
      </c>
      <c r="J239" s="300" t="s">
        <v>7165</v>
      </c>
      <c r="K239" s="298" t="s">
        <v>7182</v>
      </c>
      <c r="L239" s="298"/>
      <c r="M239" s="298"/>
    </row>
    <row r="240" spans="1:13" s="264" customFormat="1" ht="21" customHeight="1">
      <c r="A240" s="214" t="s">
        <v>6430</v>
      </c>
      <c r="B240" s="227" t="s">
        <v>482</v>
      </c>
      <c r="C240" s="227" t="s">
        <v>1552</v>
      </c>
      <c r="D240" s="214">
        <f t="shared" si="4"/>
        <v>11</v>
      </c>
      <c r="E240" s="227" t="s">
        <v>7183</v>
      </c>
      <c r="F240" s="227" t="s">
        <v>5673</v>
      </c>
      <c r="G240" s="298" t="s">
        <v>7184</v>
      </c>
      <c r="H240" s="299" t="s">
        <v>6247</v>
      </c>
      <c r="I240" s="298" t="s">
        <v>7185</v>
      </c>
      <c r="J240" s="300" t="s">
        <v>7186</v>
      </c>
      <c r="K240" s="227" t="s">
        <v>6516</v>
      </c>
      <c r="L240" s="298"/>
      <c r="M240" s="298"/>
    </row>
    <row r="241" spans="1:13" s="264" customFormat="1" ht="21" customHeight="1">
      <c r="A241" s="214" t="s">
        <v>6430</v>
      </c>
      <c r="B241" s="227" t="s">
        <v>482</v>
      </c>
      <c r="C241" s="227" t="s">
        <v>1552</v>
      </c>
      <c r="D241" s="214">
        <f t="shared" si="4"/>
        <v>12</v>
      </c>
      <c r="E241" s="227" t="s">
        <v>1712</v>
      </c>
      <c r="F241" s="227" t="s">
        <v>1707</v>
      </c>
      <c r="G241" s="298" t="s">
        <v>7187</v>
      </c>
      <c r="H241" s="299" t="s">
        <v>6248</v>
      </c>
      <c r="I241" s="298"/>
      <c r="J241" s="300" t="s">
        <v>7002</v>
      </c>
      <c r="K241" s="227" t="s">
        <v>6990</v>
      </c>
      <c r="L241" s="298"/>
      <c r="M241" s="298"/>
    </row>
    <row r="242" spans="1:13" s="264" customFormat="1" ht="21" customHeight="1">
      <c r="A242" s="214" t="s">
        <v>6467</v>
      </c>
      <c r="B242" s="227" t="s">
        <v>482</v>
      </c>
      <c r="C242" s="227" t="s">
        <v>1552</v>
      </c>
      <c r="D242" s="214">
        <f t="shared" si="4"/>
        <v>13</v>
      </c>
      <c r="E242" s="227" t="s">
        <v>1692</v>
      </c>
      <c r="F242" s="227" t="s">
        <v>1677</v>
      </c>
      <c r="G242" s="298" t="s">
        <v>7188</v>
      </c>
      <c r="H242" s="299" t="s">
        <v>6249</v>
      </c>
      <c r="I242" s="298"/>
      <c r="J242" s="300" t="s">
        <v>7189</v>
      </c>
      <c r="K242" s="298" t="s">
        <v>5574</v>
      </c>
      <c r="L242" s="298"/>
      <c r="M242" s="298"/>
    </row>
    <row r="243" spans="1:13" s="264" customFormat="1" ht="21" customHeight="1">
      <c r="A243" s="214" t="s">
        <v>7075</v>
      </c>
      <c r="B243" s="227" t="s">
        <v>482</v>
      </c>
      <c r="C243" s="227" t="s">
        <v>1552</v>
      </c>
      <c r="D243" s="214">
        <f t="shared" si="4"/>
        <v>14</v>
      </c>
      <c r="E243" s="227" t="s">
        <v>7190</v>
      </c>
      <c r="F243" s="227" t="s">
        <v>2521</v>
      </c>
      <c r="G243" s="298" t="s">
        <v>7191</v>
      </c>
      <c r="H243" s="299" t="s">
        <v>6250</v>
      </c>
      <c r="I243" s="227" t="s">
        <v>7145</v>
      </c>
      <c r="J243" s="300" t="s">
        <v>7192</v>
      </c>
      <c r="K243" s="227" t="s">
        <v>6516</v>
      </c>
      <c r="L243" s="298"/>
      <c r="M243" s="298"/>
    </row>
    <row r="244" spans="1:13" s="264" customFormat="1" ht="21" customHeight="1">
      <c r="A244" s="214" t="s">
        <v>6430</v>
      </c>
      <c r="B244" s="227" t="s">
        <v>482</v>
      </c>
      <c r="C244" s="227" t="s">
        <v>1552</v>
      </c>
      <c r="D244" s="214">
        <f t="shared" si="4"/>
        <v>15</v>
      </c>
      <c r="E244" s="227" t="s">
        <v>6251</v>
      </c>
      <c r="F244" s="227" t="s">
        <v>6252</v>
      </c>
      <c r="G244" s="270" t="s">
        <v>7193</v>
      </c>
      <c r="H244" s="299" t="s">
        <v>6253</v>
      </c>
      <c r="I244" s="298"/>
      <c r="J244" s="300" t="s">
        <v>7194</v>
      </c>
      <c r="K244" s="227" t="s">
        <v>7158</v>
      </c>
      <c r="L244" s="298"/>
      <c r="M244" s="298"/>
    </row>
    <row r="245" spans="1:13" s="264" customFormat="1" ht="21" customHeight="1">
      <c r="A245" s="214" t="s">
        <v>6430</v>
      </c>
      <c r="B245" s="227" t="s">
        <v>482</v>
      </c>
      <c r="C245" s="227" t="s">
        <v>1552</v>
      </c>
      <c r="D245" s="214">
        <f t="shared" si="4"/>
        <v>16</v>
      </c>
      <c r="E245" s="227" t="s">
        <v>6254</v>
      </c>
      <c r="F245" s="227" t="s">
        <v>6255</v>
      </c>
      <c r="G245" s="298" t="s">
        <v>7195</v>
      </c>
      <c r="H245" s="299" t="s">
        <v>6256</v>
      </c>
      <c r="I245" s="298"/>
      <c r="J245" s="300" t="s">
        <v>7196</v>
      </c>
      <c r="K245" s="227" t="s">
        <v>6505</v>
      </c>
      <c r="L245" s="298"/>
      <c r="M245" s="298"/>
    </row>
    <row r="246" spans="1:13" s="264" customFormat="1" ht="21" customHeight="1">
      <c r="A246" s="214" t="s">
        <v>7058</v>
      </c>
      <c r="B246" s="227" t="s">
        <v>482</v>
      </c>
      <c r="C246" s="227" t="s">
        <v>7197</v>
      </c>
      <c r="D246" s="214">
        <f t="shared" si="4"/>
        <v>17</v>
      </c>
      <c r="E246" s="227" t="s">
        <v>6257</v>
      </c>
      <c r="F246" s="227" t="s">
        <v>6258</v>
      </c>
      <c r="G246" s="227" t="s">
        <v>7198</v>
      </c>
      <c r="H246" s="299" t="s">
        <v>6259</v>
      </c>
      <c r="I246" s="298"/>
      <c r="J246" s="300" t="s">
        <v>7199</v>
      </c>
      <c r="K246" s="298" t="s">
        <v>5577</v>
      </c>
      <c r="L246" s="298"/>
      <c r="M246" s="298"/>
    </row>
    <row r="247" spans="1:13" s="264" customFormat="1" ht="21" customHeight="1">
      <c r="A247" s="214" t="s">
        <v>6430</v>
      </c>
      <c r="B247" s="227" t="s">
        <v>482</v>
      </c>
      <c r="C247" s="227" t="s">
        <v>1552</v>
      </c>
      <c r="D247" s="214">
        <f t="shared" si="4"/>
        <v>18</v>
      </c>
      <c r="E247" s="227" t="s">
        <v>6260</v>
      </c>
      <c r="F247" s="227" t="s">
        <v>6261</v>
      </c>
      <c r="G247" s="298" t="s">
        <v>7200</v>
      </c>
      <c r="H247" s="299" t="s">
        <v>6262</v>
      </c>
      <c r="I247" s="298"/>
      <c r="J247" s="300" t="s">
        <v>7201</v>
      </c>
      <c r="K247" s="298" t="s">
        <v>5577</v>
      </c>
      <c r="L247" s="298"/>
      <c r="M247" s="298"/>
    </row>
    <row r="248" spans="1:13" s="264" customFormat="1" ht="21" customHeight="1">
      <c r="A248" s="214" t="s">
        <v>7202</v>
      </c>
      <c r="B248" s="227" t="s">
        <v>482</v>
      </c>
      <c r="C248" s="227" t="s">
        <v>1552</v>
      </c>
      <c r="D248" s="214">
        <f t="shared" si="4"/>
        <v>19</v>
      </c>
      <c r="E248" s="227" t="s">
        <v>3313</v>
      </c>
      <c r="F248" s="227" t="s">
        <v>3314</v>
      </c>
      <c r="G248" s="298" t="s">
        <v>7203</v>
      </c>
      <c r="H248" s="299" t="s">
        <v>6263</v>
      </c>
      <c r="I248" s="298"/>
      <c r="J248" s="301" t="s">
        <v>7204</v>
      </c>
      <c r="K248" s="270" t="s">
        <v>6799</v>
      </c>
      <c r="L248" s="298"/>
      <c r="M248" s="298"/>
    </row>
    <row r="249" spans="1:13" s="264" customFormat="1" ht="28.5" customHeight="1">
      <c r="A249" s="214" t="s">
        <v>7068</v>
      </c>
      <c r="B249" s="227" t="s">
        <v>482</v>
      </c>
      <c r="C249" s="227" t="s">
        <v>1552</v>
      </c>
      <c r="D249" s="214">
        <f t="shared" si="4"/>
        <v>20</v>
      </c>
      <c r="E249" s="227" t="s">
        <v>6264</v>
      </c>
      <c r="F249" s="227" t="s">
        <v>6265</v>
      </c>
      <c r="G249" s="298" t="s">
        <v>7205</v>
      </c>
      <c r="H249" s="299" t="s">
        <v>7206</v>
      </c>
      <c r="I249" s="298"/>
      <c r="J249" s="300" t="s">
        <v>7207</v>
      </c>
      <c r="K249" s="298" t="s">
        <v>5577</v>
      </c>
      <c r="L249" s="298"/>
      <c r="M249" s="298"/>
    </row>
    <row r="250" spans="1:13" s="264" customFormat="1" ht="21" customHeight="1">
      <c r="A250" s="214" t="s">
        <v>6430</v>
      </c>
      <c r="B250" s="227" t="s">
        <v>482</v>
      </c>
      <c r="C250" s="227" t="s">
        <v>1552</v>
      </c>
      <c r="D250" s="214">
        <f t="shared" si="4"/>
        <v>21</v>
      </c>
      <c r="E250" s="227" t="s">
        <v>6266</v>
      </c>
      <c r="F250" s="227" t="s">
        <v>6267</v>
      </c>
      <c r="G250" s="298" t="s">
        <v>7208</v>
      </c>
      <c r="H250" s="299" t="s">
        <v>6268</v>
      </c>
      <c r="I250" s="298"/>
      <c r="J250" s="301" t="s">
        <v>7209</v>
      </c>
      <c r="K250" s="270" t="s">
        <v>6799</v>
      </c>
      <c r="L250" s="298"/>
      <c r="M250" s="298"/>
    </row>
    <row r="251" spans="1:13" s="264" customFormat="1" ht="21" customHeight="1">
      <c r="A251" s="214" t="s">
        <v>7058</v>
      </c>
      <c r="B251" s="227" t="s">
        <v>482</v>
      </c>
      <c r="C251" s="227" t="s">
        <v>1552</v>
      </c>
      <c r="D251" s="214">
        <f t="shared" si="4"/>
        <v>22</v>
      </c>
      <c r="E251" s="227" t="s">
        <v>6269</v>
      </c>
      <c r="F251" s="227" t="s">
        <v>6270</v>
      </c>
      <c r="G251" s="298" t="s">
        <v>7210</v>
      </c>
      <c r="H251" s="299" t="s">
        <v>6271</v>
      </c>
      <c r="I251" s="298"/>
      <c r="J251" s="300" t="s">
        <v>6272</v>
      </c>
      <c r="K251" s="298" t="s">
        <v>5577</v>
      </c>
      <c r="L251" s="298"/>
      <c r="M251" s="298"/>
    </row>
    <row r="252" spans="1:13" s="264" customFormat="1" ht="21" customHeight="1">
      <c r="A252" s="214" t="s">
        <v>7075</v>
      </c>
      <c r="B252" s="227" t="s">
        <v>482</v>
      </c>
      <c r="C252" s="227" t="s">
        <v>1552</v>
      </c>
      <c r="D252" s="214">
        <f t="shared" si="4"/>
        <v>23</v>
      </c>
      <c r="E252" s="227" t="s">
        <v>6273</v>
      </c>
      <c r="F252" s="227" t="s">
        <v>6274</v>
      </c>
      <c r="G252" s="298" t="s">
        <v>7211</v>
      </c>
      <c r="H252" s="299" t="s">
        <v>6275</v>
      </c>
      <c r="I252" s="298"/>
      <c r="J252" s="300" t="s">
        <v>6272</v>
      </c>
      <c r="K252" s="298" t="s">
        <v>5577</v>
      </c>
      <c r="L252" s="298"/>
      <c r="M252" s="298"/>
    </row>
    <row r="253" spans="1:13" s="264" customFormat="1" ht="21" customHeight="1">
      <c r="A253" s="214" t="s">
        <v>7068</v>
      </c>
      <c r="B253" s="227" t="s">
        <v>482</v>
      </c>
      <c r="C253" s="227" t="s">
        <v>1552</v>
      </c>
      <c r="D253" s="214">
        <f t="shared" si="4"/>
        <v>24</v>
      </c>
      <c r="E253" s="227" t="s">
        <v>6276</v>
      </c>
      <c r="F253" s="227" t="s">
        <v>6277</v>
      </c>
      <c r="G253" s="298" t="s">
        <v>7212</v>
      </c>
      <c r="H253" s="299" t="s">
        <v>6278</v>
      </c>
      <c r="I253" s="298"/>
      <c r="J253" s="301" t="s">
        <v>7213</v>
      </c>
      <c r="K253" s="270" t="s">
        <v>6799</v>
      </c>
      <c r="L253" s="298"/>
      <c r="M253" s="298"/>
    </row>
    <row r="254" spans="1:13" s="264" customFormat="1" ht="21" customHeight="1">
      <c r="A254" s="214" t="s">
        <v>6430</v>
      </c>
      <c r="B254" s="227" t="s">
        <v>482</v>
      </c>
      <c r="C254" s="227" t="s">
        <v>1552</v>
      </c>
      <c r="D254" s="214">
        <f t="shared" si="4"/>
        <v>25</v>
      </c>
      <c r="E254" s="221" t="s">
        <v>7214</v>
      </c>
      <c r="F254" s="221" t="s">
        <v>6461</v>
      </c>
      <c r="G254" s="222" t="s">
        <v>7093</v>
      </c>
      <c r="H254" s="223" t="s">
        <v>7071</v>
      </c>
      <c r="I254" s="219" t="s">
        <v>7019</v>
      </c>
      <c r="J254" s="273" t="s">
        <v>7215</v>
      </c>
      <c r="K254" s="227" t="s">
        <v>5674</v>
      </c>
      <c r="L254" s="298"/>
      <c r="M254" s="298"/>
    </row>
    <row r="255" spans="1:13" s="264" customFormat="1" ht="21" customHeight="1">
      <c r="A255" s="214" t="s">
        <v>6430</v>
      </c>
      <c r="B255" s="227" t="s">
        <v>482</v>
      </c>
      <c r="C255" s="227" t="s">
        <v>1552</v>
      </c>
      <c r="D255" s="214">
        <f t="shared" si="4"/>
        <v>26</v>
      </c>
      <c r="E255" s="214" t="s">
        <v>6671</v>
      </c>
      <c r="F255" s="216" t="s">
        <v>579</v>
      </c>
      <c r="G255" s="214" t="s">
        <v>7216</v>
      </c>
      <c r="H255" s="217" t="s">
        <v>6472</v>
      </c>
      <c r="I255" s="225" t="s">
        <v>6672</v>
      </c>
      <c r="J255" s="273" t="s">
        <v>6964</v>
      </c>
      <c r="K255" s="227" t="s">
        <v>6673</v>
      </c>
      <c r="L255" s="298"/>
      <c r="M255" s="298"/>
    </row>
    <row r="256" spans="1:13" s="297" customFormat="1" ht="21" customHeight="1">
      <c r="A256" s="214" t="s">
        <v>6430</v>
      </c>
      <c r="B256" s="227" t="s">
        <v>483</v>
      </c>
      <c r="C256" s="227" t="s">
        <v>7217</v>
      </c>
      <c r="D256" s="214">
        <f>IF($C256=$C253,$D253+1,1)</f>
        <v>1</v>
      </c>
      <c r="E256" s="227" t="s">
        <v>7218</v>
      </c>
      <c r="F256" s="227" t="s">
        <v>5684</v>
      </c>
      <c r="G256" s="227" t="s">
        <v>7028</v>
      </c>
      <c r="H256" s="217" t="s">
        <v>7219</v>
      </c>
      <c r="I256" s="227"/>
      <c r="J256" s="273" t="s">
        <v>7157</v>
      </c>
      <c r="K256" s="227" t="s">
        <v>6434</v>
      </c>
      <c r="L256" s="227"/>
      <c r="M256" s="227"/>
    </row>
    <row r="257" spans="1:13" s="264" customFormat="1" ht="21" customHeight="1">
      <c r="A257" s="214" t="s">
        <v>6430</v>
      </c>
      <c r="B257" s="227" t="s">
        <v>483</v>
      </c>
      <c r="C257" s="227" t="s">
        <v>1553</v>
      </c>
      <c r="D257" s="214">
        <f t="shared" si="4"/>
        <v>2</v>
      </c>
      <c r="E257" s="227" t="s">
        <v>5556</v>
      </c>
      <c r="F257" s="227" t="s">
        <v>5557</v>
      </c>
      <c r="G257" s="298" t="s">
        <v>7220</v>
      </c>
      <c r="H257" s="299" t="s">
        <v>7221</v>
      </c>
      <c r="I257" s="298"/>
      <c r="J257" s="300" t="s">
        <v>7222</v>
      </c>
      <c r="K257" s="227" t="s">
        <v>7123</v>
      </c>
      <c r="L257" s="298"/>
      <c r="M257" s="298"/>
    </row>
    <row r="258" spans="1:13" s="264" customFormat="1" ht="21" customHeight="1">
      <c r="A258" s="214" t="s">
        <v>6430</v>
      </c>
      <c r="B258" s="227" t="s">
        <v>483</v>
      </c>
      <c r="C258" s="227" t="s">
        <v>1553</v>
      </c>
      <c r="D258" s="214">
        <f t="shared" si="4"/>
        <v>3</v>
      </c>
      <c r="E258" s="227" t="s">
        <v>6279</v>
      </c>
      <c r="F258" s="227" t="s">
        <v>6280</v>
      </c>
      <c r="G258" s="298" t="s">
        <v>7223</v>
      </c>
      <c r="H258" s="299" t="s">
        <v>7224</v>
      </c>
      <c r="I258" s="298"/>
      <c r="J258" s="300" t="s">
        <v>7225</v>
      </c>
      <c r="K258" s="298" t="s">
        <v>5577</v>
      </c>
      <c r="L258" s="298"/>
      <c r="M258" s="298"/>
    </row>
    <row r="259" spans="1:13" s="264" customFormat="1" ht="21" customHeight="1">
      <c r="A259" s="214" t="s">
        <v>7202</v>
      </c>
      <c r="B259" s="227" t="s">
        <v>483</v>
      </c>
      <c r="C259" s="227" t="s">
        <v>1553</v>
      </c>
      <c r="D259" s="214">
        <f t="shared" si="4"/>
        <v>4</v>
      </c>
      <c r="E259" s="227" t="s">
        <v>6281</v>
      </c>
      <c r="F259" s="227" t="s">
        <v>3265</v>
      </c>
      <c r="G259" s="298" t="s">
        <v>7226</v>
      </c>
      <c r="H259" s="299" t="s">
        <v>7227</v>
      </c>
      <c r="I259" s="219" t="s">
        <v>7228</v>
      </c>
      <c r="J259" s="301" t="s">
        <v>7229</v>
      </c>
      <c r="K259" s="270" t="s">
        <v>6475</v>
      </c>
      <c r="L259" s="298"/>
      <c r="M259" s="298"/>
    </row>
    <row r="260" spans="1:13" s="264" customFormat="1" ht="21" customHeight="1">
      <c r="A260" s="214" t="s">
        <v>7058</v>
      </c>
      <c r="B260" s="227" t="s">
        <v>483</v>
      </c>
      <c r="C260" s="227" t="s">
        <v>1553</v>
      </c>
      <c r="D260" s="214">
        <f t="shared" si="4"/>
        <v>5</v>
      </c>
      <c r="E260" s="227" t="s">
        <v>6282</v>
      </c>
      <c r="F260" s="227" t="s">
        <v>6283</v>
      </c>
      <c r="G260" s="298" t="s">
        <v>7230</v>
      </c>
      <c r="H260" s="299" t="s">
        <v>7231</v>
      </c>
      <c r="I260" s="219" t="s">
        <v>7232</v>
      </c>
      <c r="J260" s="300" t="s">
        <v>7233</v>
      </c>
      <c r="K260" s="227" t="s">
        <v>6420</v>
      </c>
      <c r="L260" s="298"/>
      <c r="M260" s="298"/>
    </row>
    <row r="261" spans="1:13" s="264" customFormat="1" ht="21" customHeight="1">
      <c r="A261" s="214" t="s">
        <v>7068</v>
      </c>
      <c r="B261" s="227" t="s">
        <v>483</v>
      </c>
      <c r="C261" s="227" t="s">
        <v>1553</v>
      </c>
      <c r="D261" s="214">
        <f t="shared" si="4"/>
        <v>6</v>
      </c>
      <c r="E261" s="227" t="s">
        <v>7234</v>
      </c>
      <c r="F261" s="227" t="s">
        <v>6284</v>
      </c>
      <c r="G261" s="298" t="s">
        <v>7235</v>
      </c>
      <c r="H261" s="299" t="s">
        <v>7236</v>
      </c>
      <c r="I261" s="298"/>
      <c r="J261" s="300" t="s">
        <v>7002</v>
      </c>
      <c r="K261" s="298" t="s">
        <v>5577</v>
      </c>
      <c r="L261" s="298"/>
      <c r="M261" s="298"/>
    </row>
    <row r="262" spans="1:13" s="264" customFormat="1" ht="21" customHeight="1">
      <c r="A262" s="214" t="s">
        <v>7058</v>
      </c>
      <c r="B262" s="227" t="s">
        <v>483</v>
      </c>
      <c r="C262" s="227" t="s">
        <v>1553</v>
      </c>
      <c r="D262" s="214">
        <f t="shared" si="4"/>
        <v>7</v>
      </c>
      <c r="E262" s="221" t="s">
        <v>7147</v>
      </c>
      <c r="F262" s="221" t="s">
        <v>6731</v>
      </c>
      <c r="G262" s="222" t="s">
        <v>6444</v>
      </c>
      <c r="H262" s="223" t="s">
        <v>6431</v>
      </c>
      <c r="I262" s="219" t="s">
        <v>7237</v>
      </c>
      <c r="J262" s="273" t="s">
        <v>7151</v>
      </c>
      <c r="K262" s="227" t="s">
        <v>5674</v>
      </c>
      <c r="L262" s="298"/>
      <c r="M262" s="298"/>
    </row>
    <row r="263" spans="1:13" s="264" customFormat="1" ht="21" customHeight="1">
      <c r="A263" s="214" t="s">
        <v>6430</v>
      </c>
      <c r="B263" s="227" t="s">
        <v>483</v>
      </c>
      <c r="C263" s="227" t="s">
        <v>1553</v>
      </c>
      <c r="D263" s="214">
        <f t="shared" si="4"/>
        <v>8</v>
      </c>
      <c r="E263" s="214" t="s">
        <v>6671</v>
      </c>
      <c r="F263" s="216" t="s">
        <v>579</v>
      </c>
      <c r="G263" s="214" t="s">
        <v>6561</v>
      </c>
      <c r="H263" s="217" t="s">
        <v>6431</v>
      </c>
      <c r="I263" s="225" t="s">
        <v>6672</v>
      </c>
      <c r="J263" s="273" t="s">
        <v>6562</v>
      </c>
      <c r="K263" s="227" t="s">
        <v>7152</v>
      </c>
      <c r="L263" s="298"/>
      <c r="M263" s="298"/>
    </row>
    <row r="264" spans="1:13" s="264" customFormat="1" ht="21" customHeight="1">
      <c r="A264" s="214" t="s">
        <v>6467</v>
      </c>
      <c r="B264" s="227" t="s">
        <v>484</v>
      </c>
      <c r="C264" s="227" t="s">
        <v>7238</v>
      </c>
      <c r="D264" s="214">
        <f>IF($C264=$C261,$D261+1,1)</f>
        <v>1</v>
      </c>
      <c r="E264" s="227" t="s">
        <v>6285</v>
      </c>
      <c r="F264" s="227" t="s">
        <v>6286</v>
      </c>
      <c r="G264" s="298" t="s">
        <v>7239</v>
      </c>
      <c r="H264" s="299" t="s">
        <v>7240</v>
      </c>
      <c r="I264" s="298" t="s">
        <v>7241</v>
      </c>
      <c r="J264" s="300" t="s">
        <v>7242</v>
      </c>
      <c r="K264" s="227" t="s">
        <v>6434</v>
      </c>
      <c r="L264" s="298"/>
      <c r="M264" s="298"/>
    </row>
    <row r="265" spans="1:13" s="297" customFormat="1" ht="21" customHeight="1">
      <c r="A265" s="214" t="s">
        <v>7202</v>
      </c>
      <c r="B265" s="227" t="s">
        <v>484</v>
      </c>
      <c r="C265" s="227" t="s">
        <v>1554</v>
      </c>
      <c r="D265" s="214">
        <f t="shared" si="4"/>
        <v>2</v>
      </c>
      <c r="E265" s="227" t="s">
        <v>7218</v>
      </c>
      <c r="F265" s="227" t="s">
        <v>5684</v>
      </c>
      <c r="G265" s="227" t="s">
        <v>7243</v>
      </c>
      <c r="H265" s="299" t="s">
        <v>7244</v>
      </c>
      <c r="I265" s="227"/>
      <c r="J265" s="273" t="s">
        <v>6287</v>
      </c>
      <c r="K265" s="227" t="s">
        <v>6434</v>
      </c>
      <c r="L265" s="227"/>
      <c r="M265" s="227"/>
    </row>
    <row r="266" spans="1:13" s="297" customFormat="1" ht="21" customHeight="1">
      <c r="A266" s="214" t="s">
        <v>6430</v>
      </c>
      <c r="B266" s="227" t="s">
        <v>484</v>
      </c>
      <c r="C266" s="227" t="s">
        <v>1554</v>
      </c>
      <c r="D266" s="214">
        <f t="shared" si="4"/>
        <v>3</v>
      </c>
      <c r="E266" s="221" t="s">
        <v>6555</v>
      </c>
      <c r="F266" s="221" t="s">
        <v>6731</v>
      </c>
      <c r="G266" s="222" t="s">
        <v>6444</v>
      </c>
      <c r="H266" s="223" t="s">
        <v>6431</v>
      </c>
      <c r="I266" s="219" t="s">
        <v>7066</v>
      </c>
      <c r="J266" s="273" t="s">
        <v>7245</v>
      </c>
      <c r="K266" s="227" t="s">
        <v>5674</v>
      </c>
      <c r="L266" s="227"/>
      <c r="M266" s="227"/>
    </row>
    <row r="267" spans="1:13" s="297" customFormat="1" ht="21" customHeight="1">
      <c r="A267" s="214" t="s">
        <v>6430</v>
      </c>
      <c r="B267" s="227" t="s">
        <v>484</v>
      </c>
      <c r="C267" s="227" t="s">
        <v>1554</v>
      </c>
      <c r="D267" s="214">
        <f t="shared" si="4"/>
        <v>4</v>
      </c>
      <c r="E267" s="214" t="s">
        <v>7246</v>
      </c>
      <c r="F267" s="216" t="s">
        <v>579</v>
      </c>
      <c r="G267" s="214" t="s">
        <v>6561</v>
      </c>
      <c r="H267" s="217" t="s">
        <v>7094</v>
      </c>
      <c r="I267" s="225" t="s">
        <v>7247</v>
      </c>
      <c r="J267" s="273" t="s">
        <v>6964</v>
      </c>
      <c r="K267" s="227" t="s">
        <v>6673</v>
      </c>
      <c r="L267" s="227"/>
      <c r="M267" s="227"/>
    </row>
    <row r="268" spans="1:13" s="264" customFormat="1" ht="21" customHeight="1">
      <c r="A268" s="214" t="s">
        <v>6430</v>
      </c>
      <c r="B268" s="227" t="s">
        <v>485</v>
      </c>
      <c r="C268" s="227" t="s">
        <v>7248</v>
      </c>
      <c r="D268" s="214">
        <f>IF($C268=$C265,$D265+1,1)</f>
        <v>1</v>
      </c>
      <c r="E268" s="227" t="s">
        <v>6285</v>
      </c>
      <c r="F268" s="227" t="s">
        <v>6286</v>
      </c>
      <c r="G268" s="298" t="s">
        <v>7249</v>
      </c>
      <c r="H268" s="302" t="s">
        <v>7250</v>
      </c>
      <c r="I268" s="298" t="s">
        <v>7251</v>
      </c>
      <c r="J268" s="300" t="s">
        <v>7242</v>
      </c>
      <c r="K268" s="227" t="s">
        <v>6434</v>
      </c>
      <c r="L268" s="298"/>
      <c r="M268" s="298"/>
    </row>
    <row r="269" spans="1:13" s="264" customFormat="1" ht="21" customHeight="1">
      <c r="A269" s="214" t="s">
        <v>6430</v>
      </c>
      <c r="B269" s="227" t="s">
        <v>485</v>
      </c>
      <c r="C269" s="227" t="s">
        <v>1555</v>
      </c>
      <c r="D269" s="214">
        <f t="shared" si="4"/>
        <v>2</v>
      </c>
      <c r="E269" s="227" t="s">
        <v>6288</v>
      </c>
      <c r="F269" s="227" t="s">
        <v>1436</v>
      </c>
      <c r="G269" s="298" t="s">
        <v>7252</v>
      </c>
      <c r="H269" s="302" t="s">
        <v>6289</v>
      </c>
      <c r="I269" s="298"/>
      <c r="J269" s="300" t="s">
        <v>7253</v>
      </c>
      <c r="K269" s="227" t="s">
        <v>6990</v>
      </c>
      <c r="L269" s="298"/>
      <c r="M269" s="298"/>
    </row>
    <row r="270" spans="1:13" s="264" customFormat="1" ht="21" customHeight="1">
      <c r="A270" s="214" t="s">
        <v>6430</v>
      </c>
      <c r="B270" s="227" t="s">
        <v>485</v>
      </c>
      <c r="C270" s="227" t="s">
        <v>1555</v>
      </c>
      <c r="D270" s="214">
        <f t="shared" si="4"/>
        <v>3</v>
      </c>
      <c r="E270" s="227" t="s">
        <v>5671</v>
      </c>
      <c r="F270" s="227" t="s">
        <v>5686</v>
      </c>
      <c r="G270" s="298" t="s">
        <v>7254</v>
      </c>
      <c r="H270" s="299" t="s">
        <v>6290</v>
      </c>
      <c r="I270" s="298"/>
      <c r="J270" s="300" t="s">
        <v>7255</v>
      </c>
      <c r="K270" s="227" t="s">
        <v>7256</v>
      </c>
      <c r="L270" s="298"/>
      <c r="M270" s="298"/>
    </row>
    <row r="271" spans="1:13" s="264" customFormat="1" ht="21" customHeight="1">
      <c r="A271" s="214" t="s">
        <v>6430</v>
      </c>
      <c r="B271" s="227" t="s">
        <v>485</v>
      </c>
      <c r="C271" s="227" t="s">
        <v>1555</v>
      </c>
      <c r="D271" s="214">
        <f t="shared" si="4"/>
        <v>4</v>
      </c>
      <c r="E271" s="227" t="s">
        <v>1629</v>
      </c>
      <c r="F271" s="227" t="s">
        <v>1618</v>
      </c>
      <c r="G271" s="298" t="s">
        <v>7257</v>
      </c>
      <c r="H271" s="299" t="s">
        <v>6291</v>
      </c>
      <c r="I271" s="298"/>
      <c r="J271" s="300" t="s">
        <v>7258</v>
      </c>
      <c r="K271" s="227" t="s">
        <v>6990</v>
      </c>
      <c r="L271" s="298"/>
      <c r="M271" s="298"/>
    </row>
    <row r="272" spans="1:13" s="264" customFormat="1" ht="21" customHeight="1">
      <c r="A272" s="214" t="s">
        <v>6430</v>
      </c>
      <c r="B272" s="227" t="s">
        <v>485</v>
      </c>
      <c r="C272" s="227" t="s">
        <v>1555</v>
      </c>
      <c r="D272" s="214">
        <f t="shared" si="4"/>
        <v>5</v>
      </c>
      <c r="E272" s="227" t="s">
        <v>7259</v>
      </c>
      <c r="F272" s="227" t="s">
        <v>5673</v>
      </c>
      <c r="G272" s="298" t="s">
        <v>7260</v>
      </c>
      <c r="H272" s="299" t="s">
        <v>6292</v>
      </c>
      <c r="I272" s="298" t="s">
        <v>7261</v>
      </c>
      <c r="J272" s="273" t="s">
        <v>7262</v>
      </c>
      <c r="K272" s="227" t="s">
        <v>6516</v>
      </c>
      <c r="L272" s="298"/>
      <c r="M272" s="298"/>
    </row>
    <row r="273" spans="1:13" s="264" customFormat="1" ht="21" customHeight="1">
      <c r="A273" s="214" t="s">
        <v>6430</v>
      </c>
      <c r="B273" s="227" t="s">
        <v>485</v>
      </c>
      <c r="C273" s="227" t="s">
        <v>1555</v>
      </c>
      <c r="D273" s="214">
        <f t="shared" si="4"/>
        <v>6</v>
      </c>
      <c r="E273" s="227" t="s">
        <v>6293</v>
      </c>
      <c r="F273" s="227" t="s">
        <v>5672</v>
      </c>
      <c r="G273" s="298" t="s">
        <v>7263</v>
      </c>
      <c r="H273" s="299" t="s">
        <v>6294</v>
      </c>
      <c r="I273" s="298" t="s">
        <v>7232</v>
      </c>
      <c r="J273" s="300" t="s">
        <v>7264</v>
      </c>
      <c r="K273" s="227" t="s">
        <v>5674</v>
      </c>
      <c r="L273" s="298"/>
      <c r="M273" s="298"/>
    </row>
    <row r="274" spans="1:13" s="264" customFormat="1" ht="21" customHeight="1">
      <c r="A274" s="214" t="s">
        <v>6430</v>
      </c>
      <c r="B274" s="227" t="s">
        <v>485</v>
      </c>
      <c r="C274" s="227" t="s">
        <v>1555</v>
      </c>
      <c r="D274" s="214">
        <f t="shared" si="4"/>
        <v>7</v>
      </c>
      <c r="E274" s="227" t="s">
        <v>7265</v>
      </c>
      <c r="F274" s="227" t="s">
        <v>2645</v>
      </c>
      <c r="G274" s="298" t="s">
        <v>7266</v>
      </c>
      <c r="H274" s="299" t="s">
        <v>6295</v>
      </c>
      <c r="I274" s="298" t="s">
        <v>7267</v>
      </c>
      <c r="J274" s="300" t="s">
        <v>7268</v>
      </c>
      <c r="K274" s="298" t="s">
        <v>6516</v>
      </c>
      <c r="L274" s="298"/>
      <c r="M274" s="298"/>
    </row>
    <row r="275" spans="1:13" s="264" customFormat="1" ht="21" customHeight="1">
      <c r="A275" s="214" t="s">
        <v>7202</v>
      </c>
      <c r="B275" s="227" t="s">
        <v>485</v>
      </c>
      <c r="C275" s="227" t="s">
        <v>1555</v>
      </c>
      <c r="D275" s="214">
        <f t="shared" si="4"/>
        <v>8</v>
      </c>
      <c r="E275" s="227" t="s">
        <v>6251</v>
      </c>
      <c r="F275" s="227" t="s">
        <v>6252</v>
      </c>
      <c r="G275" s="298" t="s">
        <v>7269</v>
      </c>
      <c r="H275" s="299" t="s">
        <v>7270</v>
      </c>
      <c r="I275" s="298"/>
      <c r="J275" s="300" t="s">
        <v>7271</v>
      </c>
      <c r="K275" s="227" t="s">
        <v>7158</v>
      </c>
      <c r="L275" s="298"/>
      <c r="M275" s="298"/>
    </row>
    <row r="276" spans="1:13" s="264" customFormat="1" ht="21" customHeight="1">
      <c r="A276" s="214" t="s">
        <v>7058</v>
      </c>
      <c r="B276" s="227" t="s">
        <v>485</v>
      </c>
      <c r="C276" s="227" t="s">
        <v>1555</v>
      </c>
      <c r="D276" s="214">
        <f t="shared" si="4"/>
        <v>9</v>
      </c>
      <c r="E276" s="227" t="s">
        <v>6296</v>
      </c>
      <c r="F276" s="227" t="s">
        <v>6297</v>
      </c>
      <c r="G276" s="298" t="s">
        <v>7272</v>
      </c>
      <c r="H276" s="299" t="s">
        <v>6298</v>
      </c>
      <c r="I276" s="298"/>
      <c r="J276" s="300" t="s">
        <v>7273</v>
      </c>
      <c r="K276" s="227" t="s">
        <v>6990</v>
      </c>
      <c r="L276" s="298"/>
      <c r="M276" s="298"/>
    </row>
    <row r="277" spans="1:13" s="264" customFormat="1" ht="21" customHeight="1">
      <c r="A277" s="214" t="s">
        <v>7075</v>
      </c>
      <c r="B277" s="227" t="s">
        <v>7274</v>
      </c>
      <c r="C277" s="227" t="s">
        <v>1555</v>
      </c>
      <c r="D277" s="214">
        <f t="shared" si="4"/>
        <v>10</v>
      </c>
      <c r="E277" s="227" t="s">
        <v>7275</v>
      </c>
      <c r="F277" s="227" t="s">
        <v>2532</v>
      </c>
      <c r="G277" s="298" t="s">
        <v>7276</v>
      </c>
      <c r="H277" s="299" t="s">
        <v>7277</v>
      </c>
      <c r="I277" s="298" t="s">
        <v>7278</v>
      </c>
      <c r="J277" s="300" t="s">
        <v>7279</v>
      </c>
      <c r="K277" s="227" t="s">
        <v>7062</v>
      </c>
      <c r="L277" s="298"/>
      <c r="M277" s="298"/>
    </row>
    <row r="278" spans="1:13" s="264" customFormat="1" ht="21" customHeight="1">
      <c r="A278" s="214" t="s">
        <v>7068</v>
      </c>
      <c r="B278" s="227" t="s">
        <v>485</v>
      </c>
      <c r="C278" s="227" t="s">
        <v>1555</v>
      </c>
      <c r="D278" s="214">
        <f t="shared" si="4"/>
        <v>11</v>
      </c>
      <c r="E278" s="227" t="s">
        <v>7280</v>
      </c>
      <c r="F278" s="227" t="s">
        <v>1673</v>
      </c>
      <c r="G278" s="298" t="s">
        <v>7281</v>
      </c>
      <c r="H278" s="299" t="s">
        <v>6299</v>
      </c>
      <c r="I278" s="298"/>
      <c r="J278" s="273" t="s">
        <v>7282</v>
      </c>
      <c r="K278" s="227" t="s">
        <v>6516</v>
      </c>
      <c r="L278" s="298"/>
      <c r="M278" s="298"/>
    </row>
    <row r="279" spans="1:13" s="264" customFormat="1" ht="21" customHeight="1">
      <c r="A279" s="214" t="s">
        <v>6430</v>
      </c>
      <c r="B279" s="227" t="s">
        <v>485</v>
      </c>
      <c r="C279" s="227" t="s">
        <v>1555</v>
      </c>
      <c r="D279" s="214">
        <f t="shared" si="4"/>
        <v>12</v>
      </c>
      <c r="E279" s="216" t="s">
        <v>6555</v>
      </c>
      <c r="F279" s="216" t="s">
        <v>7148</v>
      </c>
      <c r="G279" s="222" t="s">
        <v>6444</v>
      </c>
      <c r="H279" s="223" t="s">
        <v>6431</v>
      </c>
      <c r="I279" s="219" t="s">
        <v>7019</v>
      </c>
      <c r="J279" s="273" t="s">
        <v>7283</v>
      </c>
      <c r="K279" s="227" t="s">
        <v>5674</v>
      </c>
      <c r="L279" s="298"/>
      <c r="M279" s="298"/>
    </row>
    <row r="280" spans="1:13" s="264" customFormat="1" ht="21" customHeight="1">
      <c r="A280" s="214" t="s">
        <v>6430</v>
      </c>
      <c r="B280" s="227" t="s">
        <v>485</v>
      </c>
      <c r="C280" s="227" t="s">
        <v>1555</v>
      </c>
      <c r="D280" s="214">
        <f t="shared" si="4"/>
        <v>13</v>
      </c>
      <c r="E280" s="214" t="s">
        <v>6671</v>
      </c>
      <c r="F280" s="216" t="s">
        <v>579</v>
      </c>
      <c r="G280" s="214" t="s">
        <v>6561</v>
      </c>
      <c r="H280" s="217" t="s">
        <v>6431</v>
      </c>
      <c r="I280" s="225" t="s">
        <v>6672</v>
      </c>
      <c r="J280" s="273" t="s">
        <v>7284</v>
      </c>
      <c r="K280" s="227" t="s">
        <v>6673</v>
      </c>
      <c r="L280" s="298"/>
      <c r="M280" s="298"/>
    </row>
    <row r="281" spans="1:13" s="264" customFormat="1" ht="21" customHeight="1">
      <c r="A281" s="214" t="s">
        <v>6430</v>
      </c>
      <c r="B281" s="227" t="s">
        <v>7285</v>
      </c>
      <c r="C281" s="227" t="s">
        <v>7286</v>
      </c>
      <c r="D281" s="214">
        <f>IF($C281=$C278,$D278+1,1)</f>
        <v>1</v>
      </c>
      <c r="E281" s="227" t="s">
        <v>7218</v>
      </c>
      <c r="F281" s="227" t="s">
        <v>5684</v>
      </c>
      <c r="G281" s="298" t="s">
        <v>7287</v>
      </c>
      <c r="H281" s="299" t="s">
        <v>7288</v>
      </c>
      <c r="I281" s="298"/>
      <c r="J281" s="273" t="s">
        <v>6287</v>
      </c>
      <c r="K281" s="227" t="s">
        <v>6434</v>
      </c>
      <c r="L281" s="298"/>
      <c r="M281" s="298"/>
    </row>
    <row r="282" spans="1:13" s="264" customFormat="1" ht="21" customHeight="1">
      <c r="A282" s="214" t="s">
        <v>6430</v>
      </c>
      <c r="B282" s="227" t="s">
        <v>486</v>
      </c>
      <c r="C282" s="227" t="s">
        <v>1556</v>
      </c>
      <c r="D282" s="214">
        <f t="shared" ref="D282:D338" si="5">IF($C282=$C281,$D281+1,1)</f>
        <v>2</v>
      </c>
      <c r="E282" s="227" t="s">
        <v>6300</v>
      </c>
      <c r="F282" s="227" t="s">
        <v>6301</v>
      </c>
      <c r="G282" s="298" t="s">
        <v>7289</v>
      </c>
      <c r="H282" s="299" t="s">
        <v>6302</v>
      </c>
      <c r="I282" s="298"/>
      <c r="J282" s="300" t="s">
        <v>6303</v>
      </c>
      <c r="K282" s="227" t="s">
        <v>6434</v>
      </c>
      <c r="L282" s="298"/>
      <c r="M282" s="298"/>
    </row>
    <row r="283" spans="1:13" s="264" customFormat="1" ht="21" customHeight="1">
      <c r="A283" s="214" t="s">
        <v>7202</v>
      </c>
      <c r="B283" s="227" t="s">
        <v>486</v>
      </c>
      <c r="C283" s="227" t="s">
        <v>1556</v>
      </c>
      <c r="D283" s="214">
        <f t="shared" si="5"/>
        <v>3</v>
      </c>
      <c r="E283" s="227" t="s">
        <v>6304</v>
      </c>
      <c r="F283" s="227" t="s">
        <v>6305</v>
      </c>
      <c r="G283" s="298" t="s">
        <v>7290</v>
      </c>
      <c r="H283" s="299" t="s">
        <v>6306</v>
      </c>
      <c r="I283" s="298"/>
      <c r="J283" s="300" t="s">
        <v>7291</v>
      </c>
      <c r="K283" s="298" t="s">
        <v>5577</v>
      </c>
      <c r="L283" s="298"/>
      <c r="M283" s="298"/>
    </row>
    <row r="284" spans="1:13" s="264" customFormat="1" ht="21" customHeight="1">
      <c r="A284" s="214" t="s">
        <v>6430</v>
      </c>
      <c r="B284" s="227" t="s">
        <v>486</v>
      </c>
      <c r="C284" s="227" t="s">
        <v>1556</v>
      </c>
      <c r="D284" s="214">
        <f t="shared" si="5"/>
        <v>4</v>
      </c>
      <c r="E284" s="227" t="s">
        <v>6307</v>
      </c>
      <c r="F284" s="227" t="s">
        <v>6308</v>
      </c>
      <c r="G284" s="298" t="s">
        <v>7292</v>
      </c>
      <c r="H284" s="299" t="s">
        <v>6309</v>
      </c>
      <c r="I284" s="298"/>
      <c r="J284" s="300" t="s">
        <v>7293</v>
      </c>
      <c r="K284" s="227" t="s">
        <v>6990</v>
      </c>
      <c r="L284" s="298"/>
      <c r="M284" s="298"/>
    </row>
    <row r="285" spans="1:13" s="264" customFormat="1" ht="21" customHeight="1">
      <c r="A285" s="214" t="s">
        <v>6430</v>
      </c>
      <c r="B285" s="227" t="s">
        <v>7294</v>
      </c>
      <c r="C285" s="227" t="s">
        <v>1556</v>
      </c>
      <c r="D285" s="214">
        <f t="shared" si="5"/>
        <v>5</v>
      </c>
      <c r="E285" s="227" t="s">
        <v>7295</v>
      </c>
      <c r="F285" s="227" t="s">
        <v>6310</v>
      </c>
      <c r="G285" s="298" t="s">
        <v>7296</v>
      </c>
      <c r="H285" s="299" t="s">
        <v>6311</v>
      </c>
      <c r="I285" s="298"/>
      <c r="J285" s="300" t="s">
        <v>7297</v>
      </c>
      <c r="K285" s="227" t="s">
        <v>7298</v>
      </c>
      <c r="L285" s="298"/>
      <c r="M285" s="298"/>
    </row>
    <row r="286" spans="1:13" s="264" customFormat="1" ht="21" customHeight="1">
      <c r="A286" s="214" t="s">
        <v>6430</v>
      </c>
      <c r="B286" s="227" t="s">
        <v>486</v>
      </c>
      <c r="C286" s="227" t="s">
        <v>1556</v>
      </c>
      <c r="D286" s="214">
        <f t="shared" si="5"/>
        <v>6</v>
      </c>
      <c r="E286" s="227" t="s">
        <v>6312</v>
      </c>
      <c r="F286" s="227" t="s">
        <v>6313</v>
      </c>
      <c r="G286" s="298" t="s">
        <v>7299</v>
      </c>
      <c r="H286" s="299" t="s">
        <v>6314</v>
      </c>
      <c r="I286" s="298"/>
      <c r="J286" s="300" t="s">
        <v>7297</v>
      </c>
      <c r="K286" s="227" t="s">
        <v>6990</v>
      </c>
      <c r="L286" s="298"/>
      <c r="M286" s="298"/>
    </row>
    <row r="287" spans="1:13" s="264" customFormat="1" ht="21" customHeight="1">
      <c r="A287" s="214" t="s">
        <v>6430</v>
      </c>
      <c r="B287" s="227" t="s">
        <v>486</v>
      </c>
      <c r="C287" s="227" t="s">
        <v>1556</v>
      </c>
      <c r="D287" s="214">
        <f t="shared" si="5"/>
        <v>7</v>
      </c>
      <c r="E287" s="227" t="s">
        <v>7300</v>
      </c>
      <c r="F287" s="227" t="s">
        <v>6315</v>
      </c>
      <c r="G287" s="298" t="s">
        <v>7301</v>
      </c>
      <c r="H287" s="299" t="s">
        <v>6316</v>
      </c>
      <c r="I287" s="298"/>
      <c r="J287" s="300" t="s">
        <v>7302</v>
      </c>
      <c r="K287" s="227" t="s">
        <v>7158</v>
      </c>
      <c r="L287" s="298"/>
      <c r="M287" s="298"/>
    </row>
    <row r="288" spans="1:13" s="264" customFormat="1" ht="21" customHeight="1">
      <c r="A288" s="214" t="s">
        <v>7058</v>
      </c>
      <c r="B288" s="227" t="s">
        <v>486</v>
      </c>
      <c r="C288" s="227" t="s">
        <v>1556</v>
      </c>
      <c r="D288" s="214">
        <f t="shared" si="5"/>
        <v>8</v>
      </c>
      <c r="E288" s="227" t="s">
        <v>7303</v>
      </c>
      <c r="F288" s="227" t="s">
        <v>6317</v>
      </c>
      <c r="G288" s="298" t="s">
        <v>7301</v>
      </c>
      <c r="H288" s="299" t="s">
        <v>7304</v>
      </c>
      <c r="I288" s="298"/>
      <c r="J288" s="300" t="s">
        <v>7056</v>
      </c>
      <c r="K288" s="298" t="s">
        <v>6516</v>
      </c>
      <c r="L288" s="298"/>
      <c r="M288" s="298"/>
    </row>
    <row r="289" spans="1:13" s="264" customFormat="1" ht="21" customHeight="1">
      <c r="A289" s="214" t="s">
        <v>6430</v>
      </c>
      <c r="B289" s="227" t="s">
        <v>486</v>
      </c>
      <c r="C289" s="227" t="s">
        <v>1556</v>
      </c>
      <c r="D289" s="214">
        <f t="shared" si="5"/>
        <v>9</v>
      </c>
      <c r="E289" s="227" t="s">
        <v>6318</v>
      </c>
      <c r="F289" s="227" t="s">
        <v>6319</v>
      </c>
      <c r="G289" s="298" t="s">
        <v>7305</v>
      </c>
      <c r="H289" s="299" t="s">
        <v>6320</v>
      </c>
      <c r="I289" s="298" t="s">
        <v>6321</v>
      </c>
      <c r="J289" s="300" t="s">
        <v>7306</v>
      </c>
      <c r="K289" s="227" t="s">
        <v>5674</v>
      </c>
      <c r="L289" s="298"/>
      <c r="M289" s="298"/>
    </row>
    <row r="290" spans="1:13" s="264" customFormat="1" ht="21" customHeight="1">
      <c r="A290" s="214" t="s">
        <v>6430</v>
      </c>
      <c r="B290" s="227" t="s">
        <v>486</v>
      </c>
      <c r="C290" s="227" t="s">
        <v>1556</v>
      </c>
      <c r="D290" s="214">
        <f t="shared" si="5"/>
        <v>10</v>
      </c>
      <c r="E290" s="221" t="s">
        <v>6555</v>
      </c>
      <c r="F290" s="221" t="s">
        <v>6731</v>
      </c>
      <c r="G290" s="222" t="s">
        <v>6444</v>
      </c>
      <c r="H290" s="223" t="s">
        <v>6431</v>
      </c>
      <c r="I290" s="219" t="s">
        <v>7019</v>
      </c>
      <c r="J290" s="273" t="s">
        <v>7307</v>
      </c>
      <c r="K290" s="227" t="s">
        <v>5674</v>
      </c>
      <c r="L290" s="298"/>
      <c r="M290" s="298"/>
    </row>
    <row r="291" spans="1:13" s="264" customFormat="1" ht="21" customHeight="1">
      <c r="A291" s="214" t="s">
        <v>6430</v>
      </c>
      <c r="B291" s="227" t="s">
        <v>486</v>
      </c>
      <c r="C291" s="227" t="s">
        <v>1556</v>
      </c>
      <c r="D291" s="214">
        <f t="shared" si="5"/>
        <v>11</v>
      </c>
      <c r="E291" s="214" t="s">
        <v>6671</v>
      </c>
      <c r="F291" s="216" t="s">
        <v>579</v>
      </c>
      <c r="G291" s="214" t="s">
        <v>6561</v>
      </c>
      <c r="H291" s="217" t="s">
        <v>6431</v>
      </c>
      <c r="I291" s="225" t="s">
        <v>6672</v>
      </c>
      <c r="J291" s="273" t="s">
        <v>7308</v>
      </c>
      <c r="K291" s="227" t="s">
        <v>6673</v>
      </c>
      <c r="L291" s="298"/>
      <c r="M291" s="298"/>
    </row>
    <row r="292" spans="1:13" s="297" customFormat="1" ht="21" customHeight="1">
      <c r="A292" s="214" t="s">
        <v>6430</v>
      </c>
      <c r="B292" s="227" t="s">
        <v>487</v>
      </c>
      <c r="C292" s="227" t="s">
        <v>7309</v>
      </c>
      <c r="D292" s="214">
        <f>IF($C292=$C289,$D289+1,1)</f>
        <v>1</v>
      </c>
      <c r="E292" s="227" t="s">
        <v>7218</v>
      </c>
      <c r="F292" s="227" t="s">
        <v>5684</v>
      </c>
      <c r="G292" s="227" t="s">
        <v>7028</v>
      </c>
      <c r="H292" s="217" t="s">
        <v>7310</v>
      </c>
      <c r="I292" s="227"/>
      <c r="J292" s="273" t="s">
        <v>6287</v>
      </c>
      <c r="K292" s="227" t="s">
        <v>6434</v>
      </c>
      <c r="L292" s="227"/>
      <c r="M292" s="227"/>
    </row>
    <row r="293" spans="1:13" s="297" customFormat="1" ht="21" customHeight="1">
      <c r="A293" s="214" t="s">
        <v>6430</v>
      </c>
      <c r="B293" s="227" t="s">
        <v>7311</v>
      </c>
      <c r="C293" s="227" t="s">
        <v>7309</v>
      </c>
      <c r="D293" s="214">
        <f t="shared" si="5"/>
        <v>2</v>
      </c>
      <c r="E293" s="227" t="s">
        <v>7312</v>
      </c>
      <c r="F293" s="227" t="s">
        <v>1704</v>
      </c>
      <c r="G293" s="227" t="s">
        <v>7313</v>
      </c>
      <c r="H293" s="217" t="s">
        <v>7314</v>
      </c>
      <c r="I293" s="227"/>
      <c r="J293" s="273" t="s">
        <v>7315</v>
      </c>
      <c r="K293" s="227" t="s">
        <v>6434</v>
      </c>
      <c r="L293" s="227"/>
      <c r="M293" s="227"/>
    </row>
    <row r="294" spans="1:13" s="297" customFormat="1" ht="21" customHeight="1">
      <c r="A294" s="214" t="s">
        <v>6430</v>
      </c>
      <c r="B294" s="227" t="s">
        <v>487</v>
      </c>
      <c r="C294" s="227" t="s">
        <v>1557</v>
      </c>
      <c r="D294" s="214">
        <f t="shared" si="5"/>
        <v>3</v>
      </c>
      <c r="E294" s="227" t="s">
        <v>7316</v>
      </c>
      <c r="F294" s="227" t="s">
        <v>5688</v>
      </c>
      <c r="G294" s="270" t="s">
        <v>7317</v>
      </c>
      <c r="H294" s="217" t="s">
        <v>7318</v>
      </c>
      <c r="I294" s="227"/>
      <c r="J294" s="273" t="s">
        <v>7319</v>
      </c>
      <c r="K294" s="298" t="s">
        <v>6516</v>
      </c>
      <c r="L294" s="227"/>
      <c r="M294" s="227"/>
    </row>
    <row r="295" spans="1:13" s="297" customFormat="1" ht="21" customHeight="1">
      <c r="A295" s="214" t="s">
        <v>6430</v>
      </c>
      <c r="B295" s="227" t="s">
        <v>487</v>
      </c>
      <c r="C295" s="227" t="s">
        <v>1557</v>
      </c>
      <c r="D295" s="214">
        <f t="shared" si="5"/>
        <v>4</v>
      </c>
      <c r="E295" s="227" t="s">
        <v>5671</v>
      </c>
      <c r="F295" s="227" t="s">
        <v>5686</v>
      </c>
      <c r="G295" s="270" t="s">
        <v>7320</v>
      </c>
      <c r="H295" s="217" t="s">
        <v>7321</v>
      </c>
      <c r="I295" s="227"/>
      <c r="J295" s="273" t="s">
        <v>7168</v>
      </c>
      <c r="K295" s="298" t="s">
        <v>5577</v>
      </c>
      <c r="L295" s="227"/>
      <c r="M295" s="227"/>
    </row>
    <row r="296" spans="1:13" s="297" customFormat="1" ht="21" customHeight="1">
      <c r="A296" s="214" t="s">
        <v>6430</v>
      </c>
      <c r="B296" s="227" t="s">
        <v>487</v>
      </c>
      <c r="C296" s="227" t="s">
        <v>1557</v>
      </c>
      <c r="D296" s="214">
        <f t="shared" si="5"/>
        <v>5</v>
      </c>
      <c r="E296" s="270" t="s">
        <v>6322</v>
      </c>
      <c r="F296" s="227" t="s">
        <v>6323</v>
      </c>
      <c r="G296" s="227" t="s">
        <v>7322</v>
      </c>
      <c r="H296" s="217" t="s">
        <v>7323</v>
      </c>
      <c r="I296" s="227"/>
      <c r="J296" s="273" t="s">
        <v>7168</v>
      </c>
      <c r="K296" s="298" t="s">
        <v>5577</v>
      </c>
      <c r="L296" s="227"/>
      <c r="M296" s="227"/>
    </row>
    <row r="297" spans="1:13" s="264" customFormat="1" ht="21" customHeight="1">
      <c r="A297" s="214" t="s">
        <v>6430</v>
      </c>
      <c r="B297" s="227" t="s">
        <v>487</v>
      </c>
      <c r="C297" s="227" t="s">
        <v>1557</v>
      </c>
      <c r="D297" s="214">
        <f t="shared" si="5"/>
        <v>6</v>
      </c>
      <c r="E297" s="227" t="s">
        <v>6281</v>
      </c>
      <c r="F297" s="227" t="s">
        <v>3265</v>
      </c>
      <c r="G297" s="298" t="s">
        <v>7324</v>
      </c>
      <c r="H297" s="299" t="s">
        <v>7325</v>
      </c>
      <c r="I297" s="219" t="s">
        <v>7326</v>
      </c>
      <c r="J297" s="301" t="s">
        <v>7327</v>
      </c>
      <c r="K297" s="270" t="s">
        <v>6673</v>
      </c>
      <c r="L297" s="298"/>
      <c r="M297" s="298"/>
    </row>
    <row r="298" spans="1:13" s="264" customFormat="1" ht="21" customHeight="1">
      <c r="A298" s="214" t="s">
        <v>6430</v>
      </c>
      <c r="B298" s="227" t="s">
        <v>487</v>
      </c>
      <c r="C298" s="227" t="s">
        <v>1557</v>
      </c>
      <c r="D298" s="214">
        <f t="shared" si="5"/>
        <v>7</v>
      </c>
      <c r="E298" s="221" t="s">
        <v>6555</v>
      </c>
      <c r="F298" s="221" t="s">
        <v>7148</v>
      </c>
      <c r="G298" s="222" t="s">
        <v>6444</v>
      </c>
      <c r="H298" s="223" t="s">
        <v>6431</v>
      </c>
      <c r="I298" s="219" t="s">
        <v>7019</v>
      </c>
      <c r="J298" s="273" t="s">
        <v>7328</v>
      </c>
      <c r="K298" s="227" t="s">
        <v>5674</v>
      </c>
      <c r="L298" s="298"/>
      <c r="M298" s="298"/>
    </row>
    <row r="299" spans="1:13" s="264" customFormat="1" ht="21" customHeight="1">
      <c r="A299" s="214" t="s">
        <v>7068</v>
      </c>
      <c r="B299" s="227" t="s">
        <v>487</v>
      </c>
      <c r="C299" s="227" t="s">
        <v>7309</v>
      </c>
      <c r="D299" s="214">
        <f t="shared" si="5"/>
        <v>8</v>
      </c>
      <c r="E299" s="214" t="s">
        <v>6671</v>
      </c>
      <c r="F299" s="216" t="s">
        <v>579</v>
      </c>
      <c r="G299" s="214" t="s">
        <v>6561</v>
      </c>
      <c r="H299" s="217" t="s">
        <v>6431</v>
      </c>
      <c r="I299" s="225" t="s">
        <v>6672</v>
      </c>
      <c r="J299" s="273" t="s">
        <v>7329</v>
      </c>
      <c r="K299" s="227" t="s">
        <v>6673</v>
      </c>
      <c r="L299" s="298"/>
      <c r="M299" s="298"/>
    </row>
    <row r="300" spans="1:13" s="297" customFormat="1" ht="21" customHeight="1">
      <c r="A300" s="214" t="s">
        <v>6430</v>
      </c>
      <c r="B300" s="227" t="s">
        <v>488</v>
      </c>
      <c r="C300" s="227" t="s">
        <v>1558</v>
      </c>
      <c r="D300" s="214">
        <f>IF($C300=$C297,$D297+1,1)</f>
        <v>1</v>
      </c>
      <c r="E300" s="227" t="s">
        <v>7330</v>
      </c>
      <c r="F300" s="227" t="s">
        <v>5689</v>
      </c>
      <c r="G300" s="227" t="s">
        <v>7331</v>
      </c>
      <c r="H300" s="217" t="s">
        <v>7332</v>
      </c>
      <c r="I300" s="227" t="s">
        <v>7333</v>
      </c>
      <c r="J300" s="273" t="s">
        <v>6324</v>
      </c>
      <c r="K300" s="298" t="s">
        <v>7081</v>
      </c>
      <c r="L300" s="227"/>
      <c r="M300" s="227"/>
    </row>
    <row r="301" spans="1:13" s="297" customFormat="1" ht="21" customHeight="1">
      <c r="A301" s="214" t="s">
        <v>6430</v>
      </c>
      <c r="B301" s="227" t="s">
        <v>488</v>
      </c>
      <c r="C301" s="227" t="s">
        <v>7334</v>
      </c>
      <c r="D301" s="214">
        <f t="shared" si="5"/>
        <v>2</v>
      </c>
      <c r="E301" s="227" t="s">
        <v>7218</v>
      </c>
      <c r="F301" s="227" t="s">
        <v>5684</v>
      </c>
      <c r="G301" s="227" t="s">
        <v>7335</v>
      </c>
      <c r="H301" s="217" t="s">
        <v>7336</v>
      </c>
      <c r="I301" s="227"/>
      <c r="J301" s="273" t="s">
        <v>6287</v>
      </c>
      <c r="K301" s="227" t="s">
        <v>6434</v>
      </c>
      <c r="L301" s="227"/>
      <c r="M301" s="227"/>
    </row>
    <row r="302" spans="1:13" s="297" customFormat="1" ht="21" customHeight="1">
      <c r="A302" s="214" t="s">
        <v>7058</v>
      </c>
      <c r="B302" s="227" t="s">
        <v>488</v>
      </c>
      <c r="C302" s="227" t="s">
        <v>7334</v>
      </c>
      <c r="D302" s="214">
        <f t="shared" si="5"/>
        <v>3</v>
      </c>
      <c r="E302" s="221" t="s">
        <v>6555</v>
      </c>
      <c r="F302" s="221" t="s">
        <v>7337</v>
      </c>
      <c r="G302" s="222" t="s">
        <v>6444</v>
      </c>
      <c r="H302" s="223" t="s">
        <v>6431</v>
      </c>
      <c r="I302" s="219" t="s">
        <v>7019</v>
      </c>
      <c r="J302" s="273" t="s">
        <v>7338</v>
      </c>
      <c r="K302" s="227" t="s">
        <v>5674</v>
      </c>
      <c r="L302" s="227"/>
      <c r="M302" s="227"/>
    </row>
    <row r="303" spans="1:13" s="297" customFormat="1" ht="21" customHeight="1">
      <c r="A303" s="214" t="s">
        <v>6430</v>
      </c>
      <c r="B303" s="227" t="s">
        <v>488</v>
      </c>
      <c r="C303" s="227" t="s">
        <v>7334</v>
      </c>
      <c r="D303" s="214">
        <f t="shared" si="5"/>
        <v>4</v>
      </c>
      <c r="E303" s="214" t="s">
        <v>6671</v>
      </c>
      <c r="F303" s="216" t="s">
        <v>579</v>
      </c>
      <c r="G303" s="214" t="s">
        <v>6561</v>
      </c>
      <c r="H303" s="217" t="s">
        <v>6431</v>
      </c>
      <c r="I303" s="225" t="s">
        <v>6672</v>
      </c>
      <c r="J303" s="273" t="s">
        <v>6964</v>
      </c>
      <c r="K303" s="227" t="s">
        <v>6673</v>
      </c>
      <c r="L303" s="227"/>
      <c r="M303" s="227"/>
    </row>
    <row r="304" spans="1:13" s="297" customFormat="1" ht="21" customHeight="1">
      <c r="A304" s="214" t="s">
        <v>7202</v>
      </c>
      <c r="B304" s="227" t="s">
        <v>490</v>
      </c>
      <c r="C304" s="227" t="s">
        <v>7339</v>
      </c>
      <c r="D304" s="214">
        <f>IF($C304=$C301,$D301+1,1)</f>
        <v>1</v>
      </c>
      <c r="E304" s="227" t="s">
        <v>7218</v>
      </c>
      <c r="F304" s="227" t="s">
        <v>5684</v>
      </c>
      <c r="G304" s="227" t="s">
        <v>7340</v>
      </c>
      <c r="H304" s="303" t="s">
        <v>7341</v>
      </c>
      <c r="I304" s="227"/>
      <c r="J304" s="273" t="s">
        <v>6287</v>
      </c>
      <c r="K304" s="227" t="s">
        <v>6434</v>
      </c>
      <c r="L304" s="227"/>
      <c r="M304" s="227"/>
    </row>
    <row r="305" spans="1:13" s="297" customFormat="1" ht="21" customHeight="1">
      <c r="A305" s="214" t="s">
        <v>6430</v>
      </c>
      <c r="B305" s="227" t="s">
        <v>490</v>
      </c>
      <c r="C305" s="227" t="s">
        <v>7339</v>
      </c>
      <c r="D305" s="214">
        <f t="shared" si="5"/>
        <v>2</v>
      </c>
      <c r="E305" s="227" t="s">
        <v>7342</v>
      </c>
      <c r="F305" s="227" t="s">
        <v>6325</v>
      </c>
      <c r="G305" s="227" t="s">
        <v>7343</v>
      </c>
      <c r="H305" s="303" t="s">
        <v>6326</v>
      </c>
      <c r="I305" s="227"/>
      <c r="J305" s="273" t="s">
        <v>7344</v>
      </c>
      <c r="K305" s="227" t="s">
        <v>7158</v>
      </c>
      <c r="L305" s="227"/>
      <c r="M305" s="227"/>
    </row>
    <row r="306" spans="1:13" s="264" customFormat="1" ht="21" customHeight="1">
      <c r="A306" s="214" t="s">
        <v>6430</v>
      </c>
      <c r="B306" s="227" t="s">
        <v>490</v>
      </c>
      <c r="C306" s="227" t="s">
        <v>1559</v>
      </c>
      <c r="D306" s="214">
        <f t="shared" si="5"/>
        <v>3</v>
      </c>
      <c r="E306" s="227" t="s">
        <v>6307</v>
      </c>
      <c r="F306" s="227" t="s">
        <v>6308</v>
      </c>
      <c r="G306" s="298" t="s">
        <v>7345</v>
      </c>
      <c r="H306" s="303" t="s">
        <v>7346</v>
      </c>
      <c r="I306" s="298"/>
      <c r="J306" s="300" t="s">
        <v>7347</v>
      </c>
      <c r="K306" s="227" t="s">
        <v>6990</v>
      </c>
      <c r="L306" s="298"/>
      <c r="M306" s="298"/>
    </row>
    <row r="307" spans="1:13" s="264" customFormat="1" ht="21" customHeight="1">
      <c r="A307" s="214" t="s">
        <v>6430</v>
      </c>
      <c r="B307" s="227" t="s">
        <v>490</v>
      </c>
      <c r="C307" s="227" t="s">
        <v>7339</v>
      </c>
      <c r="D307" s="214">
        <f t="shared" si="5"/>
        <v>4</v>
      </c>
      <c r="E307" s="227" t="s">
        <v>7348</v>
      </c>
      <c r="F307" s="227" t="s">
        <v>7349</v>
      </c>
      <c r="G307" s="298" t="s">
        <v>7350</v>
      </c>
      <c r="H307" s="299" t="s">
        <v>7351</v>
      </c>
      <c r="I307" s="298"/>
      <c r="J307" s="300" t="s">
        <v>7352</v>
      </c>
      <c r="K307" s="227" t="s">
        <v>6990</v>
      </c>
      <c r="L307" s="298"/>
      <c r="M307" s="298"/>
    </row>
    <row r="308" spans="1:13" s="264" customFormat="1" ht="21" customHeight="1">
      <c r="A308" s="214" t="s">
        <v>6430</v>
      </c>
      <c r="B308" s="227" t="s">
        <v>490</v>
      </c>
      <c r="C308" s="227" t="s">
        <v>1559</v>
      </c>
      <c r="D308" s="214">
        <f t="shared" si="5"/>
        <v>5</v>
      </c>
      <c r="E308" s="227" t="s">
        <v>6300</v>
      </c>
      <c r="F308" s="227" t="s">
        <v>6301</v>
      </c>
      <c r="G308" s="298" t="s">
        <v>7353</v>
      </c>
      <c r="H308" s="299" t="s">
        <v>6327</v>
      </c>
      <c r="I308" s="298"/>
      <c r="J308" s="300" t="s">
        <v>7354</v>
      </c>
      <c r="K308" s="227" t="s">
        <v>6434</v>
      </c>
      <c r="L308" s="298"/>
      <c r="M308" s="298"/>
    </row>
    <row r="309" spans="1:13" s="264" customFormat="1" ht="21" customHeight="1">
      <c r="A309" s="214" t="s">
        <v>6430</v>
      </c>
      <c r="B309" s="227" t="s">
        <v>490</v>
      </c>
      <c r="C309" s="227" t="s">
        <v>1559</v>
      </c>
      <c r="D309" s="214">
        <f t="shared" si="5"/>
        <v>6</v>
      </c>
      <c r="E309" s="227" t="s">
        <v>7355</v>
      </c>
      <c r="F309" s="227" t="s">
        <v>6328</v>
      </c>
      <c r="G309" s="298" t="s">
        <v>7356</v>
      </c>
      <c r="H309" s="299" t="s">
        <v>6329</v>
      </c>
      <c r="I309" s="298"/>
      <c r="J309" s="300" t="s">
        <v>7199</v>
      </c>
      <c r="K309" s="227" t="s">
        <v>6990</v>
      </c>
      <c r="L309" s="298"/>
      <c r="M309" s="298"/>
    </row>
    <row r="310" spans="1:13" s="264" customFormat="1" ht="21" customHeight="1">
      <c r="A310" s="214" t="s">
        <v>7058</v>
      </c>
      <c r="B310" s="227" t="s">
        <v>490</v>
      </c>
      <c r="C310" s="227" t="s">
        <v>1559</v>
      </c>
      <c r="D310" s="214">
        <f t="shared" si="5"/>
        <v>7</v>
      </c>
      <c r="E310" s="227" t="s">
        <v>7357</v>
      </c>
      <c r="F310" s="227" t="s">
        <v>2645</v>
      </c>
      <c r="G310" s="298" t="s">
        <v>7358</v>
      </c>
      <c r="H310" s="299" t="s">
        <v>6330</v>
      </c>
      <c r="I310" s="298" t="s">
        <v>7267</v>
      </c>
      <c r="J310" s="300" t="s">
        <v>6331</v>
      </c>
      <c r="K310" s="298" t="s">
        <v>6516</v>
      </c>
      <c r="L310" s="298"/>
      <c r="M310" s="298"/>
    </row>
    <row r="311" spans="1:13" s="264" customFormat="1" ht="21" customHeight="1">
      <c r="A311" s="214" t="s">
        <v>6430</v>
      </c>
      <c r="B311" s="227" t="s">
        <v>490</v>
      </c>
      <c r="C311" s="227" t="s">
        <v>1559</v>
      </c>
      <c r="D311" s="214">
        <f t="shared" si="5"/>
        <v>8</v>
      </c>
      <c r="E311" s="227" t="s">
        <v>7359</v>
      </c>
      <c r="F311" s="227" t="s">
        <v>6332</v>
      </c>
      <c r="G311" s="298" t="s">
        <v>7360</v>
      </c>
      <c r="H311" s="299" t="s">
        <v>6333</v>
      </c>
      <c r="I311" s="298" t="s">
        <v>7110</v>
      </c>
      <c r="J311" s="300" t="s">
        <v>7361</v>
      </c>
      <c r="K311" s="298" t="s">
        <v>6516</v>
      </c>
      <c r="L311" s="298"/>
      <c r="M311" s="298"/>
    </row>
    <row r="312" spans="1:13" s="264" customFormat="1" ht="21" customHeight="1">
      <c r="A312" s="214" t="s">
        <v>6430</v>
      </c>
      <c r="B312" s="227" t="s">
        <v>490</v>
      </c>
      <c r="C312" s="227" t="s">
        <v>7362</v>
      </c>
      <c r="D312" s="214">
        <f t="shared" si="5"/>
        <v>9</v>
      </c>
      <c r="E312" s="227" t="s">
        <v>7363</v>
      </c>
      <c r="F312" s="227" t="s">
        <v>6242</v>
      </c>
      <c r="G312" s="298" t="s">
        <v>7364</v>
      </c>
      <c r="H312" s="299" t="s">
        <v>6334</v>
      </c>
      <c r="I312" s="298"/>
      <c r="J312" s="301" t="s">
        <v>6335</v>
      </c>
      <c r="K312" s="270" t="s">
        <v>6673</v>
      </c>
      <c r="L312" s="298"/>
      <c r="M312" s="298"/>
    </row>
    <row r="313" spans="1:13" s="264" customFormat="1" ht="21" customHeight="1">
      <c r="A313" s="214" t="s">
        <v>6430</v>
      </c>
      <c r="B313" s="227" t="s">
        <v>490</v>
      </c>
      <c r="C313" s="227" t="s">
        <v>1559</v>
      </c>
      <c r="D313" s="214">
        <f t="shared" si="5"/>
        <v>10</v>
      </c>
      <c r="E313" s="227" t="s">
        <v>7365</v>
      </c>
      <c r="F313" s="227" t="s">
        <v>6336</v>
      </c>
      <c r="G313" s="298" t="s">
        <v>7366</v>
      </c>
      <c r="H313" s="299" t="s">
        <v>6337</v>
      </c>
      <c r="I313" s="298"/>
      <c r="J313" t="s">
        <v>7367</v>
      </c>
      <c r="K313" s="227" t="s">
        <v>6990</v>
      </c>
      <c r="L313" s="298"/>
      <c r="M313" s="298"/>
    </row>
    <row r="314" spans="1:13" s="297" customFormat="1" ht="21" customHeight="1">
      <c r="A314" s="214" t="s">
        <v>6430</v>
      </c>
      <c r="B314" s="227" t="s">
        <v>490</v>
      </c>
      <c r="C314" s="227" t="s">
        <v>1559</v>
      </c>
      <c r="D314" s="214">
        <f t="shared" si="5"/>
        <v>11</v>
      </c>
      <c r="E314" s="227" t="s">
        <v>7368</v>
      </c>
      <c r="F314" s="227" t="s">
        <v>7369</v>
      </c>
      <c r="G314" s="227" t="s">
        <v>7370</v>
      </c>
      <c r="H314" s="217" t="s">
        <v>7371</v>
      </c>
      <c r="I314" s="227"/>
      <c r="J314" s="301" t="s">
        <v>7372</v>
      </c>
      <c r="K314" s="270" t="s">
        <v>6673</v>
      </c>
      <c r="L314" s="227"/>
      <c r="M314" s="227"/>
    </row>
    <row r="315" spans="1:13" s="264" customFormat="1" ht="21" customHeight="1">
      <c r="A315" s="214" t="s">
        <v>6430</v>
      </c>
      <c r="B315" s="227" t="s">
        <v>490</v>
      </c>
      <c r="C315" s="227" t="s">
        <v>7339</v>
      </c>
      <c r="D315" s="214">
        <f t="shared" si="5"/>
        <v>12</v>
      </c>
      <c r="E315" s="227" t="s">
        <v>6338</v>
      </c>
      <c r="F315" s="227" t="s">
        <v>6339</v>
      </c>
      <c r="G315" s="298" t="s">
        <v>7373</v>
      </c>
      <c r="H315" s="299" t="s">
        <v>6340</v>
      </c>
      <c r="I315" s="298"/>
      <c r="J315" s="300" t="s">
        <v>7168</v>
      </c>
      <c r="K315" s="227" t="s">
        <v>6990</v>
      </c>
      <c r="L315" s="298"/>
      <c r="M315" s="298"/>
    </row>
    <row r="316" spans="1:13" s="264" customFormat="1" ht="21" customHeight="1">
      <c r="A316" s="214" t="s">
        <v>6430</v>
      </c>
      <c r="B316" s="227" t="s">
        <v>490</v>
      </c>
      <c r="C316" s="227" t="s">
        <v>1559</v>
      </c>
      <c r="D316" s="214">
        <f t="shared" si="5"/>
        <v>13</v>
      </c>
      <c r="E316" s="227" t="s">
        <v>6341</v>
      </c>
      <c r="F316" s="227" t="s">
        <v>6342</v>
      </c>
      <c r="G316" s="298" t="s">
        <v>7374</v>
      </c>
      <c r="H316" s="299" t="s">
        <v>6343</v>
      </c>
      <c r="I316" s="298"/>
      <c r="J316" s="300" t="s">
        <v>7168</v>
      </c>
      <c r="K316" s="227" t="s">
        <v>7375</v>
      </c>
      <c r="L316" s="298"/>
      <c r="M316" s="298"/>
    </row>
    <row r="317" spans="1:13" s="264" customFormat="1" ht="21" customHeight="1">
      <c r="A317" s="214" t="s">
        <v>6430</v>
      </c>
      <c r="B317" s="227" t="s">
        <v>490</v>
      </c>
      <c r="C317" s="227" t="s">
        <v>1559</v>
      </c>
      <c r="D317" s="214">
        <f t="shared" si="5"/>
        <v>14</v>
      </c>
      <c r="E317" s="227" t="s">
        <v>6344</v>
      </c>
      <c r="F317" s="227" t="s">
        <v>3125</v>
      </c>
      <c r="G317" s="298" t="s">
        <v>7376</v>
      </c>
      <c r="H317" s="299" t="s">
        <v>6345</v>
      </c>
      <c r="I317" s="298"/>
      <c r="J317" s="300" t="s">
        <v>7171</v>
      </c>
      <c r="K317" s="227" t="s">
        <v>6990</v>
      </c>
      <c r="L317" s="298"/>
      <c r="M317" s="298"/>
    </row>
    <row r="318" spans="1:13" s="264" customFormat="1" ht="21" customHeight="1">
      <c r="A318" s="214" t="s">
        <v>6430</v>
      </c>
      <c r="B318" s="227" t="s">
        <v>490</v>
      </c>
      <c r="C318" s="227" t="s">
        <v>1559</v>
      </c>
      <c r="D318" s="214">
        <f t="shared" si="5"/>
        <v>15</v>
      </c>
      <c r="E318" s="227" t="s">
        <v>7377</v>
      </c>
      <c r="F318" s="227" t="s">
        <v>2572</v>
      </c>
      <c r="G318" s="298" t="s">
        <v>7378</v>
      </c>
      <c r="H318" s="299" t="s">
        <v>6346</v>
      </c>
      <c r="I318" s="298"/>
      <c r="J318" s="300" t="s">
        <v>7002</v>
      </c>
      <c r="K318" s="227" t="s">
        <v>6434</v>
      </c>
      <c r="L318" s="298"/>
      <c r="M318" s="298"/>
    </row>
    <row r="319" spans="1:13" s="264" customFormat="1" ht="21" customHeight="1">
      <c r="A319" s="214" t="s">
        <v>6430</v>
      </c>
      <c r="B319" s="227" t="s">
        <v>490</v>
      </c>
      <c r="C319" s="227" t="s">
        <v>1559</v>
      </c>
      <c r="D319" s="214">
        <f t="shared" si="5"/>
        <v>16</v>
      </c>
      <c r="E319" s="227" t="s">
        <v>7379</v>
      </c>
      <c r="F319" s="227" t="s">
        <v>5689</v>
      </c>
      <c r="G319" s="298" t="s">
        <v>7380</v>
      </c>
      <c r="H319" s="299" t="s">
        <v>7381</v>
      </c>
      <c r="I319" s="298"/>
      <c r="J319" s="301" t="s">
        <v>7382</v>
      </c>
      <c r="K319" s="270" t="s">
        <v>6516</v>
      </c>
      <c r="L319" s="298"/>
      <c r="M319" s="298"/>
    </row>
    <row r="320" spans="1:13" s="264" customFormat="1" ht="21" customHeight="1">
      <c r="A320" s="214" t="s">
        <v>6430</v>
      </c>
      <c r="B320" s="227" t="s">
        <v>490</v>
      </c>
      <c r="C320" s="227" t="s">
        <v>1559</v>
      </c>
      <c r="D320" s="214">
        <f t="shared" si="5"/>
        <v>17</v>
      </c>
      <c r="E320" s="227" t="s">
        <v>6347</v>
      </c>
      <c r="F320" s="227" t="s">
        <v>6348</v>
      </c>
      <c r="G320" s="298" t="s">
        <v>7383</v>
      </c>
      <c r="H320" s="299" t="s">
        <v>6349</v>
      </c>
      <c r="I320" s="298"/>
      <c r="J320" s="301" t="s">
        <v>6815</v>
      </c>
      <c r="K320" s="270" t="s">
        <v>7384</v>
      </c>
      <c r="L320" s="298"/>
      <c r="M320" s="298"/>
    </row>
    <row r="321" spans="1:13" s="264" customFormat="1" ht="21" customHeight="1">
      <c r="A321" s="214" t="s">
        <v>6430</v>
      </c>
      <c r="B321" s="227" t="s">
        <v>490</v>
      </c>
      <c r="C321" s="227" t="s">
        <v>1559</v>
      </c>
      <c r="D321" s="214">
        <f t="shared" si="5"/>
        <v>18</v>
      </c>
      <c r="E321" s="227" t="s">
        <v>7385</v>
      </c>
      <c r="F321" s="227" t="s">
        <v>7386</v>
      </c>
      <c r="G321" s="298" t="s">
        <v>7387</v>
      </c>
      <c r="H321" s="299" t="s">
        <v>6350</v>
      </c>
      <c r="I321" s="298"/>
      <c r="J321" s="300" t="s">
        <v>7388</v>
      </c>
      <c r="K321" s="227" t="s">
        <v>7158</v>
      </c>
      <c r="L321" s="298"/>
      <c r="M321" s="298"/>
    </row>
    <row r="322" spans="1:13" s="264" customFormat="1" ht="21" customHeight="1">
      <c r="A322" s="214" t="s">
        <v>6430</v>
      </c>
      <c r="B322" s="227" t="s">
        <v>490</v>
      </c>
      <c r="C322" s="227" t="s">
        <v>1559</v>
      </c>
      <c r="D322" s="214">
        <f t="shared" si="5"/>
        <v>19</v>
      </c>
      <c r="E322" s="227" t="s">
        <v>7389</v>
      </c>
      <c r="F322" s="227" t="s">
        <v>6351</v>
      </c>
      <c r="G322" s="298" t="s">
        <v>7390</v>
      </c>
      <c r="H322" s="299" t="s">
        <v>6352</v>
      </c>
      <c r="I322" s="298"/>
      <c r="J322" s="301" t="s">
        <v>7391</v>
      </c>
      <c r="K322" s="270" t="s">
        <v>6516</v>
      </c>
      <c r="L322" s="298"/>
      <c r="M322" s="298"/>
    </row>
    <row r="323" spans="1:13" s="264" customFormat="1" ht="21" customHeight="1">
      <c r="A323" s="214" t="s">
        <v>7202</v>
      </c>
      <c r="B323" s="227" t="s">
        <v>490</v>
      </c>
      <c r="C323" s="227" t="s">
        <v>1559</v>
      </c>
      <c r="D323" s="214">
        <f t="shared" si="5"/>
        <v>20</v>
      </c>
      <c r="E323" s="227" t="s">
        <v>7392</v>
      </c>
      <c r="F323" s="227" t="s">
        <v>7393</v>
      </c>
      <c r="G323" s="298" t="s">
        <v>7394</v>
      </c>
      <c r="H323" s="299" t="s">
        <v>7395</v>
      </c>
      <c r="I323" s="298"/>
      <c r="J323" s="301" t="s">
        <v>6353</v>
      </c>
      <c r="K323" s="270" t="s">
        <v>6516</v>
      </c>
      <c r="L323" s="298"/>
      <c r="M323" s="298"/>
    </row>
    <row r="324" spans="1:13" s="264" customFormat="1" ht="21" customHeight="1">
      <c r="A324" s="214" t="s">
        <v>6430</v>
      </c>
      <c r="B324" s="227" t="s">
        <v>490</v>
      </c>
      <c r="C324" s="227" t="s">
        <v>1559</v>
      </c>
      <c r="D324" s="214">
        <f t="shared" si="5"/>
        <v>21</v>
      </c>
      <c r="E324" s="227" t="s">
        <v>7300</v>
      </c>
      <c r="F324" s="227" t="s">
        <v>6315</v>
      </c>
      <c r="G324" s="298" t="s">
        <v>7396</v>
      </c>
      <c r="H324" s="299" t="s">
        <v>6354</v>
      </c>
      <c r="I324" s="298"/>
      <c r="J324" s="300" t="s">
        <v>7141</v>
      </c>
      <c r="K324" s="227" t="s">
        <v>6434</v>
      </c>
      <c r="L324" s="298"/>
      <c r="M324" s="298"/>
    </row>
    <row r="325" spans="1:13" s="264" customFormat="1" ht="21" customHeight="1">
      <c r="A325" s="214" t="s">
        <v>6430</v>
      </c>
      <c r="B325" s="227" t="s">
        <v>490</v>
      </c>
      <c r="C325" s="227" t="s">
        <v>1559</v>
      </c>
      <c r="D325" s="214">
        <f t="shared" si="5"/>
        <v>22</v>
      </c>
      <c r="E325" s="221" t="s">
        <v>7397</v>
      </c>
      <c r="F325" s="221" t="s">
        <v>6731</v>
      </c>
      <c r="G325" s="222" t="s">
        <v>6444</v>
      </c>
      <c r="H325" s="223" t="s">
        <v>6431</v>
      </c>
      <c r="I325" s="219" t="s">
        <v>7019</v>
      </c>
      <c r="J325" s="273" t="s">
        <v>7398</v>
      </c>
      <c r="K325" s="227" t="s">
        <v>5674</v>
      </c>
      <c r="L325" s="298"/>
      <c r="M325" s="298"/>
    </row>
    <row r="326" spans="1:13" s="264" customFormat="1" ht="21" customHeight="1">
      <c r="A326" s="214" t="s">
        <v>6430</v>
      </c>
      <c r="B326" s="227" t="s">
        <v>490</v>
      </c>
      <c r="C326" s="227" t="s">
        <v>1559</v>
      </c>
      <c r="D326" s="214">
        <f t="shared" si="5"/>
        <v>23</v>
      </c>
      <c r="E326" s="214" t="s">
        <v>6671</v>
      </c>
      <c r="F326" s="216" t="s">
        <v>579</v>
      </c>
      <c r="G326" s="214" t="s">
        <v>6561</v>
      </c>
      <c r="H326" s="217" t="s">
        <v>6431</v>
      </c>
      <c r="I326" s="225" t="s">
        <v>6672</v>
      </c>
      <c r="J326" s="273" t="s">
        <v>6964</v>
      </c>
      <c r="K326" s="227" t="s">
        <v>6673</v>
      </c>
      <c r="L326" s="298"/>
      <c r="M326" s="298"/>
    </row>
    <row r="327" spans="1:13" s="264" customFormat="1" ht="21" customHeight="1">
      <c r="A327" s="214" t="s">
        <v>6430</v>
      </c>
      <c r="B327" s="227" t="s">
        <v>7399</v>
      </c>
      <c r="C327" s="227" t="s">
        <v>7400</v>
      </c>
      <c r="D327" s="214">
        <f>IF($C327=$C324,$D324+1,1)</f>
        <v>1</v>
      </c>
      <c r="E327" s="227" t="s">
        <v>6355</v>
      </c>
      <c r="F327" s="227" t="s">
        <v>6356</v>
      </c>
      <c r="G327" s="298" t="s">
        <v>7401</v>
      </c>
      <c r="H327" s="299" t="s">
        <v>7402</v>
      </c>
      <c r="I327" s="298"/>
      <c r="J327" s="300" t="s">
        <v>7403</v>
      </c>
      <c r="K327" s="227" t="s">
        <v>7404</v>
      </c>
      <c r="L327" s="298"/>
      <c r="M327" s="298"/>
    </row>
    <row r="328" spans="1:13" s="264" customFormat="1" ht="21" customHeight="1">
      <c r="A328" s="214" t="s">
        <v>6430</v>
      </c>
      <c r="B328" s="227" t="s">
        <v>6357</v>
      </c>
      <c r="C328" s="227" t="s">
        <v>1560</v>
      </c>
      <c r="D328" s="214">
        <f t="shared" si="5"/>
        <v>2</v>
      </c>
      <c r="E328" s="227" t="s">
        <v>7218</v>
      </c>
      <c r="F328" s="227" t="s">
        <v>5684</v>
      </c>
      <c r="G328" s="227" t="s">
        <v>7405</v>
      </c>
      <c r="H328" s="299" t="s">
        <v>7406</v>
      </c>
      <c r="I328" s="298"/>
      <c r="J328" s="273" t="s">
        <v>6287</v>
      </c>
      <c r="K328" s="227" t="s">
        <v>6434</v>
      </c>
      <c r="L328" s="298"/>
      <c r="M328" s="298"/>
    </row>
    <row r="329" spans="1:13" s="264" customFormat="1" ht="21" customHeight="1">
      <c r="A329" s="214" t="s">
        <v>6430</v>
      </c>
      <c r="B329" s="227" t="s">
        <v>6357</v>
      </c>
      <c r="C329" s="227" t="s">
        <v>7400</v>
      </c>
      <c r="D329" s="214">
        <f t="shared" si="5"/>
        <v>3</v>
      </c>
      <c r="E329" s="221" t="s">
        <v>6555</v>
      </c>
      <c r="F329" s="221" t="s">
        <v>6731</v>
      </c>
      <c r="G329" s="222" t="s">
        <v>6444</v>
      </c>
      <c r="H329" s="223" t="s">
        <v>6431</v>
      </c>
      <c r="I329" s="219" t="s">
        <v>7019</v>
      </c>
      <c r="J329" s="273" t="s">
        <v>7407</v>
      </c>
      <c r="K329" s="227" t="s">
        <v>5674</v>
      </c>
      <c r="L329" s="298"/>
      <c r="M329" s="298"/>
    </row>
    <row r="330" spans="1:13" s="264" customFormat="1" ht="21" customHeight="1">
      <c r="A330" s="214" t="s">
        <v>6430</v>
      </c>
      <c r="B330" s="227" t="s">
        <v>6357</v>
      </c>
      <c r="C330" s="227" t="s">
        <v>7400</v>
      </c>
      <c r="D330" s="214">
        <f t="shared" si="5"/>
        <v>4</v>
      </c>
      <c r="E330" s="214" t="s">
        <v>6671</v>
      </c>
      <c r="F330" s="216" t="s">
        <v>579</v>
      </c>
      <c r="G330" s="214" t="s">
        <v>7408</v>
      </c>
      <c r="H330" s="217" t="s">
        <v>6431</v>
      </c>
      <c r="I330" s="225" t="s">
        <v>6672</v>
      </c>
      <c r="J330" s="273" t="s">
        <v>6964</v>
      </c>
      <c r="K330" s="227" t="s">
        <v>6673</v>
      </c>
      <c r="L330" s="298"/>
      <c r="M330" s="298"/>
    </row>
    <row r="331" spans="1:13" s="264" customFormat="1" ht="21" customHeight="1">
      <c r="A331" s="214" t="s">
        <v>6430</v>
      </c>
      <c r="B331" s="227" t="s">
        <v>489</v>
      </c>
      <c r="C331" s="227" t="s">
        <v>7409</v>
      </c>
      <c r="D331" s="214">
        <f>IF($C331=$C328,$D328+1,1)</f>
        <v>1</v>
      </c>
      <c r="E331" s="227" t="s">
        <v>7410</v>
      </c>
      <c r="F331" s="227" t="s">
        <v>6356</v>
      </c>
      <c r="G331" s="298" t="s">
        <v>7401</v>
      </c>
      <c r="H331" s="299" t="s">
        <v>7411</v>
      </c>
      <c r="I331" s="298"/>
      <c r="J331" s="300" t="s">
        <v>7403</v>
      </c>
      <c r="K331" s="227" t="s">
        <v>6434</v>
      </c>
      <c r="L331" s="298"/>
      <c r="M331" s="298"/>
    </row>
    <row r="332" spans="1:13" s="264" customFormat="1" ht="21" customHeight="1">
      <c r="A332" s="214" t="s">
        <v>6430</v>
      </c>
      <c r="B332" s="227" t="s">
        <v>489</v>
      </c>
      <c r="C332" s="227" t="s">
        <v>1561</v>
      </c>
      <c r="D332" s="214">
        <f t="shared" si="5"/>
        <v>2</v>
      </c>
      <c r="E332" s="227" t="s">
        <v>7265</v>
      </c>
      <c r="F332" s="227" t="s">
        <v>2645</v>
      </c>
      <c r="G332" s="298" t="s">
        <v>7412</v>
      </c>
      <c r="H332" s="299" t="s">
        <v>6358</v>
      </c>
      <c r="I332" s="298" t="s">
        <v>7413</v>
      </c>
      <c r="J332" s="300" t="s">
        <v>7414</v>
      </c>
      <c r="K332" s="298" t="s">
        <v>5573</v>
      </c>
      <c r="L332" s="298"/>
      <c r="M332" s="298"/>
    </row>
    <row r="333" spans="1:13" s="264" customFormat="1" ht="21" customHeight="1">
      <c r="A333" s="214" t="s">
        <v>6430</v>
      </c>
      <c r="B333" s="227" t="s">
        <v>489</v>
      </c>
      <c r="C333" s="227" t="s">
        <v>1561</v>
      </c>
      <c r="D333" s="214">
        <f t="shared" si="5"/>
        <v>3</v>
      </c>
      <c r="E333" s="227" t="s">
        <v>7415</v>
      </c>
      <c r="F333" s="227" t="s">
        <v>6359</v>
      </c>
      <c r="G333" s="298" t="s">
        <v>7416</v>
      </c>
      <c r="H333" s="299" t="s">
        <v>6360</v>
      </c>
      <c r="I333" s="298"/>
      <c r="J333" s="300" t="s">
        <v>7417</v>
      </c>
      <c r="K333" s="227" t="s">
        <v>6990</v>
      </c>
      <c r="L333" s="298"/>
      <c r="M333" s="298"/>
    </row>
    <row r="334" spans="1:13" s="264" customFormat="1" ht="21" customHeight="1">
      <c r="A334" s="214" t="s">
        <v>6430</v>
      </c>
      <c r="B334" s="227" t="s">
        <v>7418</v>
      </c>
      <c r="C334" s="227" t="s">
        <v>1561</v>
      </c>
      <c r="D334" s="214">
        <f t="shared" si="5"/>
        <v>4</v>
      </c>
      <c r="E334" s="304" t="s">
        <v>7183</v>
      </c>
      <c r="F334" s="227" t="s">
        <v>5673</v>
      </c>
      <c r="G334" s="298" t="s">
        <v>7419</v>
      </c>
      <c r="H334" s="299" t="s">
        <v>7420</v>
      </c>
      <c r="I334" s="298" t="s">
        <v>7421</v>
      </c>
      <c r="J334" s="300" t="s">
        <v>7262</v>
      </c>
      <c r="K334" s="298" t="s">
        <v>5573</v>
      </c>
      <c r="L334" s="298"/>
      <c r="M334" s="298"/>
    </row>
    <row r="335" spans="1:13" s="264" customFormat="1" ht="21" customHeight="1">
      <c r="A335" s="214" t="s">
        <v>7202</v>
      </c>
      <c r="B335" s="227" t="s">
        <v>7418</v>
      </c>
      <c r="C335" s="227" t="s">
        <v>1561</v>
      </c>
      <c r="D335" s="214">
        <f t="shared" si="5"/>
        <v>5</v>
      </c>
      <c r="E335" s="304" t="s">
        <v>7280</v>
      </c>
      <c r="F335" s="227" t="s">
        <v>1673</v>
      </c>
      <c r="G335" s="298" t="s">
        <v>7422</v>
      </c>
      <c r="H335" s="299" t="s">
        <v>7423</v>
      </c>
      <c r="I335" s="298"/>
      <c r="J335" s="300" t="s">
        <v>7282</v>
      </c>
      <c r="K335" s="298" t="s">
        <v>5573</v>
      </c>
      <c r="L335" s="298"/>
      <c r="M335" s="298"/>
    </row>
    <row r="336" spans="1:13" s="264" customFormat="1" ht="21" customHeight="1">
      <c r="A336" s="214" t="s">
        <v>6430</v>
      </c>
      <c r="B336" s="227" t="s">
        <v>489</v>
      </c>
      <c r="C336" s="227" t="s">
        <v>7424</v>
      </c>
      <c r="D336" s="214">
        <f t="shared" si="5"/>
        <v>6</v>
      </c>
      <c r="E336" s="227" t="s">
        <v>973</v>
      </c>
      <c r="F336" s="227" t="s">
        <v>1708</v>
      </c>
      <c r="G336" s="298" t="s">
        <v>7425</v>
      </c>
      <c r="H336" s="299" t="s">
        <v>7426</v>
      </c>
      <c r="I336" s="298" t="s">
        <v>6321</v>
      </c>
      <c r="J336" s="300" t="s">
        <v>7427</v>
      </c>
      <c r="K336" s="227" t="s">
        <v>5674</v>
      </c>
      <c r="L336" s="298"/>
      <c r="M336" s="298"/>
    </row>
    <row r="337" spans="1:13" s="264" customFormat="1" ht="21" customHeight="1">
      <c r="A337" s="214" t="s">
        <v>6430</v>
      </c>
      <c r="B337" s="227" t="s">
        <v>489</v>
      </c>
      <c r="C337" s="227" t="s">
        <v>1561</v>
      </c>
      <c r="D337" s="214">
        <f t="shared" si="5"/>
        <v>7</v>
      </c>
      <c r="E337" s="221" t="s">
        <v>6555</v>
      </c>
      <c r="F337" s="221" t="s">
        <v>7148</v>
      </c>
      <c r="G337" s="222" t="s">
        <v>6444</v>
      </c>
      <c r="H337" s="223" t="s">
        <v>6431</v>
      </c>
      <c r="I337" s="219" t="s">
        <v>7019</v>
      </c>
      <c r="J337" s="273" t="s">
        <v>7428</v>
      </c>
      <c r="K337" s="227" t="s">
        <v>5674</v>
      </c>
      <c r="L337" s="298"/>
      <c r="M337" s="298"/>
    </row>
    <row r="338" spans="1:13" s="264" customFormat="1" ht="21" customHeight="1">
      <c r="A338" s="214" t="s">
        <v>6430</v>
      </c>
      <c r="B338" s="227" t="s">
        <v>489</v>
      </c>
      <c r="C338" s="227" t="s">
        <v>1561</v>
      </c>
      <c r="D338" s="214">
        <f t="shared" si="5"/>
        <v>8</v>
      </c>
      <c r="E338" s="214" t="s">
        <v>6671</v>
      </c>
      <c r="F338" s="216" t="s">
        <v>579</v>
      </c>
      <c r="G338" s="214" t="s">
        <v>6561</v>
      </c>
      <c r="H338" s="217" t="s">
        <v>7429</v>
      </c>
      <c r="I338" s="225" t="s">
        <v>6672</v>
      </c>
      <c r="J338" s="273" t="s">
        <v>6964</v>
      </c>
      <c r="K338" s="227" t="s">
        <v>6673</v>
      </c>
      <c r="L338" s="298"/>
      <c r="M338" s="298"/>
    </row>
  </sheetData>
  <autoFilter ref="A1:M226"/>
  <phoneticPr fontId="20"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5"/>
  <sheetViews>
    <sheetView workbookViewId="0">
      <pane xSplit="6" ySplit="1" topLeftCell="G2" activePane="bottomRight" state="frozen"/>
      <selection pane="topRight" activeCell="G1" sqref="G1"/>
      <selection pane="bottomLeft" activeCell="A2" sqref="A2"/>
      <selection pane="bottomRight" activeCell="H2" sqref="H2"/>
    </sheetView>
  </sheetViews>
  <sheetFormatPr defaultRowHeight="23.25" customHeight="1"/>
  <cols>
    <col min="1" max="1" width="9.140625" style="96"/>
    <col min="2" max="2" width="15.85546875" style="96" customWidth="1"/>
    <col min="3" max="3" width="32.28515625" style="96" customWidth="1"/>
    <col min="4" max="5" width="9.140625" style="96"/>
    <col min="6" max="6" width="21.28515625" style="96" customWidth="1"/>
    <col min="7" max="7" width="12.140625" style="96" customWidth="1"/>
    <col min="8" max="8" width="9.140625" style="96"/>
    <col min="9" max="9" width="14.5703125" style="96" customWidth="1"/>
    <col min="10" max="10" width="16.85546875" style="158" customWidth="1"/>
    <col min="11" max="13" width="9.140625" style="96"/>
  </cols>
  <sheetData>
    <row r="1" spans="1:13" ht="23.25" customHeight="1">
      <c r="A1" s="66" t="s">
        <v>15</v>
      </c>
      <c r="B1" s="66" t="s">
        <v>16</v>
      </c>
      <c r="C1" s="66" t="s">
        <v>17</v>
      </c>
      <c r="D1" s="66" t="s">
        <v>24</v>
      </c>
      <c r="E1" s="66" t="s">
        <v>18</v>
      </c>
      <c r="F1" s="66" t="s">
        <v>87</v>
      </c>
      <c r="G1" s="66" t="s">
        <v>9</v>
      </c>
      <c r="H1" s="66" t="s">
        <v>10</v>
      </c>
      <c r="I1" s="66" t="s">
        <v>220</v>
      </c>
      <c r="J1" s="156" t="s">
        <v>1544</v>
      </c>
      <c r="K1" s="66" t="s">
        <v>11</v>
      </c>
      <c r="L1" s="66" t="s">
        <v>82</v>
      </c>
      <c r="M1" s="66" t="s">
        <v>83</v>
      </c>
    </row>
    <row r="2" spans="1:13" ht="23.25" customHeight="1">
      <c r="A2" s="93" t="s">
        <v>1642</v>
      </c>
      <c r="B2" s="80" t="s">
        <v>502</v>
      </c>
      <c r="C2" s="80" t="s">
        <v>501</v>
      </c>
      <c r="D2" s="93">
        <v>1</v>
      </c>
      <c r="E2" s="9" t="s">
        <v>589</v>
      </c>
      <c r="F2" s="94" t="s">
        <v>579</v>
      </c>
      <c r="G2" s="49" t="s">
        <v>617</v>
      </c>
      <c r="H2" s="95" t="s">
        <v>6029</v>
      </c>
      <c r="I2" s="49" t="s">
        <v>6028</v>
      </c>
      <c r="J2" s="138" t="s">
        <v>2129</v>
      </c>
      <c r="K2" s="94" t="s">
        <v>218</v>
      </c>
      <c r="L2" s="93"/>
      <c r="M2" s="93"/>
    </row>
    <row r="3" spans="1:13" ht="23.25" customHeight="1">
      <c r="A3" s="93" t="s">
        <v>1642</v>
      </c>
      <c r="B3" s="80" t="s">
        <v>502</v>
      </c>
      <c r="C3" s="80" t="s">
        <v>501</v>
      </c>
      <c r="D3" s="93">
        <v>2</v>
      </c>
      <c r="E3" s="80" t="s">
        <v>1653</v>
      </c>
      <c r="F3" s="93" t="s">
        <v>1406</v>
      </c>
      <c r="G3" s="74" t="s">
        <v>2479</v>
      </c>
      <c r="H3" s="93" t="s">
        <v>2466</v>
      </c>
      <c r="I3" s="44" t="s">
        <v>591</v>
      </c>
      <c r="J3" s="148" t="s">
        <v>2504</v>
      </c>
      <c r="K3" s="93" t="s">
        <v>1641</v>
      </c>
      <c r="L3" s="93"/>
      <c r="M3" s="93"/>
    </row>
    <row r="4" spans="1:13" ht="23.25" customHeight="1">
      <c r="A4" s="93" t="s">
        <v>1642</v>
      </c>
      <c r="B4" s="80" t="s">
        <v>502</v>
      </c>
      <c r="C4" s="80" t="s">
        <v>501</v>
      </c>
      <c r="D4" s="93">
        <v>3</v>
      </c>
      <c r="E4" s="80" t="s">
        <v>1654</v>
      </c>
      <c r="F4" s="93" t="s">
        <v>1643</v>
      </c>
      <c r="G4" s="74" t="s">
        <v>2480</v>
      </c>
      <c r="H4" s="93" t="s">
        <v>2467</v>
      </c>
      <c r="I4" s="44" t="s">
        <v>591</v>
      </c>
      <c r="J4" s="157" t="s">
        <v>2481</v>
      </c>
      <c r="K4" s="93" t="s">
        <v>1666</v>
      </c>
      <c r="L4" s="93"/>
      <c r="M4" s="93"/>
    </row>
    <row r="5" spans="1:13" ht="23.25" customHeight="1">
      <c r="A5" s="93" t="s">
        <v>1642</v>
      </c>
      <c r="B5" s="80" t="s">
        <v>502</v>
      </c>
      <c r="C5" s="80" t="s">
        <v>501</v>
      </c>
      <c r="D5" s="93">
        <v>4</v>
      </c>
      <c r="E5" s="80" t="s">
        <v>1655</v>
      </c>
      <c r="F5" s="93" t="s">
        <v>1481</v>
      </c>
      <c r="G5" s="74" t="s">
        <v>2482</v>
      </c>
      <c r="H5" s="93" t="s">
        <v>2468</v>
      </c>
      <c r="I5" s="44" t="s">
        <v>591</v>
      </c>
      <c r="J5" s="157" t="s">
        <v>2484</v>
      </c>
      <c r="K5" s="93" t="s">
        <v>1666</v>
      </c>
      <c r="L5" s="93"/>
      <c r="M5" s="93"/>
    </row>
    <row r="6" spans="1:13" ht="23.25" customHeight="1">
      <c r="A6" s="93" t="s">
        <v>1642</v>
      </c>
      <c r="B6" s="80" t="s">
        <v>502</v>
      </c>
      <c r="C6" s="80" t="s">
        <v>501</v>
      </c>
      <c r="D6" s="93">
        <v>5</v>
      </c>
      <c r="E6" s="80" t="s">
        <v>1656</v>
      </c>
      <c r="F6" s="93" t="s">
        <v>1644</v>
      </c>
      <c r="G6" s="74" t="s">
        <v>2483</v>
      </c>
      <c r="H6" s="93" t="s">
        <v>2469</v>
      </c>
      <c r="I6" s="44" t="s">
        <v>591</v>
      </c>
      <c r="J6" s="157" t="s">
        <v>2486</v>
      </c>
      <c r="K6" s="93" t="s">
        <v>1667</v>
      </c>
      <c r="L6" s="93"/>
      <c r="M6" s="93"/>
    </row>
    <row r="7" spans="1:13" ht="23.25" customHeight="1">
      <c r="A7" s="93" t="s">
        <v>1642</v>
      </c>
      <c r="B7" s="80" t="s">
        <v>502</v>
      </c>
      <c r="C7" s="80" t="s">
        <v>501</v>
      </c>
      <c r="D7" s="93">
        <v>6</v>
      </c>
      <c r="E7" s="80" t="s">
        <v>1657</v>
      </c>
      <c r="F7" s="93" t="s">
        <v>1645</v>
      </c>
      <c r="G7" s="74" t="s">
        <v>2485</v>
      </c>
      <c r="H7" s="93" t="s">
        <v>2470</v>
      </c>
      <c r="I7" s="44" t="s">
        <v>591</v>
      </c>
      <c r="J7" s="157" t="s">
        <v>2488</v>
      </c>
      <c r="K7" s="93" t="s">
        <v>1667</v>
      </c>
      <c r="L7" s="93"/>
      <c r="M7" s="93"/>
    </row>
    <row r="8" spans="1:13" ht="23.25" customHeight="1">
      <c r="A8" s="93" t="s">
        <v>1642</v>
      </c>
      <c r="B8" s="80" t="s">
        <v>502</v>
      </c>
      <c r="C8" s="80" t="s">
        <v>501</v>
      </c>
      <c r="D8" s="93">
        <v>7</v>
      </c>
      <c r="E8" s="80" t="s">
        <v>1658</v>
      </c>
      <c r="F8" s="93" t="s">
        <v>1646</v>
      </c>
      <c r="G8" s="74" t="s">
        <v>2489</v>
      </c>
      <c r="H8" s="93" t="s">
        <v>2471</v>
      </c>
      <c r="I8" s="44" t="s">
        <v>591</v>
      </c>
      <c r="J8" s="157" t="s">
        <v>2492</v>
      </c>
      <c r="K8" s="93" t="s">
        <v>1641</v>
      </c>
      <c r="L8" s="93"/>
      <c r="M8" s="93"/>
    </row>
    <row r="9" spans="1:13" ht="23.25" customHeight="1">
      <c r="A9" s="93" t="s">
        <v>1642</v>
      </c>
      <c r="B9" s="80" t="s">
        <v>502</v>
      </c>
      <c r="C9" s="80" t="s">
        <v>501</v>
      </c>
      <c r="D9" s="93">
        <v>8</v>
      </c>
      <c r="E9" s="80" t="s">
        <v>1659</v>
      </c>
      <c r="F9" s="93" t="s">
        <v>1647</v>
      </c>
      <c r="G9" s="74" t="s">
        <v>2490</v>
      </c>
      <c r="H9" s="93" t="s">
        <v>2472</v>
      </c>
      <c r="I9" s="44" t="s">
        <v>591</v>
      </c>
      <c r="J9" s="157" t="s">
        <v>2493</v>
      </c>
      <c r="K9" s="93" t="s">
        <v>1666</v>
      </c>
      <c r="L9" s="93"/>
      <c r="M9" s="93"/>
    </row>
    <row r="10" spans="1:13" ht="23.25" customHeight="1">
      <c r="A10" s="93" t="s">
        <v>1642</v>
      </c>
      <c r="B10" s="80" t="s">
        <v>502</v>
      </c>
      <c r="C10" s="80" t="s">
        <v>501</v>
      </c>
      <c r="D10" s="93">
        <v>9</v>
      </c>
      <c r="E10" s="159" t="s">
        <v>1660</v>
      </c>
      <c r="F10" s="160" t="s">
        <v>2491</v>
      </c>
      <c r="G10" s="161" t="s">
        <v>2494</v>
      </c>
      <c r="H10" s="93" t="s">
        <v>2473</v>
      </c>
      <c r="I10" s="93"/>
      <c r="J10" s="157" t="s">
        <v>2495</v>
      </c>
      <c r="K10" s="93" t="s">
        <v>1667</v>
      </c>
      <c r="L10" s="93"/>
      <c r="M10" s="93"/>
    </row>
    <row r="11" spans="1:13" ht="23.25" customHeight="1">
      <c r="A11" s="93" t="s">
        <v>1642</v>
      </c>
      <c r="B11" s="80" t="s">
        <v>502</v>
      </c>
      <c r="C11" s="80" t="s">
        <v>501</v>
      </c>
      <c r="D11" s="93">
        <v>10</v>
      </c>
      <c r="E11" s="80" t="s">
        <v>1661</v>
      </c>
      <c r="F11" s="93" t="s">
        <v>1648</v>
      </c>
      <c r="G11" s="93" t="s">
        <v>2496</v>
      </c>
      <c r="H11" s="93" t="s">
        <v>2474</v>
      </c>
      <c r="I11" s="94" t="s">
        <v>1636</v>
      </c>
      <c r="J11" s="137" t="s">
        <v>1856</v>
      </c>
      <c r="K11" s="94" t="s">
        <v>1010</v>
      </c>
      <c r="L11" s="93"/>
      <c r="M11" s="93"/>
    </row>
    <row r="12" spans="1:13" ht="23.25" customHeight="1">
      <c r="A12" s="93" t="s">
        <v>1642</v>
      </c>
      <c r="B12" s="80" t="s">
        <v>502</v>
      </c>
      <c r="C12" s="80" t="s">
        <v>501</v>
      </c>
      <c r="D12" s="93">
        <v>11</v>
      </c>
      <c r="E12" s="159" t="s">
        <v>1662</v>
      </c>
      <c r="F12" s="160" t="s">
        <v>1649</v>
      </c>
      <c r="G12" s="160" t="s">
        <v>2497</v>
      </c>
      <c r="H12" s="93" t="s">
        <v>2475</v>
      </c>
      <c r="I12" s="93"/>
      <c r="J12" s="157" t="s">
        <v>2503</v>
      </c>
      <c r="K12" s="93" t="s">
        <v>1667</v>
      </c>
      <c r="L12" s="93"/>
      <c r="M12" s="93"/>
    </row>
    <row r="13" spans="1:13" ht="23.25" customHeight="1">
      <c r="A13" s="93" t="s">
        <v>1642</v>
      </c>
      <c r="B13" s="80" t="s">
        <v>502</v>
      </c>
      <c r="C13" s="80" t="s">
        <v>501</v>
      </c>
      <c r="D13" s="93">
        <v>12</v>
      </c>
      <c r="E13" s="80" t="s">
        <v>1663</v>
      </c>
      <c r="F13" s="93" t="s">
        <v>1650</v>
      </c>
      <c r="G13" s="93" t="s">
        <v>2498</v>
      </c>
      <c r="H13" s="93" t="s">
        <v>2476</v>
      </c>
      <c r="I13" s="44" t="s">
        <v>591</v>
      </c>
      <c r="J13" s="157" t="s">
        <v>2501</v>
      </c>
      <c r="K13" s="93" t="s">
        <v>1641</v>
      </c>
      <c r="L13" s="93"/>
      <c r="M13" s="93"/>
    </row>
    <row r="14" spans="1:13" ht="23.25" customHeight="1">
      <c r="A14" s="93" t="s">
        <v>1642</v>
      </c>
      <c r="B14" s="80" t="s">
        <v>502</v>
      </c>
      <c r="C14" s="80" t="s">
        <v>501</v>
      </c>
      <c r="D14" s="93">
        <v>13</v>
      </c>
      <c r="E14" s="80" t="s">
        <v>1664</v>
      </c>
      <c r="F14" s="93" t="s">
        <v>1651</v>
      </c>
      <c r="G14" s="93" t="s">
        <v>2499</v>
      </c>
      <c r="H14" s="93" t="s">
        <v>2477</v>
      </c>
      <c r="I14" s="44" t="s">
        <v>591</v>
      </c>
      <c r="J14" s="148" t="s">
        <v>2502</v>
      </c>
      <c r="K14" s="93" t="s">
        <v>1666</v>
      </c>
      <c r="L14" s="93"/>
      <c r="M14" s="93"/>
    </row>
    <row r="15" spans="1:13" ht="23.25" customHeight="1">
      <c r="A15" s="93" t="s">
        <v>1642</v>
      </c>
      <c r="B15" s="80" t="s">
        <v>502</v>
      </c>
      <c r="C15" s="80" t="s">
        <v>501</v>
      </c>
      <c r="D15" s="93">
        <v>14</v>
      </c>
      <c r="E15" s="80" t="s">
        <v>1665</v>
      </c>
      <c r="F15" s="93" t="s">
        <v>1652</v>
      </c>
      <c r="G15" s="93" t="s">
        <v>2500</v>
      </c>
      <c r="H15" s="93" t="s">
        <v>2478</v>
      </c>
      <c r="I15" s="44" t="s">
        <v>591</v>
      </c>
      <c r="J15" s="148" t="s">
        <v>2487</v>
      </c>
      <c r="K15" s="93" t="s">
        <v>1667</v>
      </c>
      <c r="L15" s="93"/>
      <c r="M15" s="93"/>
    </row>
  </sheetData>
  <phoneticPr fontId="20"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283"/>
  <sheetViews>
    <sheetView workbookViewId="0">
      <pane xSplit="6" ySplit="1" topLeftCell="G50" activePane="bottomRight" state="frozen"/>
      <selection pane="topRight" activeCell="G1" sqref="G1"/>
      <selection pane="bottomLeft" activeCell="A2" sqref="A2"/>
      <selection pane="bottomRight" activeCell="J21" sqref="J21:J22"/>
    </sheetView>
  </sheetViews>
  <sheetFormatPr defaultRowHeight="18.75" customHeight="1"/>
  <cols>
    <col min="1" max="1" width="9.140625" style="37"/>
    <col min="2" max="2" width="30.28515625" style="37" customWidth="1"/>
    <col min="3" max="3" width="27.140625" style="37" customWidth="1"/>
    <col min="4" max="4" width="9.140625" style="37"/>
    <col min="5" max="5" width="15.7109375" style="98" customWidth="1"/>
    <col min="6" max="6" width="19.5703125" style="98" customWidth="1"/>
    <col min="7" max="9" width="9.140625" style="98"/>
    <col min="10" max="10" width="15.7109375" style="174" customWidth="1"/>
    <col min="11" max="13" width="9.140625" style="98"/>
  </cols>
  <sheetData>
    <row r="1" spans="1:13" ht="18.75" customHeight="1">
      <c r="A1" s="14" t="s">
        <v>15</v>
      </c>
      <c r="B1" s="14" t="s">
        <v>16</v>
      </c>
      <c r="C1" s="14" t="s">
        <v>17</v>
      </c>
      <c r="D1" s="14" t="s">
        <v>24</v>
      </c>
      <c r="E1" s="35" t="s">
        <v>18</v>
      </c>
      <c r="F1" s="35" t="s">
        <v>87</v>
      </c>
      <c r="G1" s="35" t="s">
        <v>9</v>
      </c>
      <c r="H1" s="35" t="s">
        <v>10</v>
      </c>
      <c r="I1" s="35" t="s">
        <v>220</v>
      </c>
      <c r="J1" s="172" t="s">
        <v>1543</v>
      </c>
      <c r="K1" s="35" t="s">
        <v>11</v>
      </c>
      <c r="L1" s="35" t="s">
        <v>82</v>
      </c>
      <c r="M1" s="35" t="s">
        <v>83</v>
      </c>
    </row>
    <row r="2" spans="1:13" ht="18.75" customHeight="1">
      <c r="A2" s="44" t="s">
        <v>1668</v>
      </c>
      <c r="B2" s="63" t="s">
        <v>504</v>
      </c>
      <c r="C2" s="76" t="s">
        <v>1588</v>
      </c>
      <c r="D2" s="44">
        <v>1</v>
      </c>
      <c r="E2" s="63" t="s">
        <v>1532</v>
      </c>
      <c r="F2" s="162" t="s">
        <v>1527</v>
      </c>
      <c r="G2" s="162"/>
      <c r="H2" s="162" t="s">
        <v>2790</v>
      </c>
      <c r="I2" s="162"/>
      <c r="J2" s="173"/>
      <c r="K2" s="162" t="s">
        <v>1699</v>
      </c>
      <c r="L2" s="97"/>
      <c r="M2" s="97"/>
    </row>
    <row r="3" spans="1:13" ht="18.75" customHeight="1">
      <c r="A3" s="44" t="s">
        <v>1668</v>
      </c>
      <c r="B3" s="63" t="s">
        <v>504</v>
      </c>
      <c r="C3" s="76" t="s">
        <v>1588</v>
      </c>
      <c r="D3" s="44">
        <f>IF($C3=$C2,$D2+1,1)</f>
        <v>2</v>
      </c>
      <c r="E3" s="63" t="s">
        <v>1134</v>
      </c>
      <c r="F3" s="162" t="s">
        <v>1620</v>
      </c>
      <c r="G3" s="162"/>
      <c r="H3" s="162" t="s">
        <v>2791</v>
      </c>
      <c r="I3" s="162"/>
      <c r="J3" s="173"/>
      <c r="K3" s="162" t="s">
        <v>1700</v>
      </c>
      <c r="L3" s="97"/>
      <c r="M3" s="97"/>
    </row>
    <row r="4" spans="1:13" ht="18.75" customHeight="1">
      <c r="A4" s="44" t="s">
        <v>1668</v>
      </c>
      <c r="B4" s="63" t="s">
        <v>504</v>
      </c>
      <c r="C4" s="76" t="s">
        <v>1588</v>
      </c>
      <c r="D4" s="44">
        <f t="shared" ref="D4:D20" si="0">IF($C4=$C3,$D3+1,1)</f>
        <v>3</v>
      </c>
      <c r="E4" s="63" t="s">
        <v>205</v>
      </c>
      <c r="F4" s="162" t="s">
        <v>654</v>
      </c>
      <c r="G4" s="162"/>
      <c r="H4" s="162" t="s">
        <v>2792</v>
      </c>
      <c r="I4" s="162"/>
      <c r="J4" s="173"/>
      <c r="K4" s="162" t="s">
        <v>1699</v>
      </c>
      <c r="L4" s="97"/>
      <c r="M4" s="97"/>
    </row>
    <row r="5" spans="1:13" ht="18.75" customHeight="1">
      <c r="A5" s="44" t="s">
        <v>1668</v>
      </c>
      <c r="B5" s="63" t="s">
        <v>504</v>
      </c>
      <c r="C5" s="76" t="s">
        <v>1588</v>
      </c>
      <c r="D5" s="44">
        <f t="shared" si="0"/>
        <v>4</v>
      </c>
      <c r="E5" s="63" t="s">
        <v>1684</v>
      </c>
      <c r="F5" s="162" t="s">
        <v>1669</v>
      </c>
      <c r="G5" s="162"/>
      <c r="H5" s="162" t="s">
        <v>2793</v>
      </c>
      <c r="I5" s="162"/>
      <c r="J5" s="173"/>
      <c r="K5" s="162" t="s">
        <v>1701</v>
      </c>
      <c r="L5" s="97"/>
      <c r="M5" s="97"/>
    </row>
    <row r="6" spans="1:13" ht="18.75" customHeight="1">
      <c r="A6" s="44" t="s">
        <v>1668</v>
      </c>
      <c r="B6" s="63" t="s">
        <v>504</v>
      </c>
      <c r="C6" s="76" t="s">
        <v>1588</v>
      </c>
      <c r="D6" s="44">
        <f t="shared" si="0"/>
        <v>5</v>
      </c>
      <c r="E6" s="63" t="s">
        <v>1685</v>
      </c>
      <c r="F6" s="162" t="s">
        <v>1670</v>
      </c>
      <c r="G6" s="162"/>
      <c r="H6" s="162" t="s">
        <v>2794</v>
      </c>
      <c r="I6" s="162"/>
      <c r="J6" s="173"/>
      <c r="K6" s="162" t="s">
        <v>1699</v>
      </c>
      <c r="L6" s="97"/>
      <c r="M6" s="97"/>
    </row>
    <row r="7" spans="1:13" ht="18.75" customHeight="1">
      <c r="A7" s="44" t="s">
        <v>1668</v>
      </c>
      <c r="B7" s="63" t="s">
        <v>504</v>
      </c>
      <c r="C7" s="76" t="s">
        <v>1588</v>
      </c>
      <c r="D7" s="44">
        <f t="shared" si="0"/>
        <v>6</v>
      </c>
      <c r="E7" s="63" t="s">
        <v>974</v>
      </c>
      <c r="F7" s="162" t="s">
        <v>1333</v>
      </c>
      <c r="G7" s="162"/>
      <c r="H7" s="162" t="s">
        <v>2795</v>
      </c>
      <c r="I7" s="170" t="s">
        <v>2809</v>
      </c>
      <c r="J7" s="171" t="s">
        <v>2810</v>
      </c>
      <c r="K7" s="163" t="s">
        <v>1010</v>
      </c>
      <c r="L7" s="97"/>
      <c r="M7" s="97"/>
    </row>
    <row r="8" spans="1:13" ht="18.75" customHeight="1">
      <c r="A8" s="44" t="s">
        <v>1668</v>
      </c>
      <c r="B8" s="63" t="s">
        <v>504</v>
      </c>
      <c r="C8" s="76" t="s">
        <v>1588</v>
      </c>
      <c r="D8" s="44">
        <f t="shared" si="0"/>
        <v>7</v>
      </c>
      <c r="E8" s="63" t="s">
        <v>1686</v>
      </c>
      <c r="F8" s="162" t="s">
        <v>1671</v>
      </c>
      <c r="G8" s="162"/>
      <c r="H8" s="162" t="s">
        <v>2796</v>
      </c>
      <c r="I8" s="170" t="s">
        <v>2809</v>
      </c>
      <c r="J8" s="171" t="s">
        <v>2810</v>
      </c>
      <c r="K8" s="163" t="s">
        <v>1010</v>
      </c>
      <c r="L8" s="97"/>
      <c r="M8" s="97"/>
    </row>
    <row r="9" spans="1:13" ht="18.75" customHeight="1">
      <c r="A9" s="44" t="s">
        <v>1668</v>
      </c>
      <c r="B9" s="63" t="s">
        <v>504</v>
      </c>
      <c r="C9" s="76" t="s">
        <v>1588</v>
      </c>
      <c r="D9" s="44">
        <f t="shared" si="0"/>
        <v>8</v>
      </c>
      <c r="E9" s="63" t="s">
        <v>1687</v>
      </c>
      <c r="F9" s="162" t="s">
        <v>1672</v>
      </c>
      <c r="G9" s="162"/>
      <c r="H9" s="162" t="s">
        <v>2797</v>
      </c>
      <c r="I9" s="162"/>
      <c r="J9" s="173"/>
      <c r="K9" s="162" t="s">
        <v>1699</v>
      </c>
      <c r="L9" s="97"/>
      <c r="M9" s="97"/>
    </row>
    <row r="10" spans="1:13" ht="18.75" customHeight="1">
      <c r="A10" s="44" t="s">
        <v>1668</v>
      </c>
      <c r="B10" s="63" t="s">
        <v>504</v>
      </c>
      <c r="C10" s="76" t="s">
        <v>1588</v>
      </c>
      <c r="D10" s="44">
        <f t="shared" si="0"/>
        <v>9</v>
      </c>
      <c r="E10" s="63" t="s">
        <v>1688</v>
      </c>
      <c r="F10" s="162" t="s">
        <v>1673</v>
      </c>
      <c r="G10" s="162"/>
      <c r="H10" s="162" t="s">
        <v>2798</v>
      </c>
      <c r="I10" s="162"/>
      <c r="J10" s="173"/>
      <c r="K10" s="162" t="s">
        <v>1701</v>
      </c>
      <c r="L10" s="97"/>
      <c r="M10" s="97"/>
    </row>
    <row r="11" spans="1:13" ht="18.75" customHeight="1">
      <c r="A11" s="44" t="s">
        <v>1668</v>
      </c>
      <c r="B11" s="63" t="s">
        <v>504</v>
      </c>
      <c r="C11" s="76" t="s">
        <v>1588</v>
      </c>
      <c r="D11" s="44">
        <f t="shared" si="0"/>
        <v>10</v>
      </c>
      <c r="E11" s="63" t="s">
        <v>1689</v>
      </c>
      <c r="F11" s="162" t="s">
        <v>1674</v>
      </c>
      <c r="G11" s="162"/>
      <c r="H11" s="162" t="s">
        <v>2799</v>
      </c>
      <c r="I11" s="162"/>
      <c r="J11" s="173"/>
      <c r="K11" s="162" t="s">
        <v>1702</v>
      </c>
      <c r="L11" s="97"/>
      <c r="M11" s="97"/>
    </row>
    <row r="12" spans="1:13" ht="18.75" customHeight="1">
      <c r="A12" s="44" t="s">
        <v>1668</v>
      </c>
      <c r="B12" s="63" t="s">
        <v>504</v>
      </c>
      <c r="C12" s="76" t="s">
        <v>1588</v>
      </c>
      <c r="D12" s="44">
        <f t="shared" si="0"/>
        <v>11</v>
      </c>
      <c r="E12" s="63" t="s">
        <v>1690</v>
      </c>
      <c r="F12" s="162" t="s">
        <v>1675</v>
      </c>
      <c r="G12" s="162"/>
      <c r="H12" s="162" t="s">
        <v>2800</v>
      </c>
      <c r="I12" s="162"/>
      <c r="J12" s="173"/>
      <c r="K12" s="162" t="s">
        <v>1699</v>
      </c>
      <c r="L12" s="97"/>
      <c r="M12" s="97"/>
    </row>
    <row r="13" spans="1:13" ht="18.75" customHeight="1">
      <c r="A13" s="44" t="s">
        <v>1668</v>
      </c>
      <c r="B13" s="63" t="s">
        <v>504</v>
      </c>
      <c r="C13" s="76" t="s">
        <v>1588</v>
      </c>
      <c r="D13" s="44">
        <f t="shared" si="0"/>
        <v>12</v>
      </c>
      <c r="E13" s="63" t="s">
        <v>1691</v>
      </c>
      <c r="F13" s="162" t="s">
        <v>1676</v>
      </c>
      <c r="G13" s="162"/>
      <c r="H13" s="162" t="s">
        <v>2801</v>
      </c>
      <c r="I13" s="162"/>
      <c r="J13" s="173"/>
      <c r="K13" s="162" t="s">
        <v>1699</v>
      </c>
      <c r="L13" s="97"/>
      <c r="M13" s="97"/>
    </row>
    <row r="14" spans="1:13" ht="18.75" customHeight="1">
      <c r="A14" s="44" t="s">
        <v>1668</v>
      </c>
      <c r="B14" s="63" t="s">
        <v>504</v>
      </c>
      <c r="C14" s="76" t="s">
        <v>1588</v>
      </c>
      <c r="D14" s="44">
        <f t="shared" si="0"/>
        <v>13</v>
      </c>
      <c r="E14" s="63" t="s">
        <v>1692</v>
      </c>
      <c r="F14" s="162" t="s">
        <v>1677</v>
      </c>
      <c r="G14" s="162"/>
      <c r="H14" s="162" t="s">
        <v>2802</v>
      </c>
      <c r="I14" s="162"/>
      <c r="J14" s="173"/>
      <c r="K14" s="162" t="s">
        <v>1703</v>
      </c>
      <c r="L14" s="97"/>
      <c r="M14" s="97"/>
    </row>
    <row r="15" spans="1:13" ht="18.75" customHeight="1">
      <c r="A15" s="44" t="s">
        <v>1668</v>
      </c>
      <c r="B15" s="63" t="s">
        <v>504</v>
      </c>
      <c r="C15" s="76" t="s">
        <v>1588</v>
      </c>
      <c r="D15" s="44">
        <f t="shared" si="0"/>
        <v>14</v>
      </c>
      <c r="E15" s="63" t="s">
        <v>1693</v>
      </c>
      <c r="F15" s="162" t="s">
        <v>1678</v>
      </c>
      <c r="G15" s="162"/>
      <c r="H15" s="162" t="s">
        <v>2803</v>
      </c>
      <c r="I15" s="162"/>
      <c r="J15" s="173"/>
      <c r="K15" s="162" t="s">
        <v>1702</v>
      </c>
      <c r="L15" s="97"/>
      <c r="M15" s="97"/>
    </row>
    <row r="16" spans="1:13" ht="18.75" customHeight="1">
      <c r="A16" s="44" t="s">
        <v>1668</v>
      </c>
      <c r="B16" s="63" t="s">
        <v>504</v>
      </c>
      <c r="C16" s="76" t="s">
        <v>1588</v>
      </c>
      <c r="D16" s="44">
        <f t="shared" si="0"/>
        <v>15</v>
      </c>
      <c r="E16" s="63" t="s">
        <v>1694</v>
      </c>
      <c r="F16" s="162" t="s">
        <v>1679</v>
      </c>
      <c r="G16" s="162"/>
      <c r="H16" s="162" t="s">
        <v>2804</v>
      </c>
      <c r="I16" s="170" t="s">
        <v>2809</v>
      </c>
      <c r="J16" s="171" t="s">
        <v>2810</v>
      </c>
      <c r="K16" s="163" t="s">
        <v>1010</v>
      </c>
      <c r="L16" s="97"/>
      <c r="M16" s="97"/>
    </row>
    <row r="17" spans="1:13" ht="18.75" customHeight="1">
      <c r="A17" s="44" t="s">
        <v>1668</v>
      </c>
      <c r="B17" s="63" t="s">
        <v>504</v>
      </c>
      <c r="C17" s="76" t="s">
        <v>1588</v>
      </c>
      <c r="D17" s="44">
        <f t="shared" si="0"/>
        <v>16</v>
      </c>
      <c r="E17" s="63" t="s">
        <v>1695</v>
      </c>
      <c r="F17" s="162" t="s">
        <v>1680</v>
      </c>
      <c r="G17" s="162"/>
      <c r="H17" s="162" t="s">
        <v>2805</v>
      </c>
      <c r="I17" s="170" t="s">
        <v>2809</v>
      </c>
      <c r="J17" s="171" t="s">
        <v>2810</v>
      </c>
      <c r="K17" s="163" t="s">
        <v>1010</v>
      </c>
      <c r="L17" s="97"/>
      <c r="M17" s="97"/>
    </row>
    <row r="18" spans="1:13" ht="18.75" customHeight="1">
      <c r="A18" s="44" t="s">
        <v>1668</v>
      </c>
      <c r="B18" s="63" t="s">
        <v>504</v>
      </c>
      <c r="C18" s="76" t="s">
        <v>1588</v>
      </c>
      <c r="D18" s="44">
        <f t="shared" si="0"/>
        <v>17</v>
      </c>
      <c r="E18" s="63" t="s">
        <v>1696</v>
      </c>
      <c r="F18" s="162" t="s">
        <v>1681</v>
      </c>
      <c r="G18" s="162"/>
      <c r="H18" s="162" t="s">
        <v>2806</v>
      </c>
      <c r="I18" s="162"/>
      <c r="J18" s="173"/>
      <c r="K18" s="162" t="s">
        <v>1701</v>
      </c>
      <c r="L18" s="97"/>
      <c r="M18" s="97"/>
    </row>
    <row r="19" spans="1:13" ht="18.75" customHeight="1">
      <c r="A19" s="44" t="s">
        <v>1668</v>
      </c>
      <c r="B19" s="63" t="s">
        <v>504</v>
      </c>
      <c r="C19" s="76" t="s">
        <v>1588</v>
      </c>
      <c r="D19" s="44">
        <f t="shared" si="0"/>
        <v>18</v>
      </c>
      <c r="E19" s="63" t="s">
        <v>1697</v>
      </c>
      <c r="F19" s="162" t="s">
        <v>1682</v>
      </c>
      <c r="G19" s="162"/>
      <c r="H19" s="162" t="s">
        <v>2807</v>
      </c>
      <c r="I19" s="162"/>
      <c r="J19" s="173"/>
      <c r="K19" s="162" t="s">
        <v>1701</v>
      </c>
      <c r="L19" s="97"/>
      <c r="M19" s="97"/>
    </row>
    <row r="20" spans="1:13" ht="18.75" customHeight="1">
      <c r="A20" s="44" t="s">
        <v>1668</v>
      </c>
      <c r="B20" s="63" t="s">
        <v>504</v>
      </c>
      <c r="C20" s="76" t="s">
        <v>1588</v>
      </c>
      <c r="D20" s="44">
        <f t="shared" si="0"/>
        <v>19</v>
      </c>
      <c r="E20" s="63" t="s">
        <v>1698</v>
      </c>
      <c r="F20" s="162" t="s">
        <v>1683</v>
      </c>
      <c r="G20" s="162"/>
      <c r="H20" s="162" t="s">
        <v>2808</v>
      </c>
      <c r="I20" s="162"/>
      <c r="J20" s="173"/>
      <c r="K20" s="162" t="s">
        <v>1702</v>
      </c>
      <c r="L20" s="97"/>
      <c r="M20" s="97"/>
    </row>
    <row r="21" spans="1:13" ht="18.75" customHeight="1">
      <c r="A21" s="44" t="s">
        <v>1668</v>
      </c>
      <c r="B21" s="63" t="s">
        <v>504</v>
      </c>
      <c r="C21" s="76" t="s">
        <v>1588</v>
      </c>
      <c r="D21" s="44">
        <f>IF($C21=$C20,$D20+1,1)</f>
        <v>20</v>
      </c>
      <c r="E21" s="164" t="s">
        <v>215</v>
      </c>
      <c r="F21" s="163" t="s">
        <v>608</v>
      </c>
      <c r="G21" s="87" t="s">
        <v>223</v>
      </c>
      <c r="H21" s="165" t="s">
        <v>217</v>
      </c>
      <c r="I21" s="163" t="s">
        <v>1636</v>
      </c>
      <c r="J21" s="166" t="s">
        <v>1856</v>
      </c>
      <c r="K21" s="163" t="s">
        <v>1010</v>
      </c>
      <c r="L21" s="97"/>
      <c r="M21" s="97"/>
    </row>
    <row r="22" spans="1:13" ht="18.75" customHeight="1">
      <c r="A22" s="44" t="s">
        <v>1668</v>
      </c>
      <c r="B22" s="63" t="s">
        <v>504</v>
      </c>
      <c r="C22" s="76" t="s">
        <v>1588</v>
      </c>
      <c r="D22" s="44">
        <f>IF($C22=$C21,$D21+1,1)</f>
        <v>21</v>
      </c>
      <c r="E22" s="87" t="s">
        <v>589</v>
      </c>
      <c r="F22" s="163" t="s">
        <v>579</v>
      </c>
      <c r="G22" s="87" t="s">
        <v>617</v>
      </c>
      <c r="H22" s="165" t="s">
        <v>217</v>
      </c>
      <c r="I22" s="165" t="s">
        <v>1756</v>
      </c>
      <c r="J22" s="167" t="s">
        <v>2129</v>
      </c>
      <c r="K22" s="163" t="s">
        <v>218</v>
      </c>
      <c r="L22" s="97"/>
      <c r="M22" s="97"/>
    </row>
    <row r="23" spans="1:13" ht="18.75" customHeight="1">
      <c r="A23" s="44" t="s">
        <v>1668</v>
      </c>
      <c r="B23" s="55" t="s">
        <v>505</v>
      </c>
      <c r="C23" s="44" t="s">
        <v>1589</v>
      </c>
      <c r="D23" s="44">
        <f t="shared" ref="D23:D86" si="1">IF($C23=$C22,$D22+1,1)</f>
        <v>1</v>
      </c>
      <c r="E23" s="55" t="s">
        <v>1532</v>
      </c>
      <c r="F23" s="162" t="s">
        <v>1527</v>
      </c>
      <c r="G23" s="162"/>
      <c r="H23" s="162" t="s">
        <v>2811</v>
      </c>
      <c r="I23" s="162"/>
      <c r="J23" s="173"/>
      <c r="K23" s="162"/>
      <c r="L23" s="97"/>
      <c r="M23" s="97"/>
    </row>
    <row r="24" spans="1:13" ht="18.75" customHeight="1">
      <c r="A24" s="44" t="s">
        <v>1668</v>
      </c>
      <c r="B24" s="55" t="s">
        <v>505</v>
      </c>
      <c r="C24" s="44" t="s">
        <v>1589</v>
      </c>
      <c r="D24" s="44">
        <f t="shared" si="1"/>
        <v>2</v>
      </c>
      <c r="E24" s="55" t="s">
        <v>205</v>
      </c>
      <c r="F24" s="162" t="s">
        <v>654</v>
      </c>
      <c r="G24" s="162"/>
      <c r="H24" s="162" t="s">
        <v>2812</v>
      </c>
      <c r="I24" s="162"/>
      <c r="J24" s="173"/>
      <c r="K24" s="162"/>
      <c r="L24" s="97"/>
      <c r="M24" s="97"/>
    </row>
    <row r="25" spans="1:13" ht="18.75" customHeight="1">
      <c r="A25" s="44" t="s">
        <v>1668</v>
      </c>
      <c r="B25" s="55" t="s">
        <v>505</v>
      </c>
      <c r="C25" s="44" t="s">
        <v>1589</v>
      </c>
      <c r="D25" s="44">
        <f t="shared" si="1"/>
        <v>3</v>
      </c>
      <c r="E25" s="55" t="s">
        <v>974</v>
      </c>
      <c r="F25" s="162" t="s">
        <v>1333</v>
      </c>
      <c r="G25" s="162"/>
      <c r="H25" s="162" t="s">
        <v>2813</v>
      </c>
      <c r="I25" s="162"/>
      <c r="J25" s="173"/>
      <c r="K25" s="162"/>
      <c r="L25" s="97"/>
      <c r="M25" s="97"/>
    </row>
    <row r="26" spans="1:13" ht="18.75" customHeight="1">
      <c r="A26" s="44" t="s">
        <v>1668</v>
      </c>
      <c r="B26" s="55" t="s">
        <v>505</v>
      </c>
      <c r="C26" s="44" t="s">
        <v>1589</v>
      </c>
      <c r="D26" s="44">
        <f t="shared" si="1"/>
        <v>4</v>
      </c>
      <c r="E26" s="55" t="s">
        <v>2653</v>
      </c>
      <c r="F26" s="162" t="s">
        <v>2519</v>
      </c>
      <c r="G26" s="162"/>
      <c r="H26" s="162" t="s">
        <v>2814</v>
      </c>
      <c r="I26" s="162"/>
      <c r="J26" s="173"/>
      <c r="K26" s="162"/>
      <c r="L26" s="97"/>
      <c r="M26" s="97"/>
    </row>
    <row r="27" spans="1:13" ht="18.75" customHeight="1">
      <c r="A27" s="44" t="s">
        <v>1668</v>
      </c>
      <c r="B27" s="55" t="s">
        <v>505</v>
      </c>
      <c r="C27" s="44" t="s">
        <v>1589</v>
      </c>
      <c r="D27" s="44">
        <f t="shared" si="1"/>
        <v>5</v>
      </c>
      <c r="E27" s="55" t="s">
        <v>1693</v>
      </c>
      <c r="F27" s="162" t="s">
        <v>1678</v>
      </c>
      <c r="G27" s="162"/>
      <c r="H27" s="162" t="s">
        <v>2815</v>
      </c>
      <c r="I27" s="162"/>
      <c r="J27" s="173"/>
      <c r="K27" s="162"/>
      <c r="L27" s="97"/>
      <c r="M27" s="97"/>
    </row>
    <row r="28" spans="1:13" ht="18.75" customHeight="1">
      <c r="A28" s="44" t="s">
        <v>1668</v>
      </c>
      <c r="B28" s="55" t="s">
        <v>505</v>
      </c>
      <c r="C28" s="44" t="s">
        <v>1589</v>
      </c>
      <c r="D28" s="44">
        <f t="shared" si="1"/>
        <v>6</v>
      </c>
      <c r="E28" s="55" t="s">
        <v>2654</v>
      </c>
      <c r="F28" s="162" t="s">
        <v>2520</v>
      </c>
      <c r="G28" s="162"/>
      <c r="H28" s="162" t="s">
        <v>2816</v>
      </c>
      <c r="I28" s="162"/>
      <c r="J28" s="173"/>
      <c r="K28" s="162"/>
      <c r="L28" s="97"/>
      <c r="M28" s="97"/>
    </row>
    <row r="29" spans="1:13" ht="18.75" customHeight="1">
      <c r="A29" s="44" t="s">
        <v>1668</v>
      </c>
      <c r="B29" s="55" t="s">
        <v>505</v>
      </c>
      <c r="C29" s="44" t="s">
        <v>1589</v>
      </c>
      <c r="D29" s="44">
        <f t="shared" si="1"/>
        <v>7</v>
      </c>
      <c r="E29" s="55" t="s">
        <v>2655</v>
      </c>
      <c r="F29" s="162" t="s">
        <v>2521</v>
      </c>
      <c r="G29" s="162"/>
      <c r="H29" s="162" t="s">
        <v>2817</v>
      </c>
      <c r="I29" s="162"/>
      <c r="J29" s="173"/>
      <c r="K29" s="162"/>
      <c r="L29" s="97"/>
      <c r="M29" s="97"/>
    </row>
    <row r="30" spans="1:13" ht="18.75" customHeight="1">
      <c r="A30" s="44" t="s">
        <v>1668</v>
      </c>
      <c r="B30" s="55" t="s">
        <v>505</v>
      </c>
      <c r="C30" s="44" t="s">
        <v>1589</v>
      </c>
      <c r="D30" s="44">
        <f t="shared" si="1"/>
        <v>8</v>
      </c>
      <c r="E30" s="55" t="s">
        <v>2656</v>
      </c>
      <c r="F30" s="162" t="s">
        <v>2522</v>
      </c>
      <c r="G30" s="162"/>
      <c r="H30" s="162" t="s">
        <v>2818</v>
      </c>
      <c r="I30" s="162"/>
      <c r="J30" s="173"/>
      <c r="K30" s="162"/>
      <c r="L30" s="97"/>
      <c r="M30" s="97"/>
    </row>
    <row r="31" spans="1:13" ht="18.75" customHeight="1">
      <c r="A31" s="44" t="s">
        <v>1668</v>
      </c>
      <c r="B31" s="55" t="s">
        <v>505</v>
      </c>
      <c r="C31" s="44" t="s">
        <v>1589</v>
      </c>
      <c r="D31" s="44">
        <f t="shared" si="1"/>
        <v>9</v>
      </c>
      <c r="E31" s="55" t="s">
        <v>2657</v>
      </c>
      <c r="F31" s="162" t="s">
        <v>2523</v>
      </c>
      <c r="G31" s="162"/>
      <c r="H31" s="162" t="s">
        <v>2819</v>
      </c>
      <c r="I31" s="162"/>
      <c r="J31" s="173"/>
      <c r="K31" s="162"/>
      <c r="L31" s="97"/>
      <c r="M31" s="97"/>
    </row>
    <row r="32" spans="1:13" ht="18.75" customHeight="1">
      <c r="A32" s="44" t="s">
        <v>1668</v>
      </c>
      <c r="B32" s="55" t="s">
        <v>505</v>
      </c>
      <c r="C32" s="44" t="s">
        <v>1589</v>
      </c>
      <c r="D32" s="44">
        <f t="shared" si="1"/>
        <v>10</v>
      </c>
      <c r="E32" s="55" t="s">
        <v>1695</v>
      </c>
      <c r="F32" s="162" t="s">
        <v>1680</v>
      </c>
      <c r="G32" s="162"/>
      <c r="H32" s="162" t="s">
        <v>2820</v>
      </c>
      <c r="I32" s="162"/>
      <c r="J32" s="173"/>
      <c r="K32" s="162"/>
      <c r="L32" s="97"/>
      <c r="M32" s="97"/>
    </row>
    <row r="33" spans="1:13" ht="18.75" customHeight="1">
      <c r="A33" s="44" t="s">
        <v>1668</v>
      </c>
      <c r="B33" s="55" t="s">
        <v>505</v>
      </c>
      <c r="C33" s="44" t="s">
        <v>1589</v>
      </c>
      <c r="D33" s="44">
        <f t="shared" si="1"/>
        <v>11</v>
      </c>
      <c r="E33" s="55" t="s">
        <v>2658</v>
      </c>
      <c r="F33" s="162" t="s">
        <v>2524</v>
      </c>
      <c r="G33" s="162"/>
      <c r="H33" s="162" t="s">
        <v>2821</v>
      </c>
      <c r="I33" s="162"/>
      <c r="J33" s="173"/>
      <c r="K33" s="162"/>
      <c r="L33" s="97"/>
      <c r="M33" s="97"/>
    </row>
    <row r="34" spans="1:13" ht="18.75" customHeight="1">
      <c r="A34" s="44" t="s">
        <v>1668</v>
      </c>
      <c r="B34" s="55" t="s">
        <v>505</v>
      </c>
      <c r="C34" s="44" t="s">
        <v>1589</v>
      </c>
      <c r="D34" s="44">
        <f t="shared" si="1"/>
        <v>12</v>
      </c>
      <c r="E34" s="55" t="s">
        <v>1691</v>
      </c>
      <c r="F34" s="162" t="s">
        <v>1676</v>
      </c>
      <c r="G34" s="162"/>
      <c r="H34" s="162" t="s">
        <v>2822</v>
      </c>
      <c r="I34" s="162"/>
      <c r="J34" s="173"/>
      <c r="K34" s="162"/>
      <c r="L34" s="97"/>
      <c r="M34" s="97"/>
    </row>
    <row r="35" spans="1:13" ht="18.75" customHeight="1">
      <c r="A35" s="44" t="s">
        <v>1668</v>
      </c>
      <c r="B35" s="55" t="s">
        <v>505</v>
      </c>
      <c r="C35" s="44" t="s">
        <v>1589</v>
      </c>
      <c r="D35" s="44">
        <f t="shared" si="1"/>
        <v>13</v>
      </c>
      <c r="E35" s="55" t="s">
        <v>2659</v>
      </c>
      <c r="F35" s="162" t="s">
        <v>2525</v>
      </c>
      <c r="G35" s="162"/>
      <c r="H35" s="162" t="s">
        <v>2823</v>
      </c>
      <c r="I35" s="162"/>
      <c r="J35" s="173"/>
      <c r="K35" s="162"/>
      <c r="L35" s="97"/>
      <c r="M35" s="97"/>
    </row>
    <row r="36" spans="1:13" ht="18.75" customHeight="1">
      <c r="A36" s="44" t="s">
        <v>1668</v>
      </c>
      <c r="B36" s="55" t="s">
        <v>2507</v>
      </c>
      <c r="C36" s="44" t="s">
        <v>1589</v>
      </c>
      <c r="D36" s="44">
        <f t="shared" si="1"/>
        <v>14</v>
      </c>
      <c r="E36" s="64" t="s">
        <v>2660</v>
      </c>
      <c r="F36" s="162" t="s">
        <v>2526</v>
      </c>
      <c r="G36" s="162"/>
      <c r="H36" s="162" t="s">
        <v>2824</v>
      </c>
      <c r="I36" s="162"/>
      <c r="J36" s="173"/>
      <c r="K36" s="162"/>
      <c r="L36" s="97"/>
      <c r="M36" s="97"/>
    </row>
    <row r="37" spans="1:13" ht="18.75" customHeight="1">
      <c r="A37" s="44" t="s">
        <v>1668</v>
      </c>
      <c r="B37" s="55" t="s">
        <v>505</v>
      </c>
      <c r="C37" s="44" t="s">
        <v>1589</v>
      </c>
      <c r="D37" s="44">
        <f t="shared" si="1"/>
        <v>15</v>
      </c>
      <c r="E37" s="55" t="s">
        <v>2661</v>
      </c>
      <c r="F37" s="162" t="s">
        <v>2527</v>
      </c>
      <c r="G37" s="162"/>
      <c r="H37" s="162" t="s">
        <v>2825</v>
      </c>
      <c r="I37" s="162"/>
      <c r="J37" s="173"/>
      <c r="K37" s="162"/>
      <c r="L37" s="97"/>
      <c r="M37" s="97"/>
    </row>
    <row r="38" spans="1:13" ht="18.75" customHeight="1">
      <c r="A38" s="44" t="s">
        <v>1668</v>
      </c>
      <c r="B38" s="55" t="s">
        <v>505</v>
      </c>
      <c r="C38" s="44" t="s">
        <v>1589</v>
      </c>
      <c r="D38" s="44">
        <f t="shared" si="1"/>
        <v>16</v>
      </c>
      <c r="E38" s="55" t="s">
        <v>1732</v>
      </c>
      <c r="F38" s="162" t="s">
        <v>1733</v>
      </c>
      <c r="G38" s="162"/>
      <c r="H38" s="162" t="s">
        <v>2826</v>
      </c>
      <c r="I38" s="162"/>
      <c r="J38" s="173"/>
      <c r="K38" s="162"/>
      <c r="L38" s="97"/>
      <c r="M38" s="97"/>
    </row>
    <row r="39" spans="1:13" ht="18.75" customHeight="1">
      <c r="A39" s="44" t="s">
        <v>1668</v>
      </c>
      <c r="B39" s="55" t="s">
        <v>2507</v>
      </c>
      <c r="C39" s="44" t="s">
        <v>1589</v>
      </c>
      <c r="D39" s="44">
        <f t="shared" si="1"/>
        <v>17</v>
      </c>
      <c r="E39" s="55" t="s">
        <v>2662</v>
      </c>
      <c r="F39" s="162" t="s">
        <v>2528</v>
      </c>
      <c r="G39" s="162"/>
      <c r="H39" s="162" t="s">
        <v>2827</v>
      </c>
      <c r="I39" s="162"/>
      <c r="J39" s="173"/>
      <c r="K39" s="162"/>
      <c r="L39" s="97"/>
      <c r="M39" s="97"/>
    </row>
    <row r="40" spans="1:13" ht="18.75" customHeight="1">
      <c r="A40" s="44" t="s">
        <v>1668</v>
      </c>
      <c r="B40" s="55" t="s">
        <v>505</v>
      </c>
      <c r="C40" s="44" t="s">
        <v>1589</v>
      </c>
      <c r="D40" s="44">
        <f t="shared" si="1"/>
        <v>18</v>
      </c>
      <c r="E40" s="55" t="s">
        <v>2663</v>
      </c>
      <c r="F40" s="162" t="s">
        <v>2529</v>
      </c>
      <c r="G40" s="162"/>
      <c r="H40" s="162" t="s">
        <v>2828</v>
      </c>
      <c r="I40" s="162"/>
      <c r="J40" s="173"/>
      <c r="K40" s="162"/>
      <c r="L40" s="97"/>
      <c r="M40" s="97"/>
    </row>
    <row r="41" spans="1:13" ht="18.75" customHeight="1">
      <c r="A41" s="44" t="s">
        <v>1668</v>
      </c>
      <c r="B41" s="55" t="s">
        <v>505</v>
      </c>
      <c r="C41" s="44" t="s">
        <v>1589</v>
      </c>
      <c r="D41" s="44">
        <f t="shared" si="1"/>
        <v>19</v>
      </c>
      <c r="E41" s="55" t="s">
        <v>2664</v>
      </c>
      <c r="F41" s="162" t="s">
        <v>2530</v>
      </c>
      <c r="G41" s="162"/>
      <c r="H41" s="162" t="s">
        <v>2829</v>
      </c>
      <c r="I41" s="162"/>
      <c r="J41" s="173"/>
      <c r="K41" s="162"/>
      <c r="L41" s="97"/>
      <c r="M41" s="97"/>
    </row>
    <row r="42" spans="1:13" ht="18.75" customHeight="1">
      <c r="A42" s="44" t="s">
        <v>1668</v>
      </c>
      <c r="B42" s="55" t="s">
        <v>505</v>
      </c>
      <c r="C42" s="44" t="s">
        <v>1589</v>
      </c>
      <c r="D42" s="44">
        <f t="shared" si="1"/>
        <v>20</v>
      </c>
      <c r="E42" s="55" t="s">
        <v>2665</v>
      </c>
      <c r="F42" s="162" t="s">
        <v>2531</v>
      </c>
      <c r="G42" s="162"/>
      <c r="H42" s="162" t="s">
        <v>2830</v>
      </c>
      <c r="I42" s="162"/>
      <c r="J42" s="173"/>
      <c r="K42" s="162"/>
      <c r="L42" s="97"/>
      <c r="M42" s="97"/>
    </row>
    <row r="43" spans="1:13" ht="18.75" customHeight="1">
      <c r="A43" s="44" t="s">
        <v>1668</v>
      </c>
      <c r="B43" s="55" t="s">
        <v>2508</v>
      </c>
      <c r="C43" s="44" t="s">
        <v>1589</v>
      </c>
      <c r="D43" s="44">
        <f t="shared" si="1"/>
        <v>21</v>
      </c>
      <c r="E43" s="55" t="s">
        <v>2666</v>
      </c>
      <c r="F43" s="162" t="s">
        <v>2532</v>
      </c>
      <c r="G43" s="162"/>
      <c r="H43" s="162" t="s">
        <v>2831</v>
      </c>
      <c r="I43" s="162"/>
      <c r="J43" s="173"/>
      <c r="K43" s="162"/>
      <c r="L43" s="97"/>
      <c r="M43" s="97"/>
    </row>
    <row r="44" spans="1:13" ht="18.75" customHeight="1">
      <c r="A44" s="44" t="s">
        <v>1668</v>
      </c>
      <c r="B44" s="55" t="s">
        <v>505</v>
      </c>
      <c r="C44" s="44" t="s">
        <v>1589</v>
      </c>
      <c r="D44" s="44">
        <f t="shared" si="1"/>
        <v>22</v>
      </c>
      <c r="E44" s="55" t="s">
        <v>2667</v>
      </c>
      <c r="F44" s="162" t="s">
        <v>632</v>
      </c>
      <c r="G44" s="162"/>
      <c r="H44" s="162" t="s">
        <v>2832</v>
      </c>
      <c r="I44" s="162"/>
      <c r="J44" s="173"/>
      <c r="K44" s="162"/>
      <c r="L44" s="97"/>
      <c r="M44" s="97"/>
    </row>
    <row r="45" spans="1:13" ht="18.75" customHeight="1">
      <c r="A45" s="44" t="s">
        <v>1668</v>
      </c>
      <c r="B45" s="55" t="s">
        <v>505</v>
      </c>
      <c r="C45" s="44" t="s">
        <v>1589</v>
      </c>
      <c r="D45" s="44">
        <f t="shared" si="1"/>
        <v>23</v>
      </c>
      <c r="E45" s="164" t="s">
        <v>215</v>
      </c>
      <c r="F45" s="163" t="s">
        <v>608</v>
      </c>
      <c r="G45" s="87" t="s">
        <v>223</v>
      </c>
      <c r="H45" s="165" t="s">
        <v>217</v>
      </c>
      <c r="I45" s="163" t="s">
        <v>1636</v>
      </c>
      <c r="J45" s="166" t="s">
        <v>1856</v>
      </c>
      <c r="K45" s="163" t="s">
        <v>1010</v>
      </c>
      <c r="L45" s="97"/>
      <c r="M45" s="97"/>
    </row>
    <row r="46" spans="1:13" ht="18.75" customHeight="1">
      <c r="A46" s="44" t="s">
        <v>1668</v>
      </c>
      <c r="B46" s="55" t="s">
        <v>505</v>
      </c>
      <c r="C46" s="44" t="s">
        <v>1589</v>
      </c>
      <c r="D46" s="44">
        <f t="shared" si="1"/>
        <v>24</v>
      </c>
      <c r="E46" s="87" t="s">
        <v>589</v>
      </c>
      <c r="F46" s="163" t="s">
        <v>579</v>
      </c>
      <c r="G46" s="87" t="s">
        <v>617</v>
      </c>
      <c r="H46" s="165" t="s">
        <v>217</v>
      </c>
      <c r="I46" s="165" t="s">
        <v>1756</v>
      </c>
      <c r="J46" s="167" t="s">
        <v>2129</v>
      </c>
      <c r="K46" s="163" t="s">
        <v>218</v>
      </c>
      <c r="L46" s="97"/>
      <c r="M46" s="97"/>
    </row>
    <row r="47" spans="1:13" ht="18.75" customHeight="1">
      <c r="A47" s="44" t="s">
        <v>1668</v>
      </c>
      <c r="B47" s="55" t="s">
        <v>506</v>
      </c>
      <c r="C47" s="44" t="s">
        <v>1590</v>
      </c>
      <c r="D47" s="44">
        <f t="shared" si="1"/>
        <v>1</v>
      </c>
      <c r="E47" s="55" t="s">
        <v>1532</v>
      </c>
      <c r="F47" s="162" t="s">
        <v>1527</v>
      </c>
      <c r="G47" s="162"/>
      <c r="H47" s="162" t="s">
        <v>2833</v>
      </c>
      <c r="I47" s="162"/>
      <c r="J47" s="173"/>
      <c r="K47" s="162"/>
      <c r="L47" s="97"/>
      <c r="M47" s="97"/>
    </row>
    <row r="48" spans="1:13" ht="18.75" customHeight="1">
      <c r="A48" s="44" t="s">
        <v>1668</v>
      </c>
      <c r="B48" s="55" t="s">
        <v>506</v>
      </c>
      <c r="C48" s="44" t="s">
        <v>1590</v>
      </c>
      <c r="D48" s="44">
        <f t="shared" si="1"/>
        <v>2</v>
      </c>
      <c r="E48" s="55" t="s">
        <v>205</v>
      </c>
      <c r="F48" s="162" t="s">
        <v>654</v>
      </c>
      <c r="G48" s="162"/>
      <c r="H48" s="162" t="s">
        <v>2834</v>
      </c>
      <c r="I48" s="162"/>
      <c r="J48" s="173"/>
      <c r="K48" s="162"/>
      <c r="L48" s="97"/>
      <c r="M48" s="97"/>
    </row>
    <row r="49" spans="1:13" ht="18.75" customHeight="1">
      <c r="A49" s="44" t="s">
        <v>1668</v>
      </c>
      <c r="B49" s="55" t="s">
        <v>506</v>
      </c>
      <c r="C49" s="44" t="s">
        <v>1590</v>
      </c>
      <c r="D49" s="44">
        <f t="shared" si="1"/>
        <v>3</v>
      </c>
      <c r="E49" s="55" t="s">
        <v>2668</v>
      </c>
      <c r="F49" s="162" t="s">
        <v>2533</v>
      </c>
      <c r="G49" s="162"/>
      <c r="H49" s="162" t="s">
        <v>2835</v>
      </c>
      <c r="I49" s="162"/>
      <c r="J49" s="173"/>
      <c r="K49" s="162"/>
      <c r="L49" s="97"/>
      <c r="M49" s="97"/>
    </row>
    <row r="50" spans="1:13" ht="18.75" customHeight="1">
      <c r="A50" s="44" t="s">
        <v>1668</v>
      </c>
      <c r="B50" s="55" t="s">
        <v>506</v>
      </c>
      <c r="C50" s="44" t="s">
        <v>1590</v>
      </c>
      <c r="D50" s="44">
        <f t="shared" si="1"/>
        <v>4</v>
      </c>
      <c r="E50" s="55" t="s">
        <v>2669</v>
      </c>
      <c r="F50" s="162" t="s">
        <v>2534</v>
      </c>
      <c r="G50" s="162"/>
      <c r="H50" s="162" t="s">
        <v>2836</v>
      </c>
      <c r="I50" s="162"/>
      <c r="J50" s="173"/>
      <c r="K50" s="162"/>
      <c r="L50" s="97"/>
      <c r="M50" s="97"/>
    </row>
    <row r="51" spans="1:13" ht="18.75" customHeight="1">
      <c r="A51" s="44" t="s">
        <v>1668</v>
      </c>
      <c r="B51" s="55" t="s">
        <v>506</v>
      </c>
      <c r="C51" s="44" t="s">
        <v>1590</v>
      </c>
      <c r="D51" s="44">
        <f t="shared" si="1"/>
        <v>5</v>
      </c>
      <c r="E51" s="55" t="s">
        <v>974</v>
      </c>
      <c r="F51" s="162" t="s">
        <v>1333</v>
      </c>
      <c r="G51" s="162"/>
      <c r="H51" s="162" t="s">
        <v>2837</v>
      </c>
      <c r="I51" s="162"/>
      <c r="J51" s="173"/>
      <c r="K51" s="162"/>
      <c r="L51" s="97"/>
      <c r="M51" s="97"/>
    </row>
    <row r="52" spans="1:13" ht="18.75" customHeight="1">
      <c r="A52" s="44" t="s">
        <v>1668</v>
      </c>
      <c r="B52" s="55" t="s">
        <v>506</v>
      </c>
      <c r="C52" s="44" t="s">
        <v>1590</v>
      </c>
      <c r="D52" s="44">
        <f t="shared" si="1"/>
        <v>6</v>
      </c>
      <c r="E52" s="55" t="s">
        <v>2661</v>
      </c>
      <c r="F52" s="162" t="s">
        <v>2527</v>
      </c>
      <c r="G52" s="162"/>
      <c r="H52" s="162" t="s">
        <v>2838</v>
      </c>
      <c r="I52" s="162"/>
      <c r="J52" s="173"/>
      <c r="K52" s="162"/>
      <c r="L52" s="97"/>
      <c r="M52" s="97"/>
    </row>
    <row r="53" spans="1:13" ht="18.75" customHeight="1">
      <c r="A53" s="44" t="s">
        <v>1668</v>
      </c>
      <c r="B53" s="55" t="s">
        <v>506</v>
      </c>
      <c r="C53" s="44" t="s">
        <v>1590</v>
      </c>
      <c r="D53" s="44">
        <f t="shared" si="1"/>
        <v>7</v>
      </c>
      <c r="E53" s="55" t="s">
        <v>2670</v>
      </c>
      <c r="F53" s="162" t="s">
        <v>2535</v>
      </c>
      <c r="G53" s="162"/>
      <c r="H53" s="162" t="s">
        <v>2839</v>
      </c>
      <c r="I53" s="162"/>
      <c r="J53" s="173"/>
      <c r="K53" s="162"/>
      <c r="L53" s="97"/>
      <c r="M53" s="97"/>
    </row>
    <row r="54" spans="1:13" ht="18.75" customHeight="1">
      <c r="A54" s="44" t="s">
        <v>1668</v>
      </c>
      <c r="B54" s="55" t="s">
        <v>506</v>
      </c>
      <c r="C54" s="44" t="s">
        <v>1590</v>
      </c>
      <c r="D54" s="44">
        <f t="shared" si="1"/>
        <v>8</v>
      </c>
      <c r="E54" s="55" t="s">
        <v>2671</v>
      </c>
      <c r="F54" s="162" t="s">
        <v>2536</v>
      </c>
      <c r="G54" s="162"/>
      <c r="H54" s="162" t="s">
        <v>2840</v>
      </c>
      <c r="I54" s="162"/>
      <c r="J54" s="173"/>
      <c r="K54" s="162"/>
      <c r="L54" s="97"/>
      <c r="M54" s="97"/>
    </row>
    <row r="55" spans="1:13" ht="18.75" customHeight="1">
      <c r="A55" s="44" t="s">
        <v>1668</v>
      </c>
      <c r="B55" s="55" t="s">
        <v>506</v>
      </c>
      <c r="C55" s="44" t="s">
        <v>1590</v>
      </c>
      <c r="D55" s="44">
        <f t="shared" si="1"/>
        <v>9</v>
      </c>
      <c r="E55" s="55" t="s">
        <v>2672</v>
      </c>
      <c r="F55" s="162" t="s">
        <v>2537</v>
      </c>
      <c r="G55" s="162"/>
      <c r="H55" s="162" t="s">
        <v>2841</v>
      </c>
      <c r="I55" s="162"/>
      <c r="J55" s="173"/>
      <c r="K55" s="162"/>
      <c r="L55" s="97"/>
      <c r="M55" s="97"/>
    </row>
    <row r="56" spans="1:13" ht="18.75" customHeight="1">
      <c r="A56" s="44" t="s">
        <v>1668</v>
      </c>
      <c r="B56" s="55" t="s">
        <v>506</v>
      </c>
      <c r="C56" s="44" t="s">
        <v>1590</v>
      </c>
      <c r="D56" s="44">
        <f t="shared" si="1"/>
        <v>10</v>
      </c>
      <c r="E56" s="55" t="s">
        <v>1693</v>
      </c>
      <c r="F56" s="162" t="s">
        <v>1678</v>
      </c>
      <c r="G56" s="162"/>
      <c r="H56" s="162" t="s">
        <v>2842</v>
      </c>
      <c r="I56" s="162"/>
      <c r="J56" s="173"/>
      <c r="K56" s="162"/>
      <c r="L56" s="97"/>
      <c r="M56" s="97"/>
    </row>
    <row r="57" spans="1:13" ht="18.75" customHeight="1">
      <c r="A57" s="44" t="s">
        <v>1668</v>
      </c>
      <c r="B57" s="55" t="s">
        <v>506</v>
      </c>
      <c r="C57" s="44" t="s">
        <v>1590</v>
      </c>
      <c r="D57" s="44">
        <f t="shared" si="1"/>
        <v>11</v>
      </c>
      <c r="E57" s="64" t="s">
        <v>2660</v>
      </c>
      <c r="F57" s="162" t="s">
        <v>2526</v>
      </c>
      <c r="G57" s="162"/>
      <c r="H57" s="162" t="s">
        <v>2843</v>
      </c>
      <c r="I57" s="162"/>
      <c r="J57" s="173"/>
      <c r="K57" s="162"/>
      <c r="L57" s="97"/>
      <c r="M57" s="97"/>
    </row>
    <row r="58" spans="1:13" ht="18.75" customHeight="1">
      <c r="A58" s="44" t="s">
        <v>1668</v>
      </c>
      <c r="B58" s="55" t="s">
        <v>506</v>
      </c>
      <c r="C58" s="44" t="s">
        <v>1590</v>
      </c>
      <c r="D58" s="44">
        <f t="shared" si="1"/>
        <v>12</v>
      </c>
      <c r="E58" s="55" t="s">
        <v>2662</v>
      </c>
      <c r="F58" s="162" t="s">
        <v>2528</v>
      </c>
      <c r="G58" s="162"/>
      <c r="H58" s="162" t="s">
        <v>2844</v>
      </c>
      <c r="I58" s="162"/>
      <c r="J58" s="173"/>
      <c r="K58" s="162"/>
      <c r="L58" s="97"/>
      <c r="M58" s="97"/>
    </row>
    <row r="59" spans="1:13" ht="18.75" customHeight="1">
      <c r="A59" s="44" t="s">
        <v>1668</v>
      </c>
      <c r="B59" s="55" t="s">
        <v>506</v>
      </c>
      <c r="C59" s="44" t="s">
        <v>1590</v>
      </c>
      <c r="D59" s="44">
        <f t="shared" si="1"/>
        <v>13</v>
      </c>
      <c r="E59" s="55" t="s">
        <v>2673</v>
      </c>
      <c r="F59" s="162" t="s">
        <v>2538</v>
      </c>
      <c r="G59" s="162"/>
      <c r="H59" s="162" t="s">
        <v>2845</v>
      </c>
      <c r="I59" s="162"/>
      <c r="J59" s="173"/>
      <c r="K59" s="162"/>
      <c r="L59" s="97"/>
      <c r="M59" s="97"/>
    </row>
    <row r="60" spans="1:13" ht="18.75" customHeight="1">
      <c r="A60" s="44" t="s">
        <v>1668</v>
      </c>
      <c r="B60" s="55" t="s">
        <v>2509</v>
      </c>
      <c r="C60" s="44" t="s">
        <v>1590</v>
      </c>
      <c r="D60" s="44">
        <f t="shared" si="1"/>
        <v>14</v>
      </c>
      <c r="E60" s="55" t="s">
        <v>2666</v>
      </c>
      <c r="F60" s="162" t="s">
        <v>2532</v>
      </c>
      <c r="G60" s="162"/>
      <c r="H60" s="162" t="s">
        <v>2846</v>
      </c>
      <c r="I60" s="162"/>
      <c r="J60" s="173"/>
      <c r="K60" s="162"/>
      <c r="L60" s="97"/>
      <c r="M60" s="97"/>
    </row>
    <row r="61" spans="1:13" ht="18.75" customHeight="1">
      <c r="A61" s="44" t="s">
        <v>1668</v>
      </c>
      <c r="B61" s="55" t="s">
        <v>506</v>
      </c>
      <c r="C61" s="44" t="s">
        <v>1590</v>
      </c>
      <c r="D61" s="44">
        <f t="shared" si="1"/>
        <v>15</v>
      </c>
      <c r="E61" s="55" t="s">
        <v>1695</v>
      </c>
      <c r="F61" s="162" t="s">
        <v>1680</v>
      </c>
      <c r="G61" s="162"/>
      <c r="H61" s="162" t="s">
        <v>2847</v>
      </c>
      <c r="I61" s="162"/>
      <c r="J61" s="173"/>
      <c r="K61" s="162"/>
      <c r="L61" s="97"/>
      <c r="M61" s="97"/>
    </row>
    <row r="62" spans="1:13" ht="18.75" customHeight="1">
      <c r="A62" s="44" t="s">
        <v>1668</v>
      </c>
      <c r="B62" s="55" t="s">
        <v>506</v>
      </c>
      <c r="C62" s="44" t="s">
        <v>1590</v>
      </c>
      <c r="D62" s="44">
        <f t="shared" si="1"/>
        <v>16</v>
      </c>
      <c r="E62" s="55" t="s">
        <v>2674</v>
      </c>
      <c r="F62" s="162" t="s">
        <v>2539</v>
      </c>
      <c r="G62" s="162"/>
      <c r="H62" s="162" t="s">
        <v>2848</v>
      </c>
      <c r="I62" s="162"/>
      <c r="J62" s="173"/>
      <c r="K62" s="162"/>
      <c r="L62" s="97"/>
      <c r="M62" s="97"/>
    </row>
    <row r="63" spans="1:13" ht="18.75" customHeight="1">
      <c r="A63" s="44" t="s">
        <v>1668</v>
      </c>
      <c r="B63" s="55" t="s">
        <v>506</v>
      </c>
      <c r="C63" s="44" t="s">
        <v>1590</v>
      </c>
      <c r="D63" s="44">
        <f t="shared" si="1"/>
        <v>17</v>
      </c>
      <c r="E63" s="55" t="s">
        <v>2667</v>
      </c>
      <c r="F63" s="162" t="s">
        <v>632</v>
      </c>
      <c r="G63" s="162"/>
      <c r="H63" s="162" t="s">
        <v>2849</v>
      </c>
      <c r="I63" s="162"/>
      <c r="J63" s="173"/>
      <c r="K63" s="162"/>
      <c r="L63" s="97"/>
      <c r="M63" s="97"/>
    </row>
    <row r="64" spans="1:13" ht="18.75" customHeight="1">
      <c r="A64" s="44" t="s">
        <v>1668</v>
      </c>
      <c r="B64" s="55" t="s">
        <v>506</v>
      </c>
      <c r="C64" s="44" t="s">
        <v>1590</v>
      </c>
      <c r="D64" s="44">
        <f t="shared" si="1"/>
        <v>18</v>
      </c>
      <c r="E64" s="164" t="s">
        <v>215</v>
      </c>
      <c r="F64" s="163" t="s">
        <v>608</v>
      </c>
      <c r="G64" s="87" t="s">
        <v>223</v>
      </c>
      <c r="H64" s="165" t="s">
        <v>217</v>
      </c>
      <c r="I64" s="163" t="s">
        <v>1636</v>
      </c>
      <c r="J64" s="166" t="s">
        <v>1856</v>
      </c>
      <c r="K64" s="163" t="s">
        <v>1010</v>
      </c>
      <c r="L64" s="97"/>
      <c r="M64" s="97"/>
    </row>
    <row r="65" spans="1:13" ht="18.75" customHeight="1">
      <c r="A65" s="44" t="s">
        <v>1668</v>
      </c>
      <c r="B65" s="55" t="s">
        <v>506</v>
      </c>
      <c r="C65" s="44" t="s">
        <v>1590</v>
      </c>
      <c r="D65" s="44">
        <f t="shared" si="1"/>
        <v>19</v>
      </c>
      <c r="E65" s="87" t="s">
        <v>589</v>
      </c>
      <c r="F65" s="163" t="s">
        <v>579</v>
      </c>
      <c r="G65" s="87" t="s">
        <v>617</v>
      </c>
      <c r="H65" s="165" t="s">
        <v>217</v>
      </c>
      <c r="I65" s="165" t="s">
        <v>1756</v>
      </c>
      <c r="J65" s="167" t="s">
        <v>2129</v>
      </c>
      <c r="K65" s="163" t="s">
        <v>218</v>
      </c>
      <c r="L65" s="97"/>
      <c r="M65" s="97"/>
    </row>
    <row r="66" spans="1:13" ht="18.75" customHeight="1">
      <c r="A66" s="44" t="s">
        <v>1668</v>
      </c>
      <c r="B66" s="55" t="s">
        <v>507</v>
      </c>
      <c r="C66" s="44" t="s">
        <v>1591</v>
      </c>
      <c r="D66" s="44">
        <f t="shared" si="1"/>
        <v>1</v>
      </c>
      <c r="E66" s="55" t="s">
        <v>205</v>
      </c>
      <c r="F66" s="162" t="s">
        <v>654</v>
      </c>
      <c r="G66" s="162"/>
      <c r="H66" s="162" t="s">
        <v>2850</v>
      </c>
      <c r="I66" s="162"/>
      <c r="J66" s="173"/>
      <c r="K66" s="162"/>
      <c r="L66" s="97"/>
      <c r="M66" s="97"/>
    </row>
    <row r="67" spans="1:13" ht="18.75" customHeight="1">
      <c r="A67" s="44" t="s">
        <v>1668</v>
      </c>
      <c r="B67" s="55" t="s">
        <v>507</v>
      </c>
      <c r="C67" s="44" t="s">
        <v>1591</v>
      </c>
      <c r="D67" s="44">
        <f t="shared" si="1"/>
        <v>2</v>
      </c>
      <c r="E67" s="55" t="s">
        <v>2675</v>
      </c>
      <c r="F67" s="162" t="s">
        <v>2540</v>
      </c>
      <c r="G67" s="162"/>
      <c r="H67" s="162" t="s">
        <v>2851</v>
      </c>
      <c r="I67" s="162"/>
      <c r="J67" s="173"/>
      <c r="K67" s="162"/>
      <c r="L67" s="97"/>
      <c r="M67" s="97"/>
    </row>
    <row r="68" spans="1:13" ht="18.75" customHeight="1">
      <c r="A68" s="44" t="s">
        <v>1668</v>
      </c>
      <c r="B68" s="55" t="s">
        <v>2510</v>
      </c>
      <c r="C68" s="44" t="s">
        <v>1591</v>
      </c>
      <c r="D68" s="44">
        <f t="shared" si="1"/>
        <v>3</v>
      </c>
      <c r="E68" s="64" t="s">
        <v>2676</v>
      </c>
      <c r="F68" s="162" t="s">
        <v>2541</v>
      </c>
      <c r="G68" s="162"/>
      <c r="H68" s="162" t="s">
        <v>2852</v>
      </c>
      <c r="I68" s="162"/>
      <c r="J68" s="173"/>
      <c r="K68" s="162"/>
      <c r="L68" s="97"/>
      <c r="M68" s="97"/>
    </row>
    <row r="69" spans="1:13" ht="18.75" customHeight="1">
      <c r="A69" s="44" t="s">
        <v>1668</v>
      </c>
      <c r="B69" s="55" t="s">
        <v>507</v>
      </c>
      <c r="C69" s="44" t="s">
        <v>1591</v>
      </c>
      <c r="D69" s="44">
        <f t="shared" si="1"/>
        <v>4</v>
      </c>
      <c r="E69" s="55" t="s">
        <v>2677</v>
      </c>
      <c r="F69" s="162" t="s">
        <v>2542</v>
      </c>
      <c r="G69" s="162"/>
      <c r="H69" s="162" t="s">
        <v>2853</v>
      </c>
      <c r="I69" s="162"/>
      <c r="J69" s="173"/>
      <c r="K69" s="162"/>
      <c r="L69" s="97"/>
      <c r="M69" s="97"/>
    </row>
    <row r="70" spans="1:13" ht="18.75" customHeight="1">
      <c r="A70" s="44" t="s">
        <v>1668</v>
      </c>
      <c r="B70" s="55" t="s">
        <v>507</v>
      </c>
      <c r="C70" s="44" t="s">
        <v>1591</v>
      </c>
      <c r="D70" s="44">
        <f t="shared" si="1"/>
        <v>5</v>
      </c>
      <c r="E70" s="55" t="s">
        <v>2678</v>
      </c>
      <c r="F70" s="162" t="s">
        <v>2543</v>
      </c>
      <c r="G70" s="162"/>
      <c r="H70" s="162" t="s">
        <v>2854</v>
      </c>
      <c r="I70" s="162"/>
      <c r="J70" s="173"/>
      <c r="K70" s="162"/>
      <c r="L70" s="97"/>
      <c r="M70" s="97"/>
    </row>
    <row r="71" spans="1:13" ht="18.75" customHeight="1">
      <c r="A71" s="44" t="s">
        <v>1668</v>
      </c>
      <c r="B71" s="55" t="s">
        <v>507</v>
      </c>
      <c r="C71" s="44" t="s">
        <v>1591</v>
      </c>
      <c r="D71" s="44">
        <f t="shared" si="1"/>
        <v>6</v>
      </c>
      <c r="E71" s="55" t="s">
        <v>2674</v>
      </c>
      <c r="F71" s="162" t="s">
        <v>2539</v>
      </c>
      <c r="G71" s="162"/>
      <c r="H71" s="162" t="s">
        <v>2855</v>
      </c>
      <c r="I71" s="162"/>
      <c r="J71" s="173"/>
      <c r="K71" s="162"/>
      <c r="L71" s="97"/>
      <c r="M71" s="97"/>
    </row>
    <row r="72" spans="1:13" ht="18.75" customHeight="1">
      <c r="A72" s="44" t="s">
        <v>1668</v>
      </c>
      <c r="B72" s="55" t="s">
        <v>507</v>
      </c>
      <c r="C72" s="44" t="s">
        <v>1591</v>
      </c>
      <c r="D72" s="44">
        <f t="shared" si="1"/>
        <v>7</v>
      </c>
      <c r="E72" s="55" t="s">
        <v>2657</v>
      </c>
      <c r="F72" s="162" t="s">
        <v>2523</v>
      </c>
      <c r="G72" s="162"/>
      <c r="H72" s="162" t="s">
        <v>2856</v>
      </c>
      <c r="I72" s="162"/>
      <c r="J72" s="173"/>
      <c r="K72" s="162"/>
      <c r="L72" s="97"/>
      <c r="M72" s="97"/>
    </row>
    <row r="73" spans="1:13" ht="18.75" customHeight="1">
      <c r="A73" s="44" t="s">
        <v>1668</v>
      </c>
      <c r="B73" s="55" t="s">
        <v>507</v>
      </c>
      <c r="C73" s="44" t="s">
        <v>1591</v>
      </c>
      <c r="D73" s="44">
        <f t="shared" si="1"/>
        <v>8</v>
      </c>
      <c r="E73" s="55" t="s">
        <v>2679</v>
      </c>
      <c r="F73" s="162" t="s">
        <v>2544</v>
      </c>
      <c r="G73" s="162"/>
      <c r="H73" s="162" t="s">
        <v>2857</v>
      </c>
      <c r="I73" s="162"/>
      <c r="J73" s="173"/>
      <c r="K73" s="162"/>
      <c r="L73" s="97"/>
      <c r="M73" s="97"/>
    </row>
    <row r="74" spans="1:13" ht="18.75" customHeight="1">
      <c r="A74" s="44" t="s">
        <v>1668</v>
      </c>
      <c r="B74" s="55" t="s">
        <v>507</v>
      </c>
      <c r="C74" s="44" t="s">
        <v>1591</v>
      </c>
      <c r="D74" s="44">
        <f t="shared" si="1"/>
        <v>9</v>
      </c>
      <c r="E74" s="55" t="s">
        <v>2680</v>
      </c>
      <c r="F74" s="162" t="s">
        <v>2545</v>
      </c>
      <c r="G74" s="162"/>
      <c r="H74" s="162" t="s">
        <v>2858</v>
      </c>
      <c r="I74" s="162"/>
      <c r="J74" s="173"/>
      <c r="K74" s="162"/>
      <c r="L74" s="97"/>
      <c r="M74" s="97"/>
    </row>
    <row r="75" spans="1:13" ht="18.75" customHeight="1">
      <c r="A75" s="44" t="s">
        <v>1668</v>
      </c>
      <c r="B75" s="55" t="s">
        <v>507</v>
      </c>
      <c r="C75" s="44" t="s">
        <v>1591</v>
      </c>
      <c r="D75" s="44">
        <f t="shared" si="1"/>
        <v>10</v>
      </c>
      <c r="E75" s="55" t="s">
        <v>2681</v>
      </c>
      <c r="F75" s="162" t="s">
        <v>2546</v>
      </c>
      <c r="G75" s="162"/>
      <c r="H75" s="162" t="s">
        <v>2859</v>
      </c>
      <c r="I75" s="162"/>
      <c r="J75" s="173"/>
      <c r="K75" s="162"/>
      <c r="L75" s="97"/>
      <c r="M75" s="97"/>
    </row>
    <row r="76" spans="1:13" ht="18.75" customHeight="1">
      <c r="A76" s="44" t="s">
        <v>1668</v>
      </c>
      <c r="B76" s="55" t="s">
        <v>507</v>
      </c>
      <c r="C76" s="44" t="s">
        <v>1591</v>
      </c>
      <c r="D76" s="44">
        <f t="shared" si="1"/>
        <v>11</v>
      </c>
      <c r="E76" s="55" t="s">
        <v>1693</v>
      </c>
      <c r="F76" s="162" t="s">
        <v>1678</v>
      </c>
      <c r="G76" s="162"/>
      <c r="H76" s="162" t="s">
        <v>2860</v>
      </c>
      <c r="I76" s="162"/>
      <c r="J76" s="173"/>
      <c r="K76" s="162"/>
      <c r="L76" s="97"/>
      <c r="M76" s="97"/>
    </row>
    <row r="77" spans="1:13" ht="18.75" customHeight="1">
      <c r="A77" s="44" t="s">
        <v>1668</v>
      </c>
      <c r="B77" s="55" t="s">
        <v>507</v>
      </c>
      <c r="C77" s="44" t="s">
        <v>1591</v>
      </c>
      <c r="D77" s="44">
        <f t="shared" si="1"/>
        <v>12</v>
      </c>
      <c r="E77" s="55" t="s">
        <v>2682</v>
      </c>
      <c r="F77" s="162" t="s">
        <v>2547</v>
      </c>
      <c r="G77" s="162"/>
      <c r="H77" s="162" t="s">
        <v>2861</v>
      </c>
      <c r="I77" s="162"/>
      <c r="J77" s="173"/>
      <c r="K77" s="162"/>
      <c r="L77" s="97"/>
      <c r="M77" s="97"/>
    </row>
    <row r="78" spans="1:13" ht="18.75" customHeight="1">
      <c r="A78" s="44" t="s">
        <v>1668</v>
      </c>
      <c r="B78" s="55" t="s">
        <v>507</v>
      </c>
      <c r="C78" s="44" t="s">
        <v>1591</v>
      </c>
      <c r="D78" s="44">
        <f t="shared" si="1"/>
        <v>13</v>
      </c>
      <c r="E78" s="55" t="s">
        <v>2683</v>
      </c>
      <c r="F78" s="162" t="s">
        <v>2548</v>
      </c>
      <c r="G78" s="162"/>
      <c r="H78" s="162" t="s">
        <v>2862</v>
      </c>
      <c r="I78" s="162"/>
      <c r="J78" s="173"/>
      <c r="K78" s="162"/>
      <c r="L78" s="97"/>
      <c r="M78" s="97"/>
    </row>
    <row r="79" spans="1:13" ht="18.75" customHeight="1">
      <c r="A79" s="44" t="s">
        <v>1668</v>
      </c>
      <c r="B79" s="55" t="s">
        <v>507</v>
      </c>
      <c r="C79" s="44" t="s">
        <v>1591</v>
      </c>
      <c r="D79" s="44">
        <f t="shared" si="1"/>
        <v>14</v>
      </c>
      <c r="E79" s="55" t="s">
        <v>2684</v>
      </c>
      <c r="F79" s="162" t="s">
        <v>2549</v>
      </c>
      <c r="G79" s="162"/>
      <c r="H79" s="162" t="s">
        <v>2863</v>
      </c>
      <c r="I79" s="162"/>
      <c r="J79" s="173"/>
      <c r="K79" s="162"/>
      <c r="L79" s="97"/>
      <c r="M79" s="97"/>
    </row>
    <row r="80" spans="1:13" ht="18.75" customHeight="1">
      <c r="A80" s="44" t="s">
        <v>1668</v>
      </c>
      <c r="B80" s="55" t="s">
        <v>507</v>
      </c>
      <c r="C80" s="44" t="s">
        <v>1591</v>
      </c>
      <c r="D80" s="44">
        <f t="shared" si="1"/>
        <v>15</v>
      </c>
      <c r="E80" s="55" t="s">
        <v>2670</v>
      </c>
      <c r="F80" s="162" t="s">
        <v>2535</v>
      </c>
      <c r="G80" s="162"/>
      <c r="H80" s="162" t="s">
        <v>2864</v>
      </c>
      <c r="I80" s="162"/>
      <c r="J80" s="173"/>
      <c r="K80" s="162"/>
      <c r="L80" s="97"/>
      <c r="M80" s="97"/>
    </row>
    <row r="81" spans="1:13" ht="18.75" customHeight="1">
      <c r="A81" s="44" t="s">
        <v>1668</v>
      </c>
      <c r="B81" s="55" t="s">
        <v>507</v>
      </c>
      <c r="C81" s="44" t="s">
        <v>1591</v>
      </c>
      <c r="D81" s="44">
        <f t="shared" si="1"/>
        <v>16</v>
      </c>
      <c r="E81" s="55" t="s">
        <v>2685</v>
      </c>
      <c r="F81" s="162" t="s">
        <v>2550</v>
      </c>
      <c r="G81" s="162"/>
      <c r="H81" s="162" t="s">
        <v>2865</v>
      </c>
      <c r="I81" s="162"/>
      <c r="J81" s="173"/>
      <c r="K81" s="162"/>
      <c r="L81" s="97"/>
      <c r="M81" s="97"/>
    </row>
    <row r="82" spans="1:13" ht="18.75" customHeight="1">
      <c r="A82" s="44" t="s">
        <v>1668</v>
      </c>
      <c r="B82" s="55" t="s">
        <v>507</v>
      </c>
      <c r="C82" s="44" t="s">
        <v>1591</v>
      </c>
      <c r="D82" s="44">
        <f t="shared" si="1"/>
        <v>17</v>
      </c>
      <c r="E82" s="55" t="s">
        <v>973</v>
      </c>
      <c r="F82" s="162" t="s">
        <v>1708</v>
      </c>
      <c r="G82" s="162"/>
      <c r="H82" s="162" t="s">
        <v>2866</v>
      </c>
      <c r="I82" s="162"/>
      <c r="J82" s="173"/>
      <c r="K82" s="162"/>
      <c r="L82" s="97"/>
      <c r="M82" s="97"/>
    </row>
    <row r="83" spans="1:13" ht="18.75" customHeight="1">
      <c r="A83" s="44" t="s">
        <v>1668</v>
      </c>
      <c r="B83" s="55" t="s">
        <v>507</v>
      </c>
      <c r="C83" s="44" t="s">
        <v>1591</v>
      </c>
      <c r="D83" s="44">
        <f t="shared" si="1"/>
        <v>18</v>
      </c>
      <c r="E83" s="55" t="s">
        <v>1534</v>
      </c>
      <c r="F83" s="162" t="s">
        <v>1533</v>
      </c>
      <c r="G83" s="162"/>
      <c r="H83" s="162" t="s">
        <v>2867</v>
      </c>
      <c r="I83" s="162"/>
      <c r="J83" s="173"/>
      <c r="K83" s="162"/>
      <c r="L83" s="97"/>
      <c r="M83" s="97"/>
    </row>
    <row r="84" spans="1:13" ht="18.75" customHeight="1">
      <c r="A84" s="44" t="s">
        <v>1668</v>
      </c>
      <c r="B84" s="55" t="s">
        <v>507</v>
      </c>
      <c r="C84" s="44" t="s">
        <v>1591</v>
      </c>
      <c r="D84" s="44">
        <f t="shared" si="1"/>
        <v>19</v>
      </c>
      <c r="E84" s="55" t="s">
        <v>2686</v>
      </c>
      <c r="F84" s="162" t="s">
        <v>2551</v>
      </c>
      <c r="G84" s="162"/>
      <c r="H84" s="162" t="s">
        <v>2868</v>
      </c>
      <c r="I84" s="162"/>
      <c r="J84" s="173"/>
      <c r="K84" s="162"/>
      <c r="L84" s="97"/>
      <c r="M84" s="97"/>
    </row>
    <row r="85" spans="1:13" ht="18.75" customHeight="1">
      <c r="A85" s="44" t="s">
        <v>1668</v>
      </c>
      <c r="B85" s="55" t="s">
        <v>507</v>
      </c>
      <c r="C85" s="44" t="s">
        <v>1591</v>
      </c>
      <c r="D85" s="44">
        <f t="shared" si="1"/>
        <v>20</v>
      </c>
      <c r="E85" s="55" t="s">
        <v>2687</v>
      </c>
      <c r="F85" s="162" t="s">
        <v>2552</v>
      </c>
      <c r="G85" s="162"/>
      <c r="H85" s="162" t="s">
        <v>2869</v>
      </c>
      <c r="I85" s="162"/>
      <c r="J85" s="173"/>
      <c r="K85" s="162"/>
      <c r="L85" s="97"/>
      <c r="M85" s="97"/>
    </row>
    <row r="86" spans="1:13" ht="18.75" customHeight="1">
      <c r="A86" s="44" t="s">
        <v>1668</v>
      </c>
      <c r="B86" s="55" t="s">
        <v>507</v>
      </c>
      <c r="C86" s="44" t="s">
        <v>1591</v>
      </c>
      <c r="D86" s="44">
        <f t="shared" si="1"/>
        <v>21</v>
      </c>
      <c r="E86" s="55" t="s">
        <v>2688</v>
      </c>
      <c r="F86" s="162" t="s">
        <v>2553</v>
      </c>
      <c r="G86" s="162"/>
      <c r="H86" s="162" t="s">
        <v>2870</v>
      </c>
      <c r="I86" s="162"/>
      <c r="J86" s="173"/>
      <c r="K86" s="162"/>
      <c r="L86" s="97"/>
      <c r="M86" s="97"/>
    </row>
    <row r="87" spans="1:13" ht="18.75" customHeight="1">
      <c r="A87" s="44" t="s">
        <v>1668</v>
      </c>
      <c r="B87" s="55" t="s">
        <v>507</v>
      </c>
      <c r="C87" s="44" t="s">
        <v>1591</v>
      </c>
      <c r="D87" s="44">
        <f t="shared" ref="D87:D152" si="2">IF($C87=$C86,$D86+1,1)</f>
        <v>22</v>
      </c>
      <c r="E87" s="55" t="s">
        <v>2689</v>
      </c>
      <c r="F87" s="162" t="s">
        <v>2554</v>
      </c>
      <c r="G87" s="162"/>
      <c r="H87" s="162" t="s">
        <v>2871</v>
      </c>
      <c r="I87" s="162"/>
      <c r="J87" s="173"/>
      <c r="K87" s="162"/>
      <c r="L87" s="97"/>
      <c r="M87" s="97"/>
    </row>
    <row r="88" spans="1:13" ht="18.75" customHeight="1">
      <c r="A88" s="44" t="s">
        <v>1668</v>
      </c>
      <c r="B88" s="55" t="s">
        <v>507</v>
      </c>
      <c r="C88" s="44" t="s">
        <v>1591</v>
      </c>
      <c r="D88" s="44">
        <f t="shared" si="2"/>
        <v>23</v>
      </c>
      <c r="E88" s="55" t="s">
        <v>2690</v>
      </c>
      <c r="F88" s="162" t="s">
        <v>2555</v>
      </c>
      <c r="G88" s="162"/>
      <c r="H88" s="162" t="s">
        <v>2872</v>
      </c>
      <c r="I88" s="162"/>
      <c r="J88" s="173"/>
      <c r="K88" s="162"/>
      <c r="L88" s="97"/>
      <c r="M88" s="97"/>
    </row>
    <row r="89" spans="1:13" ht="18.75" customHeight="1">
      <c r="A89" s="44" t="s">
        <v>1668</v>
      </c>
      <c r="B89" s="55" t="s">
        <v>507</v>
      </c>
      <c r="C89" s="44" t="s">
        <v>1591</v>
      </c>
      <c r="D89" s="44">
        <f t="shared" si="2"/>
        <v>24</v>
      </c>
      <c r="E89" s="164" t="s">
        <v>215</v>
      </c>
      <c r="F89" s="163" t="s">
        <v>608</v>
      </c>
      <c r="G89" s="87" t="s">
        <v>223</v>
      </c>
      <c r="H89" s="165" t="s">
        <v>217</v>
      </c>
      <c r="I89" s="163" t="s">
        <v>1636</v>
      </c>
      <c r="J89" s="166" t="s">
        <v>1856</v>
      </c>
      <c r="K89" s="163" t="s">
        <v>1010</v>
      </c>
      <c r="L89" s="97"/>
      <c r="M89" s="97"/>
    </row>
    <row r="90" spans="1:13" ht="18.75" customHeight="1">
      <c r="A90" s="44" t="s">
        <v>1668</v>
      </c>
      <c r="B90" s="55" t="s">
        <v>507</v>
      </c>
      <c r="C90" s="44" t="s">
        <v>1591</v>
      </c>
      <c r="D90" s="44">
        <f t="shared" si="2"/>
        <v>25</v>
      </c>
      <c r="E90" s="87" t="s">
        <v>589</v>
      </c>
      <c r="F90" s="163" t="s">
        <v>579</v>
      </c>
      <c r="G90" s="87" t="s">
        <v>617</v>
      </c>
      <c r="H90" s="165" t="s">
        <v>217</v>
      </c>
      <c r="I90" s="165" t="s">
        <v>1756</v>
      </c>
      <c r="J90" s="167" t="s">
        <v>2129</v>
      </c>
      <c r="K90" s="163" t="s">
        <v>218</v>
      </c>
      <c r="L90" s="97"/>
      <c r="M90" s="97"/>
    </row>
    <row r="91" spans="1:13" ht="18.75" customHeight="1">
      <c r="A91" s="44" t="s">
        <v>1668</v>
      </c>
      <c r="B91" s="55" t="s">
        <v>508</v>
      </c>
      <c r="C91" s="44" t="s">
        <v>1592</v>
      </c>
      <c r="D91" s="44">
        <f t="shared" si="2"/>
        <v>1</v>
      </c>
      <c r="E91" s="55" t="s">
        <v>1532</v>
      </c>
      <c r="F91" s="162" t="s">
        <v>1527</v>
      </c>
      <c r="G91" s="162"/>
      <c r="H91" s="162" t="s">
        <v>2873</v>
      </c>
      <c r="I91" s="162"/>
      <c r="J91" s="173"/>
      <c r="K91" s="162"/>
      <c r="L91" s="97"/>
      <c r="M91" s="97"/>
    </row>
    <row r="92" spans="1:13" ht="18.75" customHeight="1">
      <c r="A92" s="44" t="s">
        <v>1668</v>
      </c>
      <c r="B92" s="55" t="s">
        <v>508</v>
      </c>
      <c r="C92" s="44" t="s">
        <v>1592</v>
      </c>
      <c r="D92" s="44">
        <f t="shared" si="2"/>
        <v>2</v>
      </c>
      <c r="E92" s="55" t="s">
        <v>205</v>
      </c>
      <c r="F92" s="162" t="s">
        <v>654</v>
      </c>
      <c r="G92" s="162"/>
      <c r="H92" s="162" t="s">
        <v>2874</v>
      </c>
      <c r="I92" s="162"/>
      <c r="J92" s="173"/>
      <c r="K92" s="162"/>
      <c r="L92" s="97"/>
      <c r="M92" s="97"/>
    </row>
    <row r="93" spans="1:13" ht="18.75" customHeight="1">
      <c r="A93" s="44" t="s">
        <v>1668</v>
      </c>
      <c r="B93" s="55" t="s">
        <v>508</v>
      </c>
      <c r="C93" s="44" t="s">
        <v>1592</v>
      </c>
      <c r="D93" s="44">
        <f t="shared" si="2"/>
        <v>3</v>
      </c>
      <c r="E93" s="55" t="s">
        <v>1691</v>
      </c>
      <c r="F93" s="162" t="s">
        <v>1676</v>
      </c>
      <c r="G93" s="162"/>
      <c r="H93" s="162" t="s">
        <v>2875</v>
      </c>
      <c r="I93" s="162"/>
      <c r="J93" s="173"/>
      <c r="K93" s="162"/>
      <c r="L93" s="97"/>
      <c r="M93" s="97"/>
    </row>
    <row r="94" spans="1:13" ht="18.75" customHeight="1">
      <c r="A94" s="44" t="s">
        <v>1668</v>
      </c>
      <c r="B94" s="55" t="s">
        <v>508</v>
      </c>
      <c r="C94" s="44" t="s">
        <v>1592</v>
      </c>
      <c r="D94" s="44">
        <f t="shared" si="2"/>
        <v>4</v>
      </c>
      <c r="E94" s="55" t="s">
        <v>2668</v>
      </c>
      <c r="F94" s="162" t="s">
        <v>2533</v>
      </c>
      <c r="G94" s="162"/>
      <c r="H94" s="162" t="s">
        <v>2876</v>
      </c>
      <c r="I94" s="162"/>
      <c r="J94" s="173"/>
      <c r="K94" s="162"/>
      <c r="L94" s="97"/>
      <c r="M94" s="97"/>
    </row>
    <row r="95" spans="1:13" ht="18.75" customHeight="1">
      <c r="A95" s="44" t="s">
        <v>1668</v>
      </c>
      <c r="B95" s="55" t="s">
        <v>508</v>
      </c>
      <c r="C95" s="44" t="s">
        <v>1592</v>
      </c>
      <c r="D95" s="44">
        <f t="shared" si="2"/>
        <v>5</v>
      </c>
      <c r="E95" s="55" t="s">
        <v>2691</v>
      </c>
      <c r="F95" s="162" t="s">
        <v>2556</v>
      </c>
      <c r="G95" s="162"/>
      <c r="H95" s="162" t="s">
        <v>2877</v>
      </c>
      <c r="I95" s="162"/>
      <c r="J95" s="173"/>
      <c r="K95" s="162"/>
      <c r="L95" s="97"/>
      <c r="M95" s="97"/>
    </row>
    <row r="96" spans="1:13" ht="18.75" customHeight="1">
      <c r="A96" s="44" t="s">
        <v>1668</v>
      </c>
      <c r="B96" s="55" t="s">
        <v>508</v>
      </c>
      <c r="C96" s="44" t="s">
        <v>1592</v>
      </c>
      <c r="D96" s="44">
        <f t="shared" si="2"/>
        <v>6</v>
      </c>
      <c r="E96" s="55" t="s">
        <v>2692</v>
      </c>
      <c r="F96" s="162" t="s">
        <v>2557</v>
      </c>
      <c r="G96" s="162"/>
      <c r="H96" s="162" t="s">
        <v>2878</v>
      </c>
      <c r="I96" s="162"/>
      <c r="J96" s="173"/>
      <c r="K96" s="162"/>
      <c r="L96" s="97"/>
      <c r="M96" s="97"/>
    </row>
    <row r="97" spans="1:13" ht="18.75" customHeight="1">
      <c r="A97" s="44" t="s">
        <v>1668</v>
      </c>
      <c r="B97" s="55" t="s">
        <v>508</v>
      </c>
      <c r="C97" s="44" t="s">
        <v>1592</v>
      </c>
      <c r="D97" s="44">
        <f t="shared" si="2"/>
        <v>7</v>
      </c>
      <c r="E97" s="55" t="s">
        <v>2693</v>
      </c>
      <c r="F97" s="162" t="s">
        <v>2558</v>
      </c>
      <c r="G97" s="162"/>
      <c r="H97" s="162" t="s">
        <v>2879</v>
      </c>
      <c r="I97" s="162"/>
      <c r="J97" s="173"/>
      <c r="K97" s="162"/>
      <c r="L97" s="97"/>
      <c r="M97" s="97"/>
    </row>
    <row r="98" spans="1:13" ht="18.75" customHeight="1">
      <c r="A98" s="44" t="s">
        <v>1668</v>
      </c>
      <c r="B98" s="55" t="s">
        <v>508</v>
      </c>
      <c r="C98" s="44" t="s">
        <v>1592</v>
      </c>
      <c r="D98" s="44">
        <f t="shared" si="2"/>
        <v>8</v>
      </c>
      <c r="E98" s="55" t="s">
        <v>2694</v>
      </c>
      <c r="F98" s="162" t="s">
        <v>2559</v>
      </c>
      <c r="G98" s="162"/>
      <c r="H98" s="162" t="s">
        <v>2880</v>
      </c>
      <c r="I98" s="162"/>
      <c r="J98" s="173"/>
      <c r="K98" s="162"/>
      <c r="L98" s="97"/>
      <c r="M98" s="97"/>
    </row>
    <row r="99" spans="1:13" ht="18.75" customHeight="1">
      <c r="A99" s="44" t="s">
        <v>1668</v>
      </c>
      <c r="B99" s="55" t="s">
        <v>508</v>
      </c>
      <c r="C99" s="44" t="s">
        <v>1592</v>
      </c>
      <c r="D99" s="44">
        <f t="shared" si="2"/>
        <v>9</v>
      </c>
      <c r="E99" s="55" t="s">
        <v>2695</v>
      </c>
      <c r="F99" s="162" t="s">
        <v>2560</v>
      </c>
      <c r="G99" s="162"/>
      <c r="H99" s="162" t="s">
        <v>2881</v>
      </c>
      <c r="I99" s="162"/>
      <c r="J99" s="173"/>
      <c r="K99" s="162"/>
      <c r="L99" s="97"/>
      <c r="M99" s="97"/>
    </row>
    <row r="100" spans="1:13" ht="18.75" customHeight="1">
      <c r="A100" s="44" t="s">
        <v>1668</v>
      </c>
      <c r="B100" s="55" t="s">
        <v>508</v>
      </c>
      <c r="C100" s="44" t="s">
        <v>1592</v>
      </c>
      <c r="D100" s="44">
        <f t="shared" si="2"/>
        <v>10</v>
      </c>
      <c r="E100" s="55" t="s">
        <v>2696</v>
      </c>
      <c r="F100" s="162" t="s">
        <v>2561</v>
      </c>
      <c r="G100" s="162"/>
      <c r="H100" s="162" t="s">
        <v>2882</v>
      </c>
      <c r="I100" s="162"/>
      <c r="J100" s="173"/>
      <c r="K100" s="162"/>
      <c r="L100" s="97"/>
      <c r="M100" s="97"/>
    </row>
    <row r="101" spans="1:13" ht="18.75" customHeight="1">
      <c r="A101" s="44" t="s">
        <v>1668</v>
      </c>
      <c r="B101" s="55" t="s">
        <v>508</v>
      </c>
      <c r="C101" s="44" t="s">
        <v>1592</v>
      </c>
      <c r="D101" s="44">
        <f t="shared" si="2"/>
        <v>11</v>
      </c>
      <c r="E101" s="55" t="s">
        <v>1712</v>
      </c>
      <c r="F101" s="162" t="s">
        <v>1707</v>
      </c>
      <c r="G101" s="162"/>
      <c r="H101" s="162" t="s">
        <v>2883</v>
      </c>
      <c r="I101" s="162"/>
      <c r="J101" s="173"/>
      <c r="K101" s="162"/>
      <c r="L101" s="97"/>
      <c r="M101" s="97"/>
    </row>
    <row r="102" spans="1:13" ht="18.75" customHeight="1">
      <c r="A102" s="44" t="s">
        <v>1668</v>
      </c>
      <c r="B102" s="55" t="s">
        <v>508</v>
      </c>
      <c r="C102" s="44" t="s">
        <v>1592</v>
      </c>
      <c r="D102" s="44">
        <f t="shared" si="2"/>
        <v>12</v>
      </c>
      <c r="E102" s="55" t="s">
        <v>2697</v>
      </c>
      <c r="F102" s="162" t="s">
        <v>2562</v>
      </c>
      <c r="G102" s="162"/>
      <c r="H102" s="162" t="s">
        <v>2884</v>
      </c>
      <c r="I102" s="162"/>
      <c r="J102" s="173"/>
      <c r="K102" s="162"/>
      <c r="L102" s="97"/>
      <c r="M102" s="97"/>
    </row>
    <row r="103" spans="1:13" ht="18.75" customHeight="1">
      <c r="A103" s="44" t="s">
        <v>1668</v>
      </c>
      <c r="B103" s="55" t="s">
        <v>508</v>
      </c>
      <c r="C103" s="44" t="s">
        <v>1592</v>
      </c>
      <c r="D103" s="44">
        <f t="shared" si="2"/>
        <v>13</v>
      </c>
      <c r="E103" s="55" t="s">
        <v>2698</v>
      </c>
      <c r="F103" s="162" t="s">
        <v>2563</v>
      </c>
      <c r="G103" s="162"/>
      <c r="H103" s="162" t="s">
        <v>2885</v>
      </c>
      <c r="I103" s="162"/>
      <c r="J103" s="173"/>
      <c r="K103" s="162"/>
      <c r="L103" s="97"/>
      <c r="M103" s="97"/>
    </row>
    <row r="104" spans="1:13" ht="18.75" customHeight="1">
      <c r="A104" s="44" t="s">
        <v>1668</v>
      </c>
      <c r="B104" s="55" t="s">
        <v>508</v>
      </c>
      <c r="C104" s="44" t="s">
        <v>1592</v>
      </c>
      <c r="D104" s="44">
        <f t="shared" si="2"/>
        <v>14</v>
      </c>
      <c r="E104" s="55" t="s">
        <v>2699</v>
      </c>
      <c r="F104" s="162" t="s">
        <v>2564</v>
      </c>
      <c r="G104" s="162"/>
      <c r="H104" s="162" t="s">
        <v>2886</v>
      </c>
      <c r="I104" s="162"/>
      <c r="J104" s="173"/>
      <c r="K104" s="162"/>
      <c r="L104" s="97"/>
      <c r="M104" s="97"/>
    </row>
    <row r="105" spans="1:13" ht="18.75" customHeight="1">
      <c r="A105" s="44" t="s">
        <v>1668</v>
      </c>
      <c r="B105" s="55" t="s">
        <v>508</v>
      </c>
      <c r="C105" s="44" t="s">
        <v>1592</v>
      </c>
      <c r="D105" s="44">
        <f t="shared" si="2"/>
        <v>15</v>
      </c>
      <c r="E105" s="55" t="s">
        <v>2700</v>
      </c>
      <c r="F105" s="162" t="s">
        <v>2565</v>
      </c>
      <c r="G105" s="162"/>
      <c r="H105" s="162" t="s">
        <v>2887</v>
      </c>
      <c r="I105" s="162"/>
      <c r="J105" s="173"/>
      <c r="K105" s="162"/>
      <c r="L105" s="97"/>
      <c r="M105" s="97"/>
    </row>
    <row r="106" spans="1:13" ht="18.75" customHeight="1">
      <c r="A106" s="44" t="s">
        <v>1668</v>
      </c>
      <c r="B106" s="55" t="s">
        <v>508</v>
      </c>
      <c r="C106" s="44" t="s">
        <v>1592</v>
      </c>
      <c r="D106" s="44">
        <f t="shared" si="2"/>
        <v>16</v>
      </c>
      <c r="E106" s="164" t="s">
        <v>215</v>
      </c>
      <c r="F106" s="163" t="s">
        <v>608</v>
      </c>
      <c r="G106" s="87" t="s">
        <v>223</v>
      </c>
      <c r="H106" s="165" t="s">
        <v>217</v>
      </c>
      <c r="I106" s="163" t="s">
        <v>1636</v>
      </c>
      <c r="J106" s="166" t="s">
        <v>1856</v>
      </c>
      <c r="K106" s="163" t="s">
        <v>1010</v>
      </c>
      <c r="L106" s="97"/>
      <c r="M106" s="97"/>
    </row>
    <row r="107" spans="1:13" ht="18.75" customHeight="1">
      <c r="A107" s="44" t="s">
        <v>1668</v>
      </c>
      <c r="B107" s="55" t="s">
        <v>508</v>
      </c>
      <c r="C107" s="44" t="s">
        <v>1592</v>
      </c>
      <c r="D107" s="44">
        <f t="shared" si="2"/>
        <v>17</v>
      </c>
      <c r="E107" s="87" t="s">
        <v>589</v>
      </c>
      <c r="F107" s="163" t="s">
        <v>579</v>
      </c>
      <c r="G107" s="87" t="s">
        <v>617</v>
      </c>
      <c r="H107" s="165" t="s">
        <v>217</v>
      </c>
      <c r="I107" s="165" t="s">
        <v>1756</v>
      </c>
      <c r="J107" s="167" t="s">
        <v>2129</v>
      </c>
      <c r="K107" s="163" t="s">
        <v>218</v>
      </c>
      <c r="L107" s="97"/>
      <c r="M107" s="97"/>
    </row>
    <row r="108" spans="1:13" ht="18.75" customHeight="1">
      <c r="A108" s="44" t="s">
        <v>1668</v>
      </c>
      <c r="B108" s="55" t="s">
        <v>509</v>
      </c>
      <c r="C108" s="44" t="s">
        <v>1593</v>
      </c>
      <c r="D108" s="44">
        <f t="shared" si="2"/>
        <v>1</v>
      </c>
      <c r="E108" s="55" t="s">
        <v>1532</v>
      </c>
      <c r="F108" s="162" t="s">
        <v>1527</v>
      </c>
      <c r="G108" s="162"/>
      <c r="H108" s="162" t="s">
        <v>2888</v>
      </c>
      <c r="I108" s="162"/>
      <c r="J108" s="173"/>
      <c r="K108" s="162"/>
      <c r="L108" s="97"/>
      <c r="M108" s="97"/>
    </row>
    <row r="109" spans="1:13" ht="18.75" customHeight="1">
      <c r="A109" s="44" t="s">
        <v>1668</v>
      </c>
      <c r="B109" s="55" t="s">
        <v>509</v>
      </c>
      <c r="C109" s="44" t="s">
        <v>1593</v>
      </c>
      <c r="D109" s="44">
        <f t="shared" si="2"/>
        <v>2</v>
      </c>
      <c r="E109" s="55" t="s">
        <v>1694</v>
      </c>
      <c r="F109" s="162" t="s">
        <v>1679</v>
      </c>
      <c r="G109" s="162"/>
      <c r="H109" s="162" t="s">
        <v>2889</v>
      </c>
      <c r="I109" s="162"/>
      <c r="J109" s="173"/>
      <c r="K109" s="162"/>
      <c r="L109" s="97"/>
      <c r="M109" s="97"/>
    </row>
    <row r="110" spans="1:13" ht="18.75" customHeight="1">
      <c r="A110" s="44" t="s">
        <v>1668</v>
      </c>
      <c r="B110" s="55" t="s">
        <v>509</v>
      </c>
      <c r="C110" s="44" t="s">
        <v>1593</v>
      </c>
      <c r="D110" s="44">
        <f t="shared" si="2"/>
        <v>3</v>
      </c>
      <c r="E110" s="55" t="s">
        <v>205</v>
      </c>
      <c r="F110" s="162" t="s">
        <v>654</v>
      </c>
      <c r="G110" s="162"/>
      <c r="H110" s="162" t="s">
        <v>2890</v>
      </c>
      <c r="I110" s="162"/>
      <c r="J110" s="173"/>
      <c r="K110" s="162"/>
      <c r="L110" s="97"/>
      <c r="M110" s="97"/>
    </row>
    <row r="111" spans="1:13" ht="18.75" customHeight="1">
      <c r="A111" s="44" t="s">
        <v>1668</v>
      </c>
      <c r="B111" s="55" t="s">
        <v>509</v>
      </c>
      <c r="C111" s="44" t="s">
        <v>1593</v>
      </c>
      <c r="D111" s="44">
        <f t="shared" si="2"/>
        <v>4</v>
      </c>
      <c r="E111" s="55" t="s">
        <v>2701</v>
      </c>
      <c r="F111" s="162" t="s">
        <v>2566</v>
      </c>
      <c r="G111" s="162"/>
      <c r="H111" s="162" t="s">
        <v>2891</v>
      </c>
      <c r="I111" s="162"/>
      <c r="J111" s="173"/>
      <c r="K111" s="162"/>
      <c r="L111" s="97"/>
      <c r="M111" s="97"/>
    </row>
    <row r="112" spans="1:13" ht="18.75" customHeight="1">
      <c r="A112" s="44" t="s">
        <v>1668</v>
      </c>
      <c r="B112" s="55" t="s">
        <v>509</v>
      </c>
      <c r="C112" s="44" t="s">
        <v>1593</v>
      </c>
      <c r="D112" s="44">
        <f t="shared" si="2"/>
        <v>5</v>
      </c>
      <c r="E112" s="55" t="s">
        <v>2702</v>
      </c>
      <c r="F112" s="162" t="s">
        <v>2567</v>
      </c>
      <c r="G112" s="162"/>
      <c r="H112" s="162" t="s">
        <v>2892</v>
      </c>
      <c r="I112" s="162"/>
      <c r="J112" s="173"/>
      <c r="K112" s="162"/>
      <c r="L112" s="97"/>
      <c r="M112" s="97"/>
    </row>
    <row r="113" spans="1:13" ht="18.75" customHeight="1">
      <c r="A113" s="44" t="s">
        <v>1668</v>
      </c>
      <c r="B113" s="55" t="s">
        <v>509</v>
      </c>
      <c r="C113" s="44" t="s">
        <v>1593</v>
      </c>
      <c r="D113" s="44">
        <f t="shared" si="2"/>
        <v>6</v>
      </c>
      <c r="E113" s="55" t="s">
        <v>2703</v>
      </c>
      <c r="F113" s="162" t="s">
        <v>2568</v>
      </c>
      <c r="G113" s="162"/>
      <c r="H113" s="162" t="s">
        <v>2893</v>
      </c>
      <c r="I113" s="162"/>
      <c r="J113" s="173"/>
      <c r="K113" s="162"/>
      <c r="L113" s="97"/>
      <c r="M113" s="97"/>
    </row>
    <row r="114" spans="1:13" ht="18.75" customHeight="1">
      <c r="A114" s="44" t="s">
        <v>1668</v>
      </c>
      <c r="B114" s="55" t="s">
        <v>509</v>
      </c>
      <c r="C114" s="44" t="s">
        <v>1593</v>
      </c>
      <c r="D114" s="44">
        <f t="shared" si="2"/>
        <v>7</v>
      </c>
      <c r="E114" s="55" t="s">
        <v>2704</v>
      </c>
      <c r="F114" s="162" t="s">
        <v>2569</v>
      </c>
      <c r="G114" s="162"/>
      <c r="H114" s="162" t="s">
        <v>2894</v>
      </c>
      <c r="I114" s="162"/>
      <c r="J114" s="173"/>
      <c r="K114" s="162"/>
      <c r="L114" s="97"/>
      <c r="M114" s="97"/>
    </row>
    <row r="115" spans="1:13" ht="18.75" customHeight="1">
      <c r="A115" s="44" t="s">
        <v>1668</v>
      </c>
      <c r="B115" s="55" t="s">
        <v>509</v>
      </c>
      <c r="C115" s="44" t="s">
        <v>1593</v>
      </c>
      <c r="D115" s="44">
        <f t="shared" si="2"/>
        <v>8</v>
      </c>
      <c r="E115" s="55" t="s">
        <v>2705</v>
      </c>
      <c r="F115" s="162" t="s">
        <v>2570</v>
      </c>
      <c r="G115" s="162"/>
      <c r="H115" s="162" t="s">
        <v>2895</v>
      </c>
      <c r="I115" s="162"/>
      <c r="J115" s="173"/>
      <c r="K115" s="162"/>
      <c r="L115" s="97"/>
      <c r="M115" s="97"/>
    </row>
    <row r="116" spans="1:13" ht="18.75" customHeight="1">
      <c r="A116" s="44" t="s">
        <v>1668</v>
      </c>
      <c r="B116" s="55" t="s">
        <v>509</v>
      </c>
      <c r="C116" s="44" t="s">
        <v>1593</v>
      </c>
      <c r="D116" s="44">
        <f t="shared" si="2"/>
        <v>9</v>
      </c>
      <c r="E116" s="55" t="s">
        <v>1448</v>
      </c>
      <c r="F116" s="162" t="s">
        <v>1431</v>
      </c>
      <c r="G116" s="162"/>
      <c r="H116" s="162" t="s">
        <v>2896</v>
      </c>
      <c r="I116" s="162"/>
      <c r="J116" s="173"/>
      <c r="K116" s="162"/>
      <c r="L116" s="97"/>
      <c r="M116" s="97"/>
    </row>
    <row r="117" spans="1:13" ht="18.75" customHeight="1">
      <c r="A117" s="44" t="s">
        <v>1668</v>
      </c>
      <c r="B117" s="55" t="s">
        <v>509</v>
      </c>
      <c r="C117" s="44" t="s">
        <v>1593</v>
      </c>
      <c r="D117" s="44">
        <f t="shared" ref="D117:D118" si="3">IF($C117=$C116,$D116+1,1)</f>
        <v>10</v>
      </c>
      <c r="E117" s="164" t="s">
        <v>215</v>
      </c>
      <c r="F117" s="163" t="s">
        <v>608</v>
      </c>
      <c r="G117" s="87" t="s">
        <v>223</v>
      </c>
      <c r="H117" s="165" t="s">
        <v>217</v>
      </c>
      <c r="I117" s="163" t="s">
        <v>1636</v>
      </c>
      <c r="J117" s="166" t="s">
        <v>1856</v>
      </c>
      <c r="K117" s="163" t="s">
        <v>1010</v>
      </c>
      <c r="L117" s="97"/>
      <c r="M117" s="97"/>
    </row>
    <row r="118" spans="1:13" ht="18.75" customHeight="1">
      <c r="A118" s="44" t="s">
        <v>1668</v>
      </c>
      <c r="B118" s="55" t="s">
        <v>509</v>
      </c>
      <c r="C118" s="44" t="s">
        <v>1593</v>
      </c>
      <c r="D118" s="44">
        <f t="shared" si="3"/>
        <v>11</v>
      </c>
      <c r="E118" s="87" t="s">
        <v>589</v>
      </c>
      <c r="F118" s="163" t="s">
        <v>579</v>
      </c>
      <c r="G118" s="87" t="s">
        <v>617</v>
      </c>
      <c r="H118" s="165" t="s">
        <v>217</v>
      </c>
      <c r="I118" s="165" t="s">
        <v>1756</v>
      </c>
      <c r="J118" s="167" t="s">
        <v>2129</v>
      </c>
      <c r="K118" s="163" t="s">
        <v>218</v>
      </c>
      <c r="L118" s="97"/>
      <c r="M118" s="97"/>
    </row>
    <row r="119" spans="1:13" ht="18.75" customHeight="1">
      <c r="A119" s="44" t="s">
        <v>1668</v>
      </c>
      <c r="B119" s="55" t="s">
        <v>510</v>
      </c>
      <c r="C119" s="44" t="s">
        <v>1594</v>
      </c>
      <c r="D119" s="44">
        <f>IF($C119=$C116,$D116+1,1)</f>
        <v>1</v>
      </c>
      <c r="E119" s="55" t="s">
        <v>1532</v>
      </c>
      <c r="F119" s="162" t="s">
        <v>1527</v>
      </c>
      <c r="G119" s="162"/>
      <c r="H119" s="162" t="s">
        <v>2919</v>
      </c>
      <c r="I119" s="162"/>
      <c r="J119" s="173"/>
      <c r="K119" s="162"/>
      <c r="L119" s="97"/>
      <c r="M119" s="97"/>
    </row>
    <row r="120" spans="1:13" ht="18.75" customHeight="1">
      <c r="A120" s="44" t="s">
        <v>1668</v>
      </c>
      <c r="B120" s="55" t="s">
        <v>510</v>
      </c>
      <c r="C120" s="44" t="s">
        <v>1594</v>
      </c>
      <c r="D120" s="44">
        <f t="shared" si="2"/>
        <v>2</v>
      </c>
      <c r="E120" s="55" t="s">
        <v>205</v>
      </c>
      <c r="F120" s="162" t="s">
        <v>654</v>
      </c>
      <c r="G120" s="162"/>
      <c r="H120" s="162" t="s">
        <v>2917</v>
      </c>
      <c r="I120" s="162"/>
      <c r="J120" s="173"/>
      <c r="K120" s="162"/>
      <c r="L120" s="97"/>
      <c r="M120" s="97"/>
    </row>
    <row r="121" spans="1:13" ht="18.75" customHeight="1">
      <c r="A121" s="44" t="s">
        <v>1668</v>
      </c>
      <c r="B121" s="55" t="s">
        <v>510</v>
      </c>
      <c r="C121" s="44" t="s">
        <v>1594</v>
      </c>
      <c r="D121" s="44">
        <f t="shared" si="2"/>
        <v>3</v>
      </c>
      <c r="E121" s="55" t="s">
        <v>2706</v>
      </c>
      <c r="F121" s="162" t="s">
        <v>2566</v>
      </c>
      <c r="G121" s="162"/>
      <c r="H121" s="162" t="s">
        <v>2900</v>
      </c>
      <c r="I121" s="162"/>
      <c r="J121" s="173"/>
      <c r="K121" s="162"/>
      <c r="L121" s="97"/>
      <c r="M121" s="97"/>
    </row>
    <row r="122" spans="1:13" ht="18.75" customHeight="1">
      <c r="A122" s="44" t="s">
        <v>1668</v>
      </c>
      <c r="B122" s="55" t="s">
        <v>510</v>
      </c>
      <c r="C122" s="44" t="s">
        <v>1594</v>
      </c>
      <c r="D122" s="44">
        <f t="shared" si="2"/>
        <v>4</v>
      </c>
      <c r="E122" s="55" t="s">
        <v>2707</v>
      </c>
      <c r="F122" s="162" t="s">
        <v>2571</v>
      </c>
      <c r="G122" s="162"/>
      <c r="H122" s="162" t="s">
        <v>2901</v>
      </c>
      <c r="I122" s="162"/>
      <c r="J122" s="173"/>
      <c r="K122" s="162"/>
      <c r="L122" s="97"/>
      <c r="M122" s="97"/>
    </row>
    <row r="123" spans="1:13" ht="18.75" customHeight="1">
      <c r="A123" s="44" t="s">
        <v>1668</v>
      </c>
      <c r="B123" s="55" t="s">
        <v>510</v>
      </c>
      <c r="C123" s="44" t="s">
        <v>1594</v>
      </c>
      <c r="D123" s="44">
        <f t="shared" si="2"/>
        <v>5</v>
      </c>
      <c r="E123" s="55" t="s">
        <v>2708</v>
      </c>
      <c r="F123" s="162" t="s">
        <v>2572</v>
      </c>
      <c r="G123" s="162"/>
      <c r="H123" s="162" t="s">
        <v>2902</v>
      </c>
      <c r="I123" s="162"/>
      <c r="J123" s="173"/>
      <c r="K123" s="162"/>
      <c r="L123" s="97"/>
      <c r="M123" s="97"/>
    </row>
    <row r="124" spans="1:13" ht="18.75" customHeight="1">
      <c r="A124" s="44" t="s">
        <v>1668</v>
      </c>
      <c r="B124" s="55" t="s">
        <v>510</v>
      </c>
      <c r="C124" s="44" t="s">
        <v>1594</v>
      </c>
      <c r="D124" s="44">
        <f t="shared" si="2"/>
        <v>6</v>
      </c>
      <c r="E124" s="55" t="s">
        <v>2709</v>
      </c>
      <c r="F124" s="162" t="s">
        <v>2573</v>
      </c>
      <c r="G124" s="162"/>
      <c r="H124" s="162" t="s">
        <v>2903</v>
      </c>
      <c r="I124" s="162"/>
      <c r="J124" s="173"/>
      <c r="K124" s="162"/>
      <c r="L124" s="97"/>
      <c r="M124" s="97"/>
    </row>
    <row r="125" spans="1:13" ht="18.75" customHeight="1">
      <c r="A125" s="44" t="s">
        <v>1668</v>
      </c>
      <c r="B125" s="55" t="s">
        <v>510</v>
      </c>
      <c r="C125" s="44" t="s">
        <v>1594</v>
      </c>
      <c r="D125" s="44">
        <f t="shared" si="2"/>
        <v>7</v>
      </c>
      <c r="E125" s="55" t="s">
        <v>2710</v>
      </c>
      <c r="F125" s="162" t="s">
        <v>2574</v>
      </c>
      <c r="G125" s="162"/>
      <c r="H125" s="162" t="s">
        <v>2904</v>
      </c>
      <c r="I125" s="162"/>
      <c r="J125" s="173"/>
      <c r="K125" s="162"/>
      <c r="L125" s="97"/>
      <c r="M125" s="97"/>
    </row>
    <row r="126" spans="1:13" ht="18.75" customHeight="1">
      <c r="A126" s="44" t="s">
        <v>1668</v>
      </c>
      <c r="B126" s="55" t="s">
        <v>2511</v>
      </c>
      <c r="C126" s="44" t="s">
        <v>1594</v>
      </c>
      <c r="D126" s="44">
        <f t="shared" si="2"/>
        <v>8</v>
      </c>
      <c r="E126" s="55" t="s">
        <v>2711</v>
      </c>
      <c r="F126" s="162" t="s">
        <v>2575</v>
      </c>
      <c r="G126" s="162"/>
      <c r="H126" s="162" t="s">
        <v>2905</v>
      </c>
      <c r="I126" s="162"/>
      <c r="J126" s="173"/>
      <c r="K126" s="162"/>
      <c r="L126" s="97"/>
      <c r="M126" s="97"/>
    </row>
    <row r="127" spans="1:13" ht="18.75" customHeight="1">
      <c r="A127" s="44" t="s">
        <v>1668</v>
      </c>
      <c r="B127" s="55" t="s">
        <v>510</v>
      </c>
      <c r="C127" s="44" t="s">
        <v>1594</v>
      </c>
      <c r="D127" s="44">
        <f t="shared" si="2"/>
        <v>9</v>
      </c>
      <c r="E127" s="55" t="s">
        <v>2712</v>
      </c>
      <c r="F127" s="162" t="s">
        <v>2576</v>
      </c>
      <c r="G127" s="162"/>
      <c r="H127" s="162" t="s">
        <v>2906</v>
      </c>
      <c r="I127" s="162"/>
      <c r="J127" s="173"/>
      <c r="K127" s="162"/>
      <c r="L127" s="97"/>
      <c r="M127" s="97"/>
    </row>
    <row r="128" spans="1:13" ht="18.75" customHeight="1">
      <c r="A128" s="44" t="s">
        <v>1668</v>
      </c>
      <c r="B128" s="55" t="s">
        <v>510</v>
      </c>
      <c r="C128" s="44" t="s">
        <v>1594</v>
      </c>
      <c r="D128" s="44">
        <f t="shared" si="2"/>
        <v>10</v>
      </c>
      <c r="E128" s="55" t="s">
        <v>2702</v>
      </c>
      <c r="F128" s="162" t="s">
        <v>2567</v>
      </c>
      <c r="G128" s="162"/>
      <c r="H128" s="162" t="s">
        <v>2907</v>
      </c>
      <c r="I128" s="162"/>
      <c r="J128" s="173"/>
      <c r="K128" s="162"/>
      <c r="L128" s="97"/>
      <c r="M128" s="97"/>
    </row>
    <row r="129" spans="1:13" ht="18.75" customHeight="1">
      <c r="A129" s="44" t="s">
        <v>1668</v>
      </c>
      <c r="B129" s="55" t="s">
        <v>510</v>
      </c>
      <c r="C129" s="44" t="s">
        <v>1594</v>
      </c>
      <c r="D129" s="44">
        <f t="shared" si="2"/>
        <v>11</v>
      </c>
      <c r="E129" s="55" t="s">
        <v>2713</v>
      </c>
      <c r="F129" s="162" t="s">
        <v>2577</v>
      </c>
      <c r="G129" s="162"/>
      <c r="H129" s="162" t="s">
        <v>2908</v>
      </c>
      <c r="I129" s="162"/>
      <c r="J129" s="173"/>
      <c r="K129" s="162"/>
      <c r="L129" s="97"/>
      <c r="M129" s="97"/>
    </row>
    <row r="130" spans="1:13" ht="18.75" customHeight="1">
      <c r="A130" s="44" t="s">
        <v>1668</v>
      </c>
      <c r="B130" s="55" t="s">
        <v>510</v>
      </c>
      <c r="C130" s="44" t="s">
        <v>1594</v>
      </c>
      <c r="D130" s="44">
        <f t="shared" si="2"/>
        <v>12</v>
      </c>
      <c r="E130" s="55" t="s">
        <v>2714</v>
      </c>
      <c r="F130" s="162" t="s">
        <v>2578</v>
      </c>
      <c r="G130" s="162"/>
      <c r="H130" s="162" t="s">
        <v>2909</v>
      </c>
      <c r="I130" s="162"/>
      <c r="J130" s="173"/>
      <c r="K130" s="162"/>
      <c r="L130" s="97"/>
      <c r="M130" s="97"/>
    </row>
    <row r="131" spans="1:13" ht="18.75" customHeight="1">
      <c r="A131" s="44" t="s">
        <v>1668</v>
      </c>
      <c r="B131" s="55" t="s">
        <v>510</v>
      </c>
      <c r="C131" s="44" t="s">
        <v>1594</v>
      </c>
      <c r="D131" s="44">
        <f t="shared" si="2"/>
        <v>13</v>
      </c>
      <c r="E131" s="55" t="s">
        <v>2715</v>
      </c>
      <c r="F131" s="162" t="s">
        <v>2579</v>
      </c>
      <c r="G131" s="162"/>
      <c r="H131" s="162" t="s">
        <v>2910</v>
      </c>
      <c r="I131" s="162"/>
      <c r="J131" s="173"/>
      <c r="K131" s="162"/>
      <c r="L131" s="97"/>
      <c r="M131" s="97"/>
    </row>
    <row r="132" spans="1:13" ht="18.75" customHeight="1">
      <c r="A132" s="44" t="s">
        <v>1668</v>
      </c>
      <c r="B132" s="55" t="s">
        <v>510</v>
      </c>
      <c r="C132" s="44" t="s">
        <v>1594</v>
      </c>
      <c r="D132" s="44">
        <f t="shared" si="2"/>
        <v>14</v>
      </c>
      <c r="E132" s="55" t="s">
        <v>1694</v>
      </c>
      <c r="F132" s="162" t="s">
        <v>1679</v>
      </c>
      <c r="G132" s="162"/>
      <c r="H132" s="162" t="s">
        <v>2918</v>
      </c>
      <c r="I132" s="162"/>
      <c r="J132" s="173"/>
      <c r="K132" s="162"/>
      <c r="L132" s="97"/>
      <c r="M132" s="97"/>
    </row>
    <row r="133" spans="1:13" ht="18.75" customHeight="1">
      <c r="A133" s="44" t="s">
        <v>1668</v>
      </c>
      <c r="B133" s="55" t="s">
        <v>510</v>
      </c>
      <c r="C133" s="44" t="s">
        <v>1594</v>
      </c>
      <c r="D133" s="44">
        <f t="shared" si="2"/>
        <v>15</v>
      </c>
      <c r="E133" s="55" t="s">
        <v>2716</v>
      </c>
      <c r="F133" s="162" t="s">
        <v>2580</v>
      </c>
      <c r="G133" s="162"/>
      <c r="H133" s="162" t="s">
        <v>2911</v>
      </c>
      <c r="I133" s="162"/>
      <c r="J133" s="173"/>
      <c r="K133" s="162"/>
      <c r="L133" s="97"/>
      <c r="M133" s="97"/>
    </row>
    <row r="134" spans="1:13" ht="18.75" customHeight="1">
      <c r="A134" s="44" t="s">
        <v>1668</v>
      </c>
      <c r="B134" s="55" t="s">
        <v>510</v>
      </c>
      <c r="C134" s="44" t="s">
        <v>1594</v>
      </c>
      <c r="D134" s="44">
        <f t="shared" si="2"/>
        <v>16</v>
      </c>
      <c r="E134" s="55" t="s">
        <v>2717</v>
      </c>
      <c r="F134" s="162" t="s">
        <v>2581</v>
      </c>
      <c r="G134" s="162"/>
      <c r="H134" s="162" t="s">
        <v>2912</v>
      </c>
      <c r="I134" s="162"/>
      <c r="J134" s="173"/>
      <c r="K134" s="162"/>
      <c r="L134" s="97"/>
      <c r="M134" s="97"/>
    </row>
    <row r="135" spans="1:13" ht="18.75" customHeight="1">
      <c r="A135" s="44" t="s">
        <v>1668</v>
      </c>
      <c r="B135" s="55" t="s">
        <v>510</v>
      </c>
      <c r="C135" s="44" t="s">
        <v>1594</v>
      </c>
      <c r="D135" s="44">
        <f t="shared" si="2"/>
        <v>17</v>
      </c>
      <c r="E135" s="55" t="s">
        <v>2718</v>
      </c>
      <c r="F135" s="162" t="s">
        <v>2582</v>
      </c>
      <c r="G135" s="162"/>
      <c r="H135" s="162" t="s">
        <v>2899</v>
      </c>
      <c r="I135" s="162"/>
      <c r="J135" s="173"/>
      <c r="K135" s="162"/>
      <c r="L135" s="97"/>
      <c r="M135" s="97"/>
    </row>
    <row r="136" spans="1:13" ht="18.75" customHeight="1">
      <c r="A136" s="44" t="s">
        <v>1668</v>
      </c>
      <c r="B136" s="55" t="s">
        <v>510</v>
      </c>
      <c r="C136" s="44" t="s">
        <v>1594</v>
      </c>
      <c r="D136" s="44">
        <f t="shared" si="2"/>
        <v>18</v>
      </c>
      <c r="E136" s="55" t="s">
        <v>2719</v>
      </c>
      <c r="F136" s="162" t="s">
        <v>2583</v>
      </c>
      <c r="G136" s="162"/>
      <c r="H136" s="162" t="s">
        <v>2913</v>
      </c>
      <c r="I136" s="162"/>
      <c r="J136" s="173"/>
      <c r="K136" s="162"/>
      <c r="L136" s="97"/>
      <c r="M136" s="97"/>
    </row>
    <row r="137" spans="1:13" ht="18.75" customHeight="1">
      <c r="A137" s="44" t="s">
        <v>1668</v>
      </c>
      <c r="B137" s="55" t="s">
        <v>510</v>
      </c>
      <c r="C137" s="44" t="s">
        <v>1594</v>
      </c>
      <c r="D137" s="44">
        <f t="shared" si="2"/>
        <v>19</v>
      </c>
      <c r="E137" s="55" t="s">
        <v>2720</v>
      </c>
      <c r="F137" s="162" t="s">
        <v>2584</v>
      </c>
      <c r="G137" s="162"/>
      <c r="H137" s="162" t="s">
        <v>2914</v>
      </c>
      <c r="I137" s="162"/>
      <c r="J137" s="173"/>
      <c r="K137" s="162"/>
      <c r="L137" s="97"/>
      <c r="M137" s="97"/>
    </row>
    <row r="138" spans="1:13" ht="18.75" customHeight="1">
      <c r="A138" s="44" t="s">
        <v>1668</v>
      </c>
      <c r="B138" s="55" t="s">
        <v>510</v>
      </c>
      <c r="C138" s="44" t="s">
        <v>1594</v>
      </c>
      <c r="D138" s="44">
        <f t="shared" si="2"/>
        <v>20</v>
      </c>
      <c r="E138" s="55" t="s">
        <v>2721</v>
      </c>
      <c r="F138" s="162" t="s">
        <v>2585</v>
      </c>
      <c r="G138" s="162"/>
      <c r="H138" s="162" t="s">
        <v>2916</v>
      </c>
      <c r="I138" s="162"/>
      <c r="J138" s="173"/>
      <c r="K138" s="162"/>
      <c r="L138" s="97"/>
      <c r="M138" s="97"/>
    </row>
    <row r="139" spans="1:13" ht="18.75" customHeight="1">
      <c r="A139" s="44" t="s">
        <v>1668</v>
      </c>
      <c r="B139" s="55" t="s">
        <v>510</v>
      </c>
      <c r="C139" s="44" t="s">
        <v>1594</v>
      </c>
      <c r="D139" s="44">
        <f t="shared" si="2"/>
        <v>21</v>
      </c>
      <c r="E139" s="164" t="s">
        <v>215</v>
      </c>
      <c r="F139" s="163" t="s">
        <v>608</v>
      </c>
      <c r="G139" s="87" t="s">
        <v>223</v>
      </c>
      <c r="H139" s="165" t="s">
        <v>217</v>
      </c>
      <c r="I139" s="163" t="s">
        <v>1636</v>
      </c>
      <c r="J139" s="166" t="s">
        <v>1856</v>
      </c>
      <c r="K139" s="163" t="s">
        <v>1010</v>
      </c>
      <c r="L139" s="97"/>
      <c r="M139" s="97"/>
    </row>
    <row r="140" spans="1:13" ht="18.75" customHeight="1">
      <c r="A140" s="44" t="s">
        <v>1668</v>
      </c>
      <c r="B140" s="55" t="s">
        <v>510</v>
      </c>
      <c r="C140" s="44" t="s">
        <v>1594</v>
      </c>
      <c r="D140" s="44">
        <f t="shared" si="2"/>
        <v>22</v>
      </c>
      <c r="E140" s="87" t="s">
        <v>589</v>
      </c>
      <c r="F140" s="170" t="s">
        <v>2915</v>
      </c>
      <c r="G140" s="87" t="s">
        <v>617</v>
      </c>
      <c r="H140" s="165" t="s">
        <v>217</v>
      </c>
      <c r="I140" s="165" t="s">
        <v>1756</v>
      </c>
      <c r="J140" s="167" t="s">
        <v>2129</v>
      </c>
      <c r="K140" s="163" t="s">
        <v>218</v>
      </c>
      <c r="L140" s="97"/>
      <c r="M140" s="97"/>
    </row>
    <row r="141" spans="1:13" ht="18.75" customHeight="1">
      <c r="A141" s="44" t="s">
        <v>1668</v>
      </c>
      <c r="B141" s="55" t="s">
        <v>1587</v>
      </c>
      <c r="C141" s="44" t="s">
        <v>1595</v>
      </c>
      <c r="D141" s="44">
        <f t="shared" si="2"/>
        <v>1</v>
      </c>
      <c r="E141" s="55" t="s">
        <v>1691</v>
      </c>
      <c r="F141" s="162" t="s">
        <v>1676</v>
      </c>
      <c r="G141" s="162"/>
      <c r="H141" s="162"/>
      <c r="I141" s="162"/>
      <c r="J141" s="173"/>
      <c r="K141" s="162"/>
      <c r="L141" s="97"/>
      <c r="M141" s="97"/>
    </row>
    <row r="142" spans="1:13" ht="18.75" customHeight="1">
      <c r="A142" s="44" t="s">
        <v>1668</v>
      </c>
      <c r="B142" s="55" t="s">
        <v>2512</v>
      </c>
      <c r="C142" s="44" t="s">
        <v>1595</v>
      </c>
      <c r="D142" s="44">
        <f t="shared" si="2"/>
        <v>2</v>
      </c>
      <c r="E142" s="55" t="s">
        <v>2657</v>
      </c>
      <c r="F142" s="162" t="s">
        <v>2523</v>
      </c>
      <c r="G142" s="162"/>
      <c r="H142" s="162"/>
      <c r="I142" s="162"/>
      <c r="J142" s="173"/>
      <c r="K142" s="162"/>
      <c r="L142" s="97"/>
      <c r="M142" s="97"/>
    </row>
    <row r="143" spans="1:13" ht="18.75" customHeight="1">
      <c r="A143" s="44" t="s">
        <v>1668</v>
      </c>
      <c r="B143" s="55" t="s">
        <v>2512</v>
      </c>
      <c r="C143" s="44" t="s">
        <v>1595</v>
      </c>
      <c r="D143" s="44">
        <f t="shared" si="2"/>
        <v>3</v>
      </c>
      <c r="E143" s="55" t="s">
        <v>2722</v>
      </c>
      <c r="F143" s="162" t="s">
        <v>2586</v>
      </c>
      <c r="G143" s="162"/>
      <c r="H143" s="162"/>
      <c r="I143" s="162"/>
      <c r="J143" s="173"/>
      <c r="K143" s="162"/>
      <c r="L143" s="97"/>
      <c r="M143" s="97"/>
    </row>
    <row r="144" spans="1:13" ht="18.75" customHeight="1">
      <c r="A144" s="44" t="s">
        <v>1668</v>
      </c>
      <c r="B144" s="55" t="s">
        <v>2512</v>
      </c>
      <c r="C144" s="44" t="s">
        <v>1595</v>
      </c>
      <c r="D144" s="44">
        <f t="shared" si="2"/>
        <v>4</v>
      </c>
      <c r="E144" s="55" t="s">
        <v>2715</v>
      </c>
      <c r="F144" s="162" t="s">
        <v>2579</v>
      </c>
      <c r="G144" s="162"/>
      <c r="H144" s="162"/>
      <c r="I144" s="162"/>
      <c r="J144" s="173"/>
      <c r="K144" s="162"/>
      <c r="L144" s="97"/>
      <c r="M144" s="97"/>
    </row>
    <row r="145" spans="1:13" ht="18.75" customHeight="1">
      <c r="A145" s="44" t="s">
        <v>1668</v>
      </c>
      <c r="B145" s="55" t="s">
        <v>2513</v>
      </c>
      <c r="C145" s="44" t="s">
        <v>1595</v>
      </c>
      <c r="D145" s="44">
        <f t="shared" si="2"/>
        <v>5</v>
      </c>
      <c r="E145" s="55" t="s">
        <v>2723</v>
      </c>
      <c r="F145" s="162" t="s">
        <v>2587</v>
      </c>
      <c r="G145" s="162"/>
      <c r="H145" s="162"/>
      <c r="I145" s="162"/>
      <c r="J145" s="173"/>
      <c r="K145" s="162"/>
      <c r="L145" s="97"/>
      <c r="M145" s="97"/>
    </row>
    <row r="146" spans="1:13" ht="18.75" customHeight="1">
      <c r="A146" s="44" t="s">
        <v>1668</v>
      </c>
      <c r="B146" s="55" t="s">
        <v>2512</v>
      </c>
      <c r="C146" s="44" t="s">
        <v>1595</v>
      </c>
      <c r="D146" s="44">
        <f t="shared" si="2"/>
        <v>6</v>
      </c>
      <c r="E146" s="55" t="s">
        <v>2724</v>
      </c>
      <c r="F146" s="162" t="s">
        <v>2588</v>
      </c>
      <c r="G146" s="162"/>
      <c r="H146" s="162"/>
      <c r="I146" s="162"/>
      <c r="J146" s="173"/>
      <c r="K146" s="162"/>
      <c r="L146" s="97"/>
      <c r="M146" s="97"/>
    </row>
    <row r="147" spans="1:13" ht="18.75" customHeight="1">
      <c r="A147" s="44" t="s">
        <v>1668</v>
      </c>
      <c r="B147" s="55" t="s">
        <v>2512</v>
      </c>
      <c r="C147" s="44" t="s">
        <v>1595</v>
      </c>
      <c r="D147" s="44">
        <f t="shared" si="2"/>
        <v>7</v>
      </c>
      <c r="E147" s="55" t="s">
        <v>2920</v>
      </c>
      <c r="F147" s="162" t="s">
        <v>2526</v>
      </c>
      <c r="G147" s="162"/>
      <c r="H147" s="162"/>
      <c r="I147" s="162"/>
      <c r="J147" s="173"/>
      <c r="K147" s="162"/>
      <c r="L147" s="97"/>
      <c r="M147" s="97"/>
    </row>
    <row r="148" spans="1:13" ht="18.75" customHeight="1">
      <c r="A148" s="44" t="s">
        <v>1668</v>
      </c>
      <c r="B148" s="55" t="s">
        <v>2512</v>
      </c>
      <c r="C148" s="44" t="s">
        <v>1595</v>
      </c>
      <c r="D148" s="44">
        <f t="shared" si="2"/>
        <v>8</v>
      </c>
      <c r="E148" s="55" t="s">
        <v>2670</v>
      </c>
      <c r="F148" s="162" t="s">
        <v>2535</v>
      </c>
      <c r="G148" s="162"/>
      <c r="H148" s="162"/>
      <c r="I148" s="162"/>
      <c r="J148" s="173"/>
      <c r="K148" s="162"/>
      <c r="L148" s="97"/>
      <c r="M148" s="97"/>
    </row>
    <row r="149" spans="1:13" ht="18.75" customHeight="1">
      <c r="A149" s="44" t="s">
        <v>1668</v>
      </c>
      <c r="B149" s="55" t="s">
        <v>2512</v>
      </c>
      <c r="C149" s="44" t="s">
        <v>1595</v>
      </c>
      <c r="D149" s="44">
        <f t="shared" si="2"/>
        <v>9</v>
      </c>
      <c r="E149" s="55" t="s">
        <v>2656</v>
      </c>
      <c r="F149" s="162" t="s">
        <v>2522</v>
      </c>
      <c r="G149" s="162"/>
      <c r="H149" s="162"/>
      <c r="I149" s="162"/>
      <c r="J149" s="173"/>
      <c r="K149" s="162"/>
      <c r="L149" s="97"/>
      <c r="M149" s="97"/>
    </row>
    <row r="150" spans="1:13" ht="18.75" customHeight="1">
      <c r="A150" s="44" t="s">
        <v>1668</v>
      </c>
      <c r="B150" s="55" t="s">
        <v>2512</v>
      </c>
      <c r="C150" s="44" t="s">
        <v>1595</v>
      </c>
      <c r="D150" s="44">
        <f t="shared" si="2"/>
        <v>10</v>
      </c>
      <c r="E150" s="55" t="s">
        <v>2679</v>
      </c>
      <c r="F150" s="162" t="s">
        <v>2544</v>
      </c>
      <c r="G150" s="162"/>
      <c r="H150" s="162"/>
      <c r="I150" s="162"/>
      <c r="J150" s="173"/>
      <c r="K150" s="162"/>
      <c r="L150" s="97"/>
      <c r="M150" s="97"/>
    </row>
    <row r="151" spans="1:13" ht="18.75" customHeight="1">
      <c r="A151" s="44" t="s">
        <v>1668</v>
      </c>
      <c r="B151" s="55" t="s">
        <v>2512</v>
      </c>
      <c r="C151" s="44" t="s">
        <v>1595</v>
      </c>
      <c r="D151" s="44">
        <f t="shared" si="2"/>
        <v>11</v>
      </c>
      <c r="E151" s="55" t="s">
        <v>2725</v>
      </c>
      <c r="F151" s="162" t="s">
        <v>2589</v>
      </c>
      <c r="G151" s="162"/>
      <c r="H151" s="162"/>
      <c r="I151" s="162"/>
      <c r="J151" s="173"/>
      <c r="K151" s="162"/>
      <c r="L151" s="97"/>
      <c r="M151" s="97"/>
    </row>
    <row r="152" spans="1:13" ht="18.75" customHeight="1">
      <c r="A152" s="44" t="s">
        <v>1668</v>
      </c>
      <c r="B152" s="55" t="s">
        <v>2512</v>
      </c>
      <c r="C152" s="44" t="s">
        <v>1595</v>
      </c>
      <c r="D152" s="44">
        <f t="shared" si="2"/>
        <v>12</v>
      </c>
      <c r="E152" s="55" t="s">
        <v>2672</v>
      </c>
      <c r="F152" s="162" t="s">
        <v>2537</v>
      </c>
      <c r="G152" s="162"/>
      <c r="H152" s="162"/>
      <c r="I152" s="162"/>
      <c r="J152" s="173"/>
      <c r="K152" s="162"/>
      <c r="L152" s="97"/>
      <c r="M152" s="97"/>
    </row>
    <row r="153" spans="1:13" ht="18.75" customHeight="1">
      <c r="A153" s="44" t="s">
        <v>1668</v>
      </c>
      <c r="B153" s="55" t="s">
        <v>2512</v>
      </c>
      <c r="C153" s="44" t="s">
        <v>1595</v>
      </c>
      <c r="D153" s="44">
        <f t="shared" ref="D153:D216" si="4">IF($C153=$C152,$D152+1,1)</f>
        <v>13</v>
      </c>
      <c r="E153" s="55" t="s">
        <v>2726</v>
      </c>
      <c r="F153" s="162" t="s">
        <v>2590</v>
      </c>
      <c r="G153" s="162"/>
      <c r="H153" s="162"/>
      <c r="I153" s="162"/>
      <c r="J153" s="173"/>
      <c r="K153" s="162"/>
      <c r="L153" s="97"/>
      <c r="M153" s="97"/>
    </row>
    <row r="154" spans="1:13" ht="18.75" customHeight="1">
      <c r="A154" s="44" t="s">
        <v>1668</v>
      </c>
      <c r="B154" s="55" t="s">
        <v>2512</v>
      </c>
      <c r="C154" s="44" t="s">
        <v>1595</v>
      </c>
      <c r="D154" s="44">
        <f t="shared" si="4"/>
        <v>14</v>
      </c>
      <c r="E154" s="55" t="s">
        <v>2671</v>
      </c>
      <c r="F154" s="162" t="s">
        <v>2536</v>
      </c>
      <c r="G154" s="162"/>
      <c r="H154" s="162"/>
      <c r="I154" s="162"/>
      <c r="J154" s="173"/>
      <c r="K154" s="162"/>
      <c r="L154" s="97"/>
      <c r="M154" s="97"/>
    </row>
    <row r="155" spans="1:13" ht="18.75" customHeight="1">
      <c r="A155" s="44" t="s">
        <v>1668</v>
      </c>
      <c r="B155" s="55" t="s">
        <v>2514</v>
      </c>
      <c r="C155" s="44" t="s">
        <v>1595</v>
      </c>
      <c r="D155" s="44">
        <f t="shared" si="4"/>
        <v>15</v>
      </c>
      <c r="E155" s="55" t="s">
        <v>2666</v>
      </c>
      <c r="F155" s="162" t="s">
        <v>2532</v>
      </c>
      <c r="G155" s="162"/>
      <c r="H155" s="162"/>
      <c r="I155" s="162"/>
      <c r="J155" s="173"/>
      <c r="K155" s="162"/>
      <c r="L155" s="97"/>
      <c r="M155" s="97"/>
    </row>
    <row r="156" spans="1:13" ht="18.75" customHeight="1">
      <c r="A156" s="44" t="s">
        <v>1668</v>
      </c>
      <c r="B156" s="55" t="s">
        <v>2514</v>
      </c>
      <c r="C156" s="44" t="s">
        <v>1595</v>
      </c>
      <c r="D156" s="44">
        <f t="shared" si="4"/>
        <v>16</v>
      </c>
      <c r="E156" s="55" t="s">
        <v>2727</v>
      </c>
      <c r="F156" s="162" t="s">
        <v>2591</v>
      </c>
      <c r="G156" s="162"/>
      <c r="H156" s="162"/>
      <c r="I156" s="162"/>
      <c r="J156" s="173"/>
      <c r="K156" s="162"/>
      <c r="L156" s="97"/>
      <c r="M156" s="97"/>
    </row>
    <row r="157" spans="1:13" ht="18.75" customHeight="1">
      <c r="A157" s="44" t="s">
        <v>1668</v>
      </c>
      <c r="B157" s="55" t="s">
        <v>2512</v>
      </c>
      <c r="C157" s="44" t="s">
        <v>1595</v>
      </c>
      <c r="D157" s="44">
        <f t="shared" si="4"/>
        <v>17</v>
      </c>
      <c r="E157" s="55" t="s">
        <v>2673</v>
      </c>
      <c r="F157" s="162" t="s">
        <v>2538</v>
      </c>
      <c r="G157" s="162"/>
      <c r="H157" s="162"/>
      <c r="I157" s="162"/>
      <c r="J157" s="173"/>
      <c r="K157" s="162"/>
      <c r="L157" s="97"/>
      <c r="M157" s="97"/>
    </row>
    <row r="158" spans="1:13" ht="18.75" customHeight="1">
      <c r="A158" s="44" t="s">
        <v>1668</v>
      </c>
      <c r="B158" s="55" t="s">
        <v>2512</v>
      </c>
      <c r="C158" s="44" t="s">
        <v>1595</v>
      </c>
      <c r="D158" s="44">
        <f t="shared" si="4"/>
        <v>18</v>
      </c>
      <c r="E158" s="55" t="s">
        <v>1693</v>
      </c>
      <c r="F158" s="162" t="s">
        <v>1678</v>
      </c>
      <c r="G158" s="162"/>
      <c r="H158" s="162"/>
      <c r="I158" s="162"/>
      <c r="J158" s="173"/>
      <c r="K158" s="162"/>
      <c r="L158" s="97"/>
      <c r="M158" s="97"/>
    </row>
    <row r="159" spans="1:13" ht="18.75" customHeight="1">
      <c r="A159" s="44" t="s">
        <v>1668</v>
      </c>
      <c r="B159" s="55" t="s">
        <v>2512</v>
      </c>
      <c r="C159" s="44" t="s">
        <v>1595</v>
      </c>
      <c r="D159" s="44">
        <f t="shared" si="4"/>
        <v>19</v>
      </c>
      <c r="E159" s="55" t="s">
        <v>2728</v>
      </c>
      <c r="F159" s="162" t="s">
        <v>2592</v>
      </c>
      <c r="G159" s="162"/>
      <c r="H159" s="162"/>
      <c r="I159" s="162"/>
      <c r="J159" s="173"/>
      <c r="K159" s="162"/>
      <c r="L159" s="97"/>
      <c r="M159" s="97"/>
    </row>
    <row r="160" spans="1:13" ht="18.75" customHeight="1">
      <c r="A160" s="44" t="s">
        <v>1668</v>
      </c>
      <c r="B160" s="55" t="s">
        <v>2512</v>
      </c>
      <c r="C160" s="44" t="s">
        <v>1595</v>
      </c>
      <c r="D160" s="44">
        <f t="shared" si="4"/>
        <v>20</v>
      </c>
      <c r="E160" s="55" t="s">
        <v>989</v>
      </c>
      <c r="F160" s="162" t="s">
        <v>996</v>
      </c>
      <c r="G160" s="162"/>
      <c r="H160" s="162"/>
      <c r="I160" s="162"/>
      <c r="J160" s="173"/>
      <c r="K160" s="162"/>
      <c r="L160" s="97"/>
      <c r="M160" s="97"/>
    </row>
    <row r="161" spans="1:13" ht="18.75" customHeight="1">
      <c r="A161" s="44" t="s">
        <v>1668</v>
      </c>
      <c r="B161" s="55" t="s">
        <v>2512</v>
      </c>
      <c r="C161" s="44" t="s">
        <v>1595</v>
      </c>
      <c r="D161" s="44">
        <f t="shared" si="4"/>
        <v>21</v>
      </c>
      <c r="E161" s="55" t="s">
        <v>2729</v>
      </c>
      <c r="F161" s="162" t="s">
        <v>2593</v>
      </c>
      <c r="G161" s="162"/>
      <c r="H161" s="162"/>
      <c r="I161" s="162"/>
      <c r="J161" s="173"/>
      <c r="K161" s="162"/>
      <c r="L161" s="97"/>
      <c r="M161" s="97"/>
    </row>
    <row r="162" spans="1:13" ht="18.75" customHeight="1">
      <c r="A162" s="44" t="s">
        <v>1668</v>
      </c>
      <c r="B162" s="55" t="s">
        <v>2512</v>
      </c>
      <c r="C162" s="44" t="s">
        <v>1595</v>
      </c>
      <c r="D162" s="44">
        <f t="shared" si="4"/>
        <v>22</v>
      </c>
      <c r="E162" s="55" t="s">
        <v>2730</v>
      </c>
      <c r="F162" s="162" t="s">
        <v>2594</v>
      </c>
      <c r="G162" s="162"/>
      <c r="H162" s="162"/>
      <c r="I162" s="162"/>
      <c r="J162" s="173"/>
      <c r="K162" s="162"/>
      <c r="L162" s="97"/>
      <c r="M162" s="97"/>
    </row>
    <row r="163" spans="1:13" ht="18.75" customHeight="1">
      <c r="A163" s="44" t="s">
        <v>1668</v>
      </c>
      <c r="B163" s="55" t="s">
        <v>2512</v>
      </c>
      <c r="C163" s="44" t="s">
        <v>1595</v>
      </c>
      <c r="D163" s="44">
        <f t="shared" si="4"/>
        <v>23</v>
      </c>
      <c r="E163" s="55" t="s">
        <v>2731</v>
      </c>
      <c r="F163" s="162" t="s">
        <v>2595</v>
      </c>
      <c r="G163" s="162"/>
      <c r="H163" s="162"/>
      <c r="I163" s="162"/>
      <c r="J163" s="173"/>
      <c r="K163" s="162"/>
      <c r="L163" s="97"/>
      <c r="M163" s="97"/>
    </row>
    <row r="164" spans="1:13" ht="18.75" customHeight="1">
      <c r="A164" s="44" t="s">
        <v>1668</v>
      </c>
      <c r="B164" s="55" t="s">
        <v>2512</v>
      </c>
      <c r="C164" s="44" t="s">
        <v>1595</v>
      </c>
      <c r="D164" s="44">
        <f t="shared" si="4"/>
        <v>24</v>
      </c>
      <c r="E164" s="55" t="s">
        <v>2732</v>
      </c>
      <c r="F164" s="162" t="s">
        <v>2596</v>
      </c>
      <c r="G164" s="162"/>
      <c r="H164" s="162"/>
      <c r="I164" s="162"/>
      <c r="J164" s="173"/>
      <c r="K164" s="162"/>
      <c r="L164" s="97"/>
      <c r="M164" s="97"/>
    </row>
    <row r="165" spans="1:13" ht="18.75" customHeight="1">
      <c r="A165" s="44" t="s">
        <v>1668</v>
      </c>
      <c r="B165" s="55" t="s">
        <v>2512</v>
      </c>
      <c r="C165" s="44" t="s">
        <v>1595</v>
      </c>
      <c r="D165" s="44">
        <f t="shared" si="4"/>
        <v>25</v>
      </c>
      <c r="E165" s="55" t="s">
        <v>2733</v>
      </c>
      <c r="F165" s="162" t="s">
        <v>2597</v>
      </c>
      <c r="G165" s="162"/>
      <c r="H165" s="162"/>
      <c r="I165" s="162"/>
      <c r="J165" s="173"/>
      <c r="K165" s="162"/>
      <c r="L165" s="97"/>
      <c r="M165" s="97"/>
    </row>
    <row r="166" spans="1:13" ht="18.75" customHeight="1">
      <c r="A166" s="44" t="s">
        <v>1668</v>
      </c>
      <c r="B166" s="55" t="s">
        <v>2512</v>
      </c>
      <c r="C166" s="44" t="s">
        <v>1595</v>
      </c>
      <c r="D166" s="44">
        <f t="shared" si="4"/>
        <v>26</v>
      </c>
      <c r="E166" s="55" t="s">
        <v>2734</v>
      </c>
      <c r="F166" s="162" t="s">
        <v>2598</v>
      </c>
      <c r="G166" s="162"/>
      <c r="H166" s="162"/>
      <c r="I166" s="162"/>
      <c r="J166" s="173"/>
      <c r="K166" s="162"/>
      <c r="L166" s="97"/>
      <c r="M166" s="97"/>
    </row>
    <row r="167" spans="1:13" ht="18.75" customHeight="1">
      <c r="A167" s="44" t="s">
        <v>1668</v>
      </c>
      <c r="B167" s="55" t="s">
        <v>2512</v>
      </c>
      <c r="C167" s="44" t="s">
        <v>1595</v>
      </c>
      <c r="D167" s="44">
        <f t="shared" si="4"/>
        <v>27</v>
      </c>
      <c r="E167" s="55" t="s">
        <v>2659</v>
      </c>
      <c r="F167" s="162" t="s">
        <v>2525</v>
      </c>
      <c r="G167" s="162"/>
      <c r="H167" s="162"/>
      <c r="I167" s="162"/>
      <c r="J167" s="173"/>
      <c r="K167" s="162"/>
      <c r="L167" s="97"/>
      <c r="M167" s="97"/>
    </row>
    <row r="168" spans="1:13" ht="18.75" customHeight="1">
      <c r="A168" s="44" t="s">
        <v>1668</v>
      </c>
      <c r="B168" s="55" t="s">
        <v>2512</v>
      </c>
      <c r="C168" s="44" t="s">
        <v>1595</v>
      </c>
      <c r="D168" s="44">
        <f t="shared" si="4"/>
        <v>28</v>
      </c>
      <c r="E168" s="55" t="s">
        <v>2735</v>
      </c>
      <c r="F168" s="162" t="s">
        <v>2599</v>
      </c>
      <c r="G168" s="162"/>
      <c r="H168" s="162"/>
      <c r="I168" s="162"/>
      <c r="J168" s="173"/>
      <c r="K168" s="162"/>
      <c r="L168" s="97"/>
      <c r="M168" s="97"/>
    </row>
    <row r="169" spans="1:13" ht="18.75" customHeight="1">
      <c r="A169" s="44" t="s">
        <v>1668</v>
      </c>
      <c r="B169" s="55" t="s">
        <v>2512</v>
      </c>
      <c r="C169" s="44" t="s">
        <v>1595</v>
      </c>
      <c r="D169" s="44">
        <f t="shared" si="4"/>
        <v>29</v>
      </c>
      <c r="E169" s="55" t="s">
        <v>2736</v>
      </c>
      <c r="F169" s="162" t="s">
        <v>2600</v>
      </c>
      <c r="G169" s="162"/>
      <c r="H169" s="162"/>
      <c r="I169" s="162"/>
      <c r="J169" s="173"/>
      <c r="K169" s="162"/>
      <c r="L169" s="97"/>
      <c r="M169" s="97"/>
    </row>
    <row r="170" spans="1:13" ht="18.75" customHeight="1">
      <c r="A170" s="44" t="s">
        <v>1668</v>
      </c>
      <c r="B170" s="55" t="s">
        <v>2512</v>
      </c>
      <c r="C170" s="44" t="s">
        <v>1595</v>
      </c>
      <c r="D170" s="44">
        <f t="shared" si="4"/>
        <v>30</v>
      </c>
      <c r="E170" s="55" t="s">
        <v>2737</v>
      </c>
      <c r="F170" s="162" t="s">
        <v>2601</v>
      </c>
      <c r="G170" s="162"/>
      <c r="H170" s="162"/>
      <c r="I170" s="162"/>
      <c r="J170" s="173"/>
      <c r="K170" s="162"/>
      <c r="L170" s="97"/>
      <c r="M170" s="97"/>
    </row>
    <row r="171" spans="1:13" ht="18.75" customHeight="1">
      <c r="A171" s="44" t="s">
        <v>1668</v>
      </c>
      <c r="B171" s="55" t="s">
        <v>2515</v>
      </c>
      <c r="C171" s="44" t="s">
        <v>1595</v>
      </c>
      <c r="D171" s="44">
        <f t="shared" si="4"/>
        <v>31</v>
      </c>
      <c r="E171" s="55" t="s">
        <v>2738</v>
      </c>
      <c r="F171" s="162" t="s">
        <v>2602</v>
      </c>
      <c r="G171" s="162"/>
      <c r="H171" s="162"/>
      <c r="I171" s="162"/>
      <c r="J171" s="173"/>
      <c r="K171" s="162"/>
      <c r="L171" s="97"/>
      <c r="M171" s="97"/>
    </row>
    <row r="172" spans="1:13" ht="18.75" customHeight="1">
      <c r="A172" s="44" t="s">
        <v>1668</v>
      </c>
      <c r="B172" s="55" t="s">
        <v>2512</v>
      </c>
      <c r="C172" s="44" t="s">
        <v>1595</v>
      </c>
      <c r="D172" s="44">
        <f t="shared" si="4"/>
        <v>32</v>
      </c>
      <c r="E172" s="55" t="s">
        <v>2739</v>
      </c>
      <c r="F172" s="162" t="s">
        <v>2603</v>
      </c>
      <c r="G172" s="162"/>
      <c r="H172" s="162"/>
      <c r="I172" s="162"/>
      <c r="J172" s="173"/>
      <c r="K172" s="162"/>
      <c r="L172" s="97"/>
      <c r="M172" s="97"/>
    </row>
    <row r="173" spans="1:13" ht="18.75" customHeight="1">
      <c r="A173" s="44" t="s">
        <v>1668</v>
      </c>
      <c r="B173" s="55" t="s">
        <v>2512</v>
      </c>
      <c r="C173" s="44" t="s">
        <v>1595</v>
      </c>
      <c r="D173" s="44">
        <f t="shared" si="4"/>
        <v>33</v>
      </c>
      <c r="E173" s="55" t="s">
        <v>2740</v>
      </c>
      <c r="F173" s="162" t="s">
        <v>2604</v>
      </c>
      <c r="G173" s="162"/>
      <c r="H173" s="162"/>
      <c r="I173" s="162"/>
      <c r="J173" s="173"/>
      <c r="K173" s="162"/>
      <c r="L173" s="97"/>
      <c r="M173" s="97"/>
    </row>
    <row r="174" spans="1:13" ht="18.75" customHeight="1">
      <c r="A174" s="44" t="s">
        <v>1668</v>
      </c>
      <c r="B174" s="55" t="s">
        <v>2512</v>
      </c>
      <c r="C174" s="44" t="s">
        <v>1595</v>
      </c>
      <c r="D174" s="44">
        <f t="shared" si="4"/>
        <v>34</v>
      </c>
      <c r="E174" s="55" t="s">
        <v>2741</v>
      </c>
      <c r="F174" s="162" t="s">
        <v>2605</v>
      </c>
      <c r="G174" s="162"/>
      <c r="H174" s="162"/>
      <c r="I174" s="162"/>
      <c r="J174" s="173"/>
      <c r="K174" s="162"/>
      <c r="L174" s="97"/>
      <c r="M174" s="97"/>
    </row>
    <row r="175" spans="1:13" ht="18.75" customHeight="1">
      <c r="A175" s="44" t="s">
        <v>1668</v>
      </c>
      <c r="B175" s="55" t="s">
        <v>2512</v>
      </c>
      <c r="C175" s="44" t="s">
        <v>1595</v>
      </c>
      <c r="D175" s="44">
        <f t="shared" si="4"/>
        <v>35</v>
      </c>
      <c r="E175" s="55" t="s">
        <v>2742</v>
      </c>
      <c r="F175" s="162" t="s">
        <v>2606</v>
      </c>
      <c r="G175" s="162"/>
      <c r="H175" s="162"/>
      <c r="I175" s="162"/>
      <c r="J175" s="173"/>
      <c r="K175" s="162"/>
      <c r="L175" s="97"/>
      <c r="M175" s="97"/>
    </row>
    <row r="176" spans="1:13" ht="18.75" customHeight="1">
      <c r="A176" s="44" t="s">
        <v>1668</v>
      </c>
      <c r="B176" s="55" t="s">
        <v>2512</v>
      </c>
      <c r="C176" s="44" t="s">
        <v>1595</v>
      </c>
      <c r="D176" s="44">
        <f t="shared" si="4"/>
        <v>36</v>
      </c>
      <c r="E176" s="55" t="s">
        <v>2743</v>
      </c>
      <c r="F176" s="162" t="s">
        <v>2607</v>
      </c>
      <c r="G176" s="162"/>
      <c r="H176" s="162"/>
      <c r="I176" s="162"/>
      <c r="J176" s="173"/>
      <c r="K176" s="162"/>
      <c r="L176" s="97"/>
      <c r="M176" s="97"/>
    </row>
    <row r="177" spans="1:13" ht="18.75" customHeight="1">
      <c r="A177" s="44" t="s">
        <v>1668</v>
      </c>
      <c r="B177" s="55" t="s">
        <v>2512</v>
      </c>
      <c r="C177" s="44" t="s">
        <v>1595</v>
      </c>
      <c r="D177" s="44">
        <f t="shared" si="4"/>
        <v>37</v>
      </c>
      <c r="E177" s="55" t="s">
        <v>2744</v>
      </c>
      <c r="F177" s="162" t="s">
        <v>2608</v>
      </c>
      <c r="G177" s="162"/>
      <c r="H177" s="162"/>
      <c r="I177" s="162"/>
      <c r="J177" s="173"/>
      <c r="K177" s="162"/>
      <c r="L177" s="97"/>
      <c r="M177" s="97"/>
    </row>
    <row r="178" spans="1:13" ht="18.75" customHeight="1">
      <c r="A178" s="44" t="s">
        <v>1668</v>
      </c>
      <c r="B178" s="55" t="s">
        <v>2516</v>
      </c>
      <c r="C178" s="44" t="s">
        <v>1595</v>
      </c>
      <c r="D178" s="44">
        <f t="shared" si="4"/>
        <v>38</v>
      </c>
      <c r="E178" s="55" t="s">
        <v>1712</v>
      </c>
      <c r="F178" s="162" t="s">
        <v>1707</v>
      </c>
      <c r="G178" s="162"/>
      <c r="H178" s="162"/>
      <c r="I178" s="162"/>
      <c r="J178" s="173"/>
      <c r="K178" s="162"/>
      <c r="L178" s="97"/>
      <c r="M178" s="97"/>
    </row>
    <row r="179" spans="1:13" ht="18.75" customHeight="1">
      <c r="A179" s="44" t="s">
        <v>1668</v>
      </c>
      <c r="B179" s="55" t="s">
        <v>2512</v>
      </c>
      <c r="C179" s="44" t="s">
        <v>1595</v>
      </c>
      <c r="D179" s="44">
        <f t="shared" si="4"/>
        <v>39</v>
      </c>
      <c r="E179" s="55" t="s">
        <v>2745</v>
      </c>
      <c r="F179" s="162" t="s">
        <v>2609</v>
      </c>
      <c r="G179" s="162"/>
      <c r="H179" s="162"/>
      <c r="I179" s="162"/>
      <c r="J179" s="173"/>
      <c r="K179" s="162"/>
      <c r="L179" s="97"/>
      <c r="M179" s="97"/>
    </row>
    <row r="180" spans="1:13" ht="18.75" customHeight="1">
      <c r="A180" s="44" t="s">
        <v>1668</v>
      </c>
      <c r="B180" s="55" t="s">
        <v>2512</v>
      </c>
      <c r="C180" s="44" t="s">
        <v>1595</v>
      </c>
      <c r="D180" s="44">
        <f t="shared" si="4"/>
        <v>40</v>
      </c>
      <c r="E180" s="55" t="s">
        <v>2746</v>
      </c>
      <c r="F180" s="162" t="s">
        <v>2610</v>
      </c>
      <c r="G180" s="162"/>
      <c r="H180" s="162"/>
      <c r="I180" s="162"/>
      <c r="J180" s="173"/>
      <c r="K180" s="162"/>
      <c r="L180" s="97"/>
      <c r="M180" s="97"/>
    </row>
    <row r="181" spans="1:13" ht="18.75" customHeight="1">
      <c r="A181" s="44" t="s">
        <v>1668</v>
      </c>
      <c r="B181" s="55" t="s">
        <v>2512</v>
      </c>
      <c r="C181" s="44" t="s">
        <v>1595</v>
      </c>
      <c r="D181" s="44">
        <f t="shared" si="4"/>
        <v>41</v>
      </c>
      <c r="E181" s="55" t="s">
        <v>2897</v>
      </c>
      <c r="F181" s="162" t="s">
        <v>2611</v>
      </c>
      <c r="G181" s="162"/>
      <c r="H181" s="162"/>
      <c r="I181" s="162"/>
      <c r="J181" s="173"/>
      <c r="K181" s="162"/>
      <c r="L181" s="97"/>
      <c r="M181" s="97"/>
    </row>
    <row r="182" spans="1:13" ht="18.75" customHeight="1">
      <c r="A182" s="44" t="s">
        <v>1668</v>
      </c>
      <c r="B182" s="55" t="s">
        <v>2512</v>
      </c>
      <c r="C182" s="44" t="s">
        <v>1595</v>
      </c>
      <c r="D182" s="44">
        <f t="shared" si="4"/>
        <v>42</v>
      </c>
      <c r="E182" s="55" t="s">
        <v>2898</v>
      </c>
      <c r="F182" s="162" t="s">
        <v>2612</v>
      </c>
      <c r="G182" s="162"/>
      <c r="H182" s="162"/>
      <c r="I182" s="162"/>
      <c r="J182" s="173"/>
      <c r="K182" s="162"/>
      <c r="L182" s="97"/>
      <c r="M182" s="97"/>
    </row>
    <row r="183" spans="1:13" ht="18.75" customHeight="1">
      <c r="A183" s="44" t="s">
        <v>1668</v>
      </c>
      <c r="B183" s="55" t="s">
        <v>2512</v>
      </c>
      <c r="C183" s="44" t="s">
        <v>1595</v>
      </c>
      <c r="D183" s="44">
        <f t="shared" si="4"/>
        <v>43</v>
      </c>
      <c r="E183" s="164" t="s">
        <v>215</v>
      </c>
      <c r="F183" s="163" t="s">
        <v>608</v>
      </c>
      <c r="G183" s="87" t="s">
        <v>223</v>
      </c>
      <c r="H183" s="165" t="s">
        <v>217</v>
      </c>
      <c r="I183" s="163" t="s">
        <v>1636</v>
      </c>
      <c r="J183" s="166" t="s">
        <v>1856</v>
      </c>
      <c r="K183" s="163" t="s">
        <v>1010</v>
      </c>
      <c r="L183" s="97"/>
      <c r="M183" s="97"/>
    </row>
    <row r="184" spans="1:13" ht="18.75" customHeight="1">
      <c r="A184" s="44" t="s">
        <v>1668</v>
      </c>
      <c r="B184" s="55" t="s">
        <v>2512</v>
      </c>
      <c r="C184" s="44" t="s">
        <v>1595</v>
      </c>
      <c r="D184" s="44">
        <f t="shared" si="4"/>
        <v>44</v>
      </c>
      <c r="E184" s="87" t="s">
        <v>589</v>
      </c>
      <c r="F184" s="163" t="s">
        <v>579</v>
      </c>
      <c r="G184" s="87" t="s">
        <v>617</v>
      </c>
      <c r="H184" s="165" t="s">
        <v>217</v>
      </c>
      <c r="I184" s="165" t="s">
        <v>1756</v>
      </c>
      <c r="J184" s="167" t="s">
        <v>2129</v>
      </c>
      <c r="K184" s="163" t="s">
        <v>218</v>
      </c>
      <c r="L184" s="97"/>
      <c r="M184" s="97"/>
    </row>
    <row r="185" spans="1:13" ht="18.75" customHeight="1">
      <c r="A185" s="44" t="s">
        <v>1668</v>
      </c>
      <c r="B185" s="55" t="s">
        <v>511</v>
      </c>
      <c r="C185" s="44" t="s">
        <v>1596</v>
      </c>
      <c r="D185" s="44">
        <f t="shared" si="4"/>
        <v>1</v>
      </c>
      <c r="E185" s="55" t="s">
        <v>1532</v>
      </c>
      <c r="F185" s="162" t="s">
        <v>1527</v>
      </c>
      <c r="G185" s="162"/>
      <c r="H185" s="162"/>
      <c r="I185" s="162"/>
      <c r="J185" s="173"/>
      <c r="K185" s="162"/>
      <c r="L185" s="97"/>
      <c r="M185" s="97"/>
    </row>
    <row r="186" spans="1:13" ht="18.75" customHeight="1">
      <c r="A186" s="44" t="s">
        <v>1668</v>
      </c>
      <c r="B186" s="55" t="s">
        <v>511</v>
      </c>
      <c r="C186" s="44" t="s">
        <v>1596</v>
      </c>
      <c r="D186" s="44">
        <f t="shared" si="4"/>
        <v>2</v>
      </c>
      <c r="E186" s="55" t="s">
        <v>2747</v>
      </c>
      <c r="F186" s="162" t="s">
        <v>2613</v>
      </c>
      <c r="G186" s="162"/>
      <c r="H186" s="162"/>
      <c r="I186" s="162"/>
      <c r="J186" s="173"/>
      <c r="K186" s="162"/>
      <c r="L186" s="97"/>
      <c r="M186" s="97"/>
    </row>
    <row r="187" spans="1:13" ht="18.75" customHeight="1">
      <c r="A187" s="44" t="s">
        <v>1668</v>
      </c>
      <c r="B187" s="55" t="s">
        <v>511</v>
      </c>
      <c r="C187" s="44" t="s">
        <v>1596</v>
      </c>
      <c r="D187" s="44">
        <f t="shared" si="4"/>
        <v>3</v>
      </c>
      <c r="E187" s="55" t="s">
        <v>2702</v>
      </c>
      <c r="F187" s="162" t="s">
        <v>2567</v>
      </c>
      <c r="G187" s="162"/>
      <c r="H187" s="162"/>
      <c r="I187" s="162"/>
      <c r="J187" s="173"/>
      <c r="K187" s="162"/>
      <c r="L187" s="97"/>
      <c r="M187" s="97"/>
    </row>
    <row r="188" spans="1:13" ht="18.75" customHeight="1">
      <c r="A188" s="44" t="s">
        <v>1668</v>
      </c>
      <c r="B188" s="55" t="s">
        <v>511</v>
      </c>
      <c r="C188" s="44" t="s">
        <v>1596</v>
      </c>
      <c r="D188" s="44">
        <f t="shared" si="4"/>
        <v>4</v>
      </c>
      <c r="E188" s="55" t="s">
        <v>2748</v>
      </c>
      <c r="F188" s="162" t="s">
        <v>2614</v>
      </c>
      <c r="G188" s="162"/>
      <c r="H188" s="162"/>
      <c r="I188" s="162"/>
      <c r="J188" s="173"/>
      <c r="K188" s="162"/>
      <c r="L188" s="97"/>
      <c r="M188" s="97"/>
    </row>
    <row r="189" spans="1:13" ht="18.75" customHeight="1">
      <c r="A189" s="44" t="s">
        <v>1668</v>
      </c>
      <c r="B189" s="55" t="s">
        <v>511</v>
      </c>
      <c r="C189" s="44" t="s">
        <v>1596</v>
      </c>
      <c r="D189" s="44">
        <f t="shared" si="4"/>
        <v>5</v>
      </c>
      <c r="E189" s="55" t="s">
        <v>2670</v>
      </c>
      <c r="F189" s="162" t="s">
        <v>2535</v>
      </c>
      <c r="G189" s="162"/>
      <c r="H189" s="162"/>
      <c r="I189" s="162"/>
      <c r="J189" s="173"/>
      <c r="K189" s="162"/>
      <c r="L189" s="97"/>
      <c r="M189" s="97"/>
    </row>
    <row r="190" spans="1:13" ht="18.75" customHeight="1">
      <c r="A190" s="44" t="s">
        <v>1668</v>
      </c>
      <c r="B190" s="55" t="s">
        <v>511</v>
      </c>
      <c r="C190" s="44" t="s">
        <v>1596</v>
      </c>
      <c r="D190" s="44">
        <f t="shared" si="4"/>
        <v>6</v>
      </c>
      <c r="E190" s="55" t="s">
        <v>2715</v>
      </c>
      <c r="F190" s="162" t="s">
        <v>2579</v>
      </c>
      <c r="G190" s="162"/>
      <c r="H190" s="162"/>
      <c r="I190" s="162"/>
      <c r="J190" s="173"/>
      <c r="K190" s="162"/>
      <c r="L190" s="97"/>
      <c r="M190" s="97"/>
    </row>
    <row r="191" spans="1:13" ht="18.75" customHeight="1">
      <c r="A191" s="44" t="s">
        <v>1668</v>
      </c>
      <c r="B191" s="55" t="s">
        <v>511</v>
      </c>
      <c r="C191" s="44" t="s">
        <v>1596</v>
      </c>
      <c r="D191" s="44">
        <f t="shared" si="4"/>
        <v>7</v>
      </c>
      <c r="E191" s="55" t="s">
        <v>2749</v>
      </c>
      <c r="F191" s="162" t="s">
        <v>2615</v>
      </c>
      <c r="G191" s="162"/>
      <c r="H191" s="162"/>
      <c r="I191" s="162"/>
      <c r="J191" s="173"/>
      <c r="K191" s="162"/>
      <c r="L191" s="97"/>
      <c r="M191" s="97"/>
    </row>
    <row r="192" spans="1:13" ht="18.75" customHeight="1">
      <c r="A192" s="44" t="s">
        <v>1668</v>
      </c>
      <c r="B192" s="55" t="s">
        <v>511</v>
      </c>
      <c r="C192" s="44" t="s">
        <v>1596</v>
      </c>
      <c r="D192" s="44">
        <f t="shared" si="4"/>
        <v>8</v>
      </c>
      <c r="E192" s="55" t="s">
        <v>2682</v>
      </c>
      <c r="F192" s="162" t="s">
        <v>2547</v>
      </c>
      <c r="G192" s="162"/>
      <c r="H192" s="162"/>
      <c r="I192" s="162"/>
      <c r="J192" s="173"/>
      <c r="K192" s="162"/>
      <c r="L192" s="97"/>
      <c r="M192" s="97"/>
    </row>
    <row r="193" spans="1:13" ht="18.75" customHeight="1">
      <c r="A193" s="44" t="s">
        <v>1668</v>
      </c>
      <c r="B193" s="55" t="s">
        <v>511</v>
      </c>
      <c r="C193" s="44" t="s">
        <v>1596</v>
      </c>
      <c r="D193" s="44">
        <f t="shared" si="4"/>
        <v>9</v>
      </c>
      <c r="E193" s="55" t="s">
        <v>2683</v>
      </c>
      <c r="F193" s="162" t="s">
        <v>2548</v>
      </c>
      <c r="G193" s="162"/>
      <c r="H193" s="162"/>
      <c r="I193" s="162"/>
      <c r="J193" s="173"/>
      <c r="K193" s="162"/>
      <c r="L193" s="97"/>
      <c r="M193" s="97"/>
    </row>
    <row r="194" spans="1:13" ht="18.75" customHeight="1">
      <c r="A194" s="44" t="s">
        <v>1668</v>
      </c>
      <c r="B194" s="55" t="s">
        <v>511</v>
      </c>
      <c r="C194" s="44" t="s">
        <v>1596</v>
      </c>
      <c r="D194" s="44">
        <f t="shared" si="4"/>
        <v>10</v>
      </c>
      <c r="E194" s="55" t="s">
        <v>2750</v>
      </c>
      <c r="F194" s="162" t="s">
        <v>2616</v>
      </c>
      <c r="G194" s="162"/>
      <c r="H194" s="162"/>
      <c r="I194" s="162"/>
      <c r="J194" s="173"/>
      <c r="K194" s="162"/>
      <c r="L194" s="97"/>
      <c r="M194" s="97"/>
    </row>
    <row r="195" spans="1:13" ht="18.75" customHeight="1">
      <c r="A195" s="44" t="s">
        <v>1668</v>
      </c>
      <c r="B195" s="55" t="s">
        <v>511</v>
      </c>
      <c r="C195" s="44" t="s">
        <v>1596</v>
      </c>
      <c r="D195" s="44">
        <f t="shared" si="4"/>
        <v>11</v>
      </c>
      <c r="E195" s="55" t="s">
        <v>1693</v>
      </c>
      <c r="F195" s="162" t="s">
        <v>1678</v>
      </c>
      <c r="G195" s="162"/>
      <c r="H195" s="162"/>
      <c r="I195" s="162"/>
      <c r="J195" s="173"/>
      <c r="K195" s="162"/>
      <c r="L195" s="97"/>
      <c r="M195" s="97"/>
    </row>
    <row r="196" spans="1:13" ht="18.75" customHeight="1">
      <c r="A196" s="44" t="s">
        <v>1668</v>
      </c>
      <c r="B196" s="55" t="s">
        <v>511</v>
      </c>
      <c r="C196" s="44" t="s">
        <v>1596</v>
      </c>
      <c r="D196" s="44">
        <f t="shared" si="4"/>
        <v>12</v>
      </c>
      <c r="E196" s="55" t="s">
        <v>1167</v>
      </c>
      <c r="F196" s="162" t="s">
        <v>2617</v>
      </c>
      <c r="G196" s="162"/>
      <c r="H196" s="162"/>
      <c r="I196" s="162"/>
      <c r="J196" s="173"/>
      <c r="K196" s="162"/>
      <c r="L196" s="97"/>
      <c r="M196" s="97"/>
    </row>
    <row r="197" spans="1:13" ht="18.75" customHeight="1">
      <c r="A197" s="44" t="s">
        <v>1668</v>
      </c>
      <c r="B197" s="55" t="s">
        <v>511</v>
      </c>
      <c r="C197" s="44" t="s">
        <v>1596</v>
      </c>
      <c r="D197" s="44">
        <f t="shared" si="4"/>
        <v>13</v>
      </c>
      <c r="E197" s="55" t="s">
        <v>1534</v>
      </c>
      <c r="F197" s="162" t="s">
        <v>1533</v>
      </c>
      <c r="G197" s="162"/>
      <c r="H197" s="162"/>
      <c r="I197" s="162"/>
      <c r="J197" s="173"/>
      <c r="K197" s="162"/>
      <c r="L197" s="97"/>
      <c r="M197" s="97"/>
    </row>
    <row r="198" spans="1:13" ht="18.75" customHeight="1">
      <c r="A198" s="44" t="s">
        <v>1668</v>
      </c>
      <c r="B198" s="55" t="s">
        <v>511</v>
      </c>
      <c r="C198" s="44" t="s">
        <v>1596</v>
      </c>
      <c r="D198" s="44">
        <f t="shared" si="4"/>
        <v>14</v>
      </c>
      <c r="E198" s="55" t="s">
        <v>1713</v>
      </c>
      <c r="F198" s="162" t="s">
        <v>1708</v>
      </c>
      <c r="G198" s="162"/>
      <c r="H198" s="162"/>
      <c r="I198" s="162"/>
      <c r="J198" s="173"/>
      <c r="K198" s="162"/>
      <c r="L198" s="97"/>
      <c r="M198" s="97"/>
    </row>
    <row r="199" spans="1:13" ht="18.75" customHeight="1">
      <c r="A199" s="44" t="s">
        <v>1668</v>
      </c>
      <c r="B199" s="55" t="s">
        <v>511</v>
      </c>
      <c r="C199" s="44" t="s">
        <v>1596</v>
      </c>
      <c r="D199" s="44">
        <f t="shared" si="4"/>
        <v>15</v>
      </c>
      <c r="E199" s="55" t="s">
        <v>2674</v>
      </c>
      <c r="F199" s="162" t="s">
        <v>2539</v>
      </c>
      <c r="G199" s="162"/>
      <c r="H199" s="162"/>
      <c r="I199" s="162"/>
      <c r="J199" s="173"/>
      <c r="K199" s="162"/>
      <c r="L199" s="97"/>
      <c r="M199" s="97"/>
    </row>
    <row r="200" spans="1:13" ht="18.75" customHeight="1">
      <c r="A200" s="44" t="s">
        <v>1668</v>
      </c>
      <c r="B200" s="55" t="s">
        <v>511</v>
      </c>
      <c r="C200" s="44" t="s">
        <v>1596</v>
      </c>
      <c r="D200" s="44">
        <f t="shared" si="4"/>
        <v>16</v>
      </c>
      <c r="E200" s="55" t="s">
        <v>2751</v>
      </c>
      <c r="F200" s="162" t="s">
        <v>2618</v>
      </c>
      <c r="G200" s="162"/>
      <c r="H200" s="162"/>
      <c r="I200" s="162"/>
      <c r="J200" s="173"/>
      <c r="K200" s="162"/>
      <c r="L200" s="97"/>
      <c r="M200" s="97"/>
    </row>
    <row r="201" spans="1:13" ht="18.75" customHeight="1">
      <c r="A201" s="44" t="s">
        <v>1668</v>
      </c>
      <c r="B201" s="55" t="s">
        <v>511</v>
      </c>
      <c r="C201" s="44" t="s">
        <v>1596</v>
      </c>
      <c r="D201" s="44">
        <f t="shared" si="4"/>
        <v>17</v>
      </c>
      <c r="E201" s="55" t="s">
        <v>2752</v>
      </c>
      <c r="F201" s="162" t="s">
        <v>2619</v>
      </c>
      <c r="G201" s="162"/>
      <c r="H201" s="162"/>
      <c r="I201" s="162"/>
      <c r="J201" s="173"/>
      <c r="K201" s="162"/>
      <c r="L201" s="97"/>
      <c r="M201" s="97"/>
    </row>
    <row r="202" spans="1:13" ht="18.75" customHeight="1">
      <c r="A202" s="44" t="s">
        <v>1668</v>
      </c>
      <c r="B202" s="55" t="s">
        <v>511</v>
      </c>
      <c r="C202" s="44" t="s">
        <v>1596</v>
      </c>
      <c r="D202" s="44">
        <f t="shared" si="4"/>
        <v>18</v>
      </c>
      <c r="E202" s="55" t="s">
        <v>2685</v>
      </c>
      <c r="F202" s="162" t="s">
        <v>2550</v>
      </c>
      <c r="G202" s="162"/>
      <c r="H202" s="162"/>
      <c r="I202" s="162"/>
      <c r="J202" s="173"/>
      <c r="K202" s="162"/>
      <c r="L202" s="97"/>
      <c r="M202" s="97"/>
    </row>
    <row r="203" spans="1:13" ht="18.75" customHeight="1">
      <c r="A203" s="44" t="s">
        <v>1668</v>
      </c>
      <c r="B203" s="55" t="s">
        <v>511</v>
      </c>
      <c r="C203" s="44" t="s">
        <v>1596</v>
      </c>
      <c r="D203" s="44">
        <f t="shared" si="4"/>
        <v>19</v>
      </c>
      <c r="E203" s="55" t="s">
        <v>2753</v>
      </c>
      <c r="F203" s="162" t="s">
        <v>2620</v>
      </c>
      <c r="G203" s="162"/>
      <c r="H203" s="162"/>
      <c r="I203" s="162"/>
      <c r="J203" s="173"/>
      <c r="K203" s="162"/>
      <c r="L203" s="97"/>
      <c r="M203" s="97"/>
    </row>
    <row r="204" spans="1:13" ht="18.75" customHeight="1">
      <c r="A204" s="44" t="s">
        <v>1668</v>
      </c>
      <c r="B204" s="55" t="s">
        <v>511</v>
      </c>
      <c r="C204" s="44" t="s">
        <v>1596</v>
      </c>
      <c r="D204" s="44">
        <f t="shared" si="4"/>
        <v>20</v>
      </c>
      <c r="E204" s="55" t="s">
        <v>2754</v>
      </c>
      <c r="F204" s="162" t="s">
        <v>2621</v>
      </c>
      <c r="G204" s="162"/>
      <c r="H204" s="162"/>
      <c r="I204" s="162"/>
      <c r="J204" s="173"/>
      <c r="K204" s="162"/>
      <c r="L204" s="97"/>
      <c r="M204" s="97"/>
    </row>
    <row r="205" spans="1:13" ht="18.75" customHeight="1">
      <c r="A205" s="44" t="s">
        <v>1668</v>
      </c>
      <c r="B205" s="55" t="s">
        <v>511</v>
      </c>
      <c r="C205" s="44" t="s">
        <v>1596</v>
      </c>
      <c r="D205" s="44">
        <f t="shared" si="4"/>
        <v>21</v>
      </c>
      <c r="E205" s="55" t="s">
        <v>2755</v>
      </c>
      <c r="F205" s="162" t="s">
        <v>2622</v>
      </c>
      <c r="G205" s="162"/>
      <c r="H205" s="162"/>
      <c r="I205" s="162"/>
      <c r="J205" s="173"/>
      <c r="K205" s="162"/>
      <c r="L205" s="97"/>
      <c r="M205" s="97"/>
    </row>
    <row r="206" spans="1:13" ht="18.75" customHeight="1">
      <c r="A206" s="44" t="s">
        <v>1668</v>
      </c>
      <c r="B206" s="55" t="s">
        <v>511</v>
      </c>
      <c r="C206" s="44" t="s">
        <v>1596</v>
      </c>
      <c r="D206" s="44">
        <f t="shared" si="4"/>
        <v>22</v>
      </c>
      <c r="E206" s="55" t="s">
        <v>2756</v>
      </c>
      <c r="F206" s="162" t="s">
        <v>2623</v>
      </c>
      <c r="G206" s="162"/>
      <c r="H206" s="162"/>
      <c r="I206" s="162"/>
      <c r="J206" s="173"/>
      <c r="K206" s="162"/>
      <c r="L206" s="97"/>
      <c r="M206" s="97"/>
    </row>
    <row r="207" spans="1:13" ht="18.75" customHeight="1">
      <c r="A207" s="44" t="s">
        <v>1668</v>
      </c>
      <c r="B207" s="55" t="s">
        <v>511</v>
      </c>
      <c r="C207" s="44" t="s">
        <v>1596</v>
      </c>
      <c r="D207" s="44">
        <f t="shared" si="4"/>
        <v>23</v>
      </c>
      <c r="E207" s="55" t="s">
        <v>205</v>
      </c>
      <c r="F207" s="162" t="s">
        <v>654</v>
      </c>
      <c r="G207" s="162"/>
      <c r="H207" s="162"/>
      <c r="I207" s="162"/>
      <c r="J207" s="173"/>
      <c r="K207" s="162"/>
      <c r="L207" s="97"/>
      <c r="M207" s="97"/>
    </row>
    <row r="208" spans="1:13" ht="18.75" customHeight="1">
      <c r="A208" s="44" t="s">
        <v>1668</v>
      </c>
      <c r="B208" s="55" t="s">
        <v>511</v>
      </c>
      <c r="C208" s="44" t="s">
        <v>1596</v>
      </c>
      <c r="D208" s="44">
        <f t="shared" si="4"/>
        <v>24</v>
      </c>
      <c r="E208" s="169" t="s">
        <v>2757</v>
      </c>
      <c r="F208" s="162" t="s">
        <v>997</v>
      </c>
      <c r="G208" s="162"/>
      <c r="H208" s="162"/>
      <c r="I208" s="162"/>
      <c r="J208" s="173"/>
      <c r="K208" s="162"/>
      <c r="L208" s="97"/>
      <c r="M208" s="97"/>
    </row>
    <row r="209" spans="1:13" ht="18.75" customHeight="1">
      <c r="A209" s="44" t="s">
        <v>1668</v>
      </c>
      <c r="B209" s="55" t="s">
        <v>511</v>
      </c>
      <c r="C209" s="44" t="s">
        <v>1596</v>
      </c>
      <c r="D209" s="44">
        <f t="shared" si="4"/>
        <v>25</v>
      </c>
      <c r="E209" s="169" t="s">
        <v>2758</v>
      </c>
      <c r="F209" s="162" t="s">
        <v>1514</v>
      </c>
      <c r="G209" s="162"/>
      <c r="H209" s="162"/>
      <c r="I209" s="162"/>
      <c r="J209" s="173"/>
      <c r="K209" s="162"/>
      <c r="L209" s="97"/>
      <c r="M209" s="97"/>
    </row>
    <row r="210" spans="1:13" ht="18.75" customHeight="1">
      <c r="A210" s="44" t="s">
        <v>1668</v>
      </c>
      <c r="B210" s="55" t="s">
        <v>511</v>
      </c>
      <c r="C210" s="44" t="s">
        <v>1596</v>
      </c>
      <c r="D210" s="44">
        <f t="shared" si="4"/>
        <v>26</v>
      </c>
      <c r="E210" s="164" t="s">
        <v>215</v>
      </c>
      <c r="F210" s="163" t="s">
        <v>608</v>
      </c>
      <c r="G210" s="87" t="s">
        <v>223</v>
      </c>
      <c r="H210" s="165" t="s">
        <v>217</v>
      </c>
      <c r="I210" s="163" t="s">
        <v>1636</v>
      </c>
      <c r="J210" s="166" t="s">
        <v>1856</v>
      </c>
      <c r="K210" s="163" t="s">
        <v>1010</v>
      </c>
      <c r="L210" s="97"/>
      <c r="M210" s="97"/>
    </row>
    <row r="211" spans="1:13" ht="18.75" customHeight="1">
      <c r="A211" s="44" t="s">
        <v>1668</v>
      </c>
      <c r="B211" s="55" t="s">
        <v>511</v>
      </c>
      <c r="C211" s="44" t="s">
        <v>1596</v>
      </c>
      <c r="D211" s="44">
        <f t="shared" si="4"/>
        <v>27</v>
      </c>
      <c r="E211" s="87" t="s">
        <v>589</v>
      </c>
      <c r="F211" s="163" t="s">
        <v>579</v>
      </c>
      <c r="G211" s="87" t="s">
        <v>617</v>
      </c>
      <c r="H211" s="165" t="s">
        <v>217</v>
      </c>
      <c r="I211" s="165" t="s">
        <v>1756</v>
      </c>
      <c r="J211" s="167" t="s">
        <v>2129</v>
      </c>
      <c r="K211" s="163" t="s">
        <v>218</v>
      </c>
      <c r="L211" s="97"/>
      <c r="M211" s="97"/>
    </row>
    <row r="212" spans="1:13" ht="18.75" customHeight="1">
      <c r="A212" s="44" t="s">
        <v>1668</v>
      </c>
      <c r="B212" s="55" t="s">
        <v>512</v>
      </c>
      <c r="C212" s="44" t="s">
        <v>1597</v>
      </c>
      <c r="D212" s="44">
        <f t="shared" si="4"/>
        <v>1</v>
      </c>
      <c r="E212" s="55" t="s">
        <v>1532</v>
      </c>
      <c r="F212" s="162" t="s">
        <v>1527</v>
      </c>
      <c r="G212" s="162"/>
      <c r="H212" s="162"/>
      <c r="I212" s="162"/>
      <c r="J212" s="173"/>
      <c r="K212" s="162"/>
      <c r="L212" s="97"/>
      <c r="M212" s="97"/>
    </row>
    <row r="213" spans="1:13" ht="18.75" customHeight="1">
      <c r="A213" s="44" t="s">
        <v>1668</v>
      </c>
      <c r="B213" s="55" t="s">
        <v>512</v>
      </c>
      <c r="C213" s="44" t="s">
        <v>1597</v>
      </c>
      <c r="D213" s="44">
        <f t="shared" si="4"/>
        <v>2</v>
      </c>
      <c r="E213" s="55" t="s">
        <v>1694</v>
      </c>
      <c r="F213" s="162" t="s">
        <v>1679</v>
      </c>
      <c r="G213" s="162"/>
      <c r="H213" s="162"/>
      <c r="I213" s="162"/>
      <c r="J213" s="173"/>
      <c r="K213" s="162"/>
      <c r="L213" s="97"/>
      <c r="M213" s="97"/>
    </row>
    <row r="214" spans="1:13" ht="18.75" customHeight="1">
      <c r="A214" s="44" t="s">
        <v>1668</v>
      </c>
      <c r="B214" s="55" t="s">
        <v>512</v>
      </c>
      <c r="C214" s="44" t="s">
        <v>1597</v>
      </c>
      <c r="D214" s="44">
        <f t="shared" si="4"/>
        <v>3</v>
      </c>
      <c r="E214" s="55" t="s">
        <v>989</v>
      </c>
      <c r="F214" s="162" t="s">
        <v>996</v>
      </c>
      <c r="G214" s="162"/>
      <c r="H214" s="162"/>
      <c r="I214" s="162"/>
      <c r="J214" s="173"/>
      <c r="K214" s="162"/>
      <c r="L214" s="97"/>
      <c r="M214" s="97"/>
    </row>
    <row r="215" spans="1:13" ht="18.75" customHeight="1">
      <c r="A215" s="44" t="s">
        <v>1668</v>
      </c>
      <c r="B215" s="55" t="s">
        <v>512</v>
      </c>
      <c r="C215" s="44" t="s">
        <v>1597</v>
      </c>
      <c r="D215" s="44">
        <f t="shared" si="4"/>
        <v>4</v>
      </c>
      <c r="E215" s="55" t="s">
        <v>988</v>
      </c>
      <c r="F215" s="162" t="s">
        <v>995</v>
      </c>
      <c r="G215" s="162"/>
      <c r="H215" s="162"/>
      <c r="I215" s="162"/>
      <c r="J215" s="173"/>
      <c r="K215" s="162"/>
      <c r="L215" s="97"/>
      <c r="M215" s="97"/>
    </row>
    <row r="216" spans="1:13" ht="18.75" customHeight="1">
      <c r="A216" s="44" t="s">
        <v>1668</v>
      </c>
      <c r="B216" s="55" t="s">
        <v>512</v>
      </c>
      <c r="C216" s="44" t="s">
        <v>1597</v>
      </c>
      <c r="D216" s="44">
        <f t="shared" si="4"/>
        <v>5</v>
      </c>
      <c r="E216" s="55" t="s">
        <v>990</v>
      </c>
      <c r="F216" s="162" t="s">
        <v>997</v>
      </c>
      <c r="G216" s="162"/>
      <c r="H216" s="162"/>
      <c r="I216" s="162"/>
      <c r="J216" s="173"/>
      <c r="K216" s="162"/>
      <c r="L216" s="97"/>
      <c r="M216" s="97"/>
    </row>
    <row r="217" spans="1:13" ht="18.75" customHeight="1">
      <c r="A217" s="44" t="s">
        <v>1668</v>
      </c>
      <c r="B217" s="55" t="s">
        <v>512</v>
      </c>
      <c r="C217" s="44" t="s">
        <v>1597</v>
      </c>
      <c r="D217" s="44">
        <f t="shared" ref="D217:D280" si="5">IF($C217=$C216,$D216+1,1)</f>
        <v>6</v>
      </c>
      <c r="E217" s="55" t="s">
        <v>2759</v>
      </c>
      <c r="F217" s="162" t="s">
        <v>2624</v>
      </c>
      <c r="G217" s="162"/>
      <c r="H217" s="162"/>
      <c r="I217" s="162"/>
      <c r="J217" s="173"/>
      <c r="K217" s="162"/>
      <c r="L217" s="97"/>
      <c r="M217" s="97"/>
    </row>
    <row r="218" spans="1:13" ht="18.75" customHeight="1">
      <c r="A218" s="44" t="s">
        <v>1668</v>
      </c>
      <c r="B218" s="55" t="s">
        <v>512</v>
      </c>
      <c r="C218" s="44" t="s">
        <v>1597</v>
      </c>
      <c r="D218" s="44">
        <f t="shared" si="5"/>
        <v>7</v>
      </c>
      <c r="E218" s="55" t="s">
        <v>2701</v>
      </c>
      <c r="F218" s="162" t="s">
        <v>2566</v>
      </c>
      <c r="G218" s="162"/>
      <c r="H218" s="162"/>
      <c r="I218" s="162"/>
      <c r="J218" s="173"/>
      <c r="K218" s="162"/>
      <c r="L218" s="97"/>
      <c r="M218" s="97"/>
    </row>
    <row r="219" spans="1:13" ht="18.75" customHeight="1">
      <c r="A219" s="44" t="s">
        <v>1668</v>
      </c>
      <c r="B219" s="55" t="s">
        <v>512</v>
      </c>
      <c r="C219" s="44" t="s">
        <v>1597</v>
      </c>
      <c r="D219" s="44">
        <f t="shared" si="5"/>
        <v>8</v>
      </c>
      <c r="E219" s="55" t="s">
        <v>2760</v>
      </c>
      <c r="F219" s="162" t="s">
        <v>2625</v>
      </c>
      <c r="G219" s="162"/>
      <c r="H219" s="162"/>
      <c r="I219" s="162"/>
      <c r="J219" s="173"/>
      <c r="K219" s="162"/>
      <c r="L219" s="97"/>
      <c r="M219" s="97"/>
    </row>
    <row r="220" spans="1:13" ht="18.75" customHeight="1">
      <c r="A220" s="44" t="s">
        <v>1668</v>
      </c>
      <c r="B220" s="55" t="s">
        <v>512</v>
      </c>
      <c r="C220" s="44" t="s">
        <v>1597</v>
      </c>
      <c r="D220" s="44">
        <f t="shared" si="5"/>
        <v>9</v>
      </c>
      <c r="E220" s="55" t="s">
        <v>2761</v>
      </c>
      <c r="F220" s="162" t="s">
        <v>2626</v>
      </c>
      <c r="G220" s="162"/>
      <c r="H220" s="162"/>
      <c r="I220" s="162"/>
      <c r="J220" s="173"/>
      <c r="K220" s="162"/>
      <c r="L220" s="97"/>
      <c r="M220" s="97"/>
    </row>
    <row r="221" spans="1:13" ht="18.75" customHeight="1">
      <c r="A221" s="44" t="s">
        <v>1668</v>
      </c>
      <c r="B221" s="55" t="s">
        <v>512</v>
      </c>
      <c r="C221" s="44" t="s">
        <v>1597</v>
      </c>
      <c r="D221" s="44">
        <f t="shared" si="5"/>
        <v>10</v>
      </c>
      <c r="E221" s="55" t="s">
        <v>2762</v>
      </c>
      <c r="F221" s="162" t="s">
        <v>2627</v>
      </c>
      <c r="G221" s="162"/>
      <c r="H221" s="162"/>
      <c r="I221" s="162"/>
      <c r="J221" s="173"/>
      <c r="K221" s="162"/>
      <c r="L221" s="97"/>
      <c r="M221" s="97"/>
    </row>
    <row r="222" spans="1:13" ht="18.75" customHeight="1">
      <c r="A222" s="44" t="s">
        <v>1668</v>
      </c>
      <c r="B222" s="55" t="s">
        <v>512</v>
      </c>
      <c r="C222" s="44" t="s">
        <v>1597</v>
      </c>
      <c r="D222" s="44">
        <f t="shared" si="5"/>
        <v>11</v>
      </c>
      <c r="E222" s="55" t="s">
        <v>2763</v>
      </c>
      <c r="F222" s="162" t="s">
        <v>2628</v>
      </c>
      <c r="G222" s="162"/>
      <c r="H222" s="162"/>
      <c r="I222" s="162"/>
      <c r="J222" s="173"/>
      <c r="K222" s="162"/>
      <c r="L222" s="97"/>
      <c r="M222" s="97"/>
    </row>
    <row r="223" spans="1:13" ht="18.75" customHeight="1">
      <c r="A223" s="44" t="s">
        <v>1668</v>
      </c>
      <c r="B223" s="55" t="s">
        <v>512</v>
      </c>
      <c r="C223" s="44" t="s">
        <v>1597</v>
      </c>
      <c r="D223" s="44">
        <f t="shared" si="5"/>
        <v>12</v>
      </c>
      <c r="E223" s="55" t="s">
        <v>2764</v>
      </c>
      <c r="F223" s="162" t="s">
        <v>2629</v>
      </c>
      <c r="G223" s="162"/>
      <c r="H223" s="162"/>
      <c r="I223" s="162"/>
      <c r="J223" s="173"/>
      <c r="K223" s="162"/>
      <c r="L223" s="97"/>
      <c r="M223" s="97"/>
    </row>
    <row r="224" spans="1:13" ht="18.75" customHeight="1">
      <c r="A224" s="44" t="s">
        <v>1668</v>
      </c>
      <c r="B224" s="55" t="s">
        <v>512</v>
      </c>
      <c r="C224" s="44" t="s">
        <v>1597</v>
      </c>
      <c r="D224" s="44">
        <f t="shared" si="5"/>
        <v>13</v>
      </c>
      <c r="E224" s="55" t="s">
        <v>2765</v>
      </c>
      <c r="F224" s="162" t="s">
        <v>2630</v>
      </c>
      <c r="G224" s="162"/>
      <c r="H224" s="162"/>
      <c r="I224" s="162"/>
      <c r="J224" s="173"/>
      <c r="K224" s="162"/>
      <c r="L224" s="97"/>
      <c r="M224" s="97"/>
    </row>
    <row r="225" spans="1:13" ht="18.75" customHeight="1">
      <c r="A225" s="44" t="s">
        <v>1668</v>
      </c>
      <c r="B225" s="55" t="s">
        <v>512</v>
      </c>
      <c r="C225" s="44" t="s">
        <v>1597</v>
      </c>
      <c r="D225" s="44">
        <f t="shared" si="5"/>
        <v>14</v>
      </c>
      <c r="E225" s="55" t="s">
        <v>2766</v>
      </c>
      <c r="F225" s="162" t="s">
        <v>2631</v>
      </c>
      <c r="G225" s="162"/>
      <c r="H225" s="162"/>
      <c r="I225" s="162"/>
      <c r="J225" s="173"/>
      <c r="K225" s="162"/>
      <c r="L225" s="97"/>
      <c r="M225" s="97"/>
    </row>
    <row r="226" spans="1:13" ht="18.75" customHeight="1">
      <c r="A226" s="44" t="s">
        <v>1668</v>
      </c>
      <c r="B226" s="55" t="s">
        <v>512</v>
      </c>
      <c r="C226" s="44" t="s">
        <v>1597</v>
      </c>
      <c r="D226" s="44">
        <f t="shared" si="5"/>
        <v>15</v>
      </c>
      <c r="E226" s="55" t="s">
        <v>2767</v>
      </c>
      <c r="F226" s="162" t="s">
        <v>2632</v>
      </c>
      <c r="G226" s="162"/>
      <c r="H226" s="162"/>
      <c r="I226" s="162"/>
      <c r="J226" s="173"/>
      <c r="K226" s="162"/>
      <c r="L226" s="97"/>
      <c r="M226" s="97"/>
    </row>
    <row r="227" spans="1:13" ht="18.75" customHeight="1">
      <c r="A227" s="44" t="s">
        <v>1668</v>
      </c>
      <c r="B227" s="55" t="s">
        <v>512</v>
      </c>
      <c r="C227" s="44" t="s">
        <v>1597</v>
      </c>
      <c r="D227" s="44">
        <f t="shared" si="5"/>
        <v>16</v>
      </c>
      <c r="E227" s="55" t="s">
        <v>2768</v>
      </c>
      <c r="F227" s="162" t="s">
        <v>2633</v>
      </c>
      <c r="G227" s="162"/>
      <c r="H227" s="162"/>
      <c r="I227" s="162"/>
      <c r="J227" s="173"/>
      <c r="K227" s="162"/>
      <c r="L227" s="97"/>
      <c r="M227" s="97"/>
    </row>
    <row r="228" spans="1:13" ht="18.75" customHeight="1">
      <c r="A228" s="44" t="s">
        <v>1668</v>
      </c>
      <c r="B228" s="55" t="s">
        <v>512</v>
      </c>
      <c r="C228" s="44" t="s">
        <v>1597</v>
      </c>
      <c r="D228" s="44">
        <f t="shared" si="5"/>
        <v>17</v>
      </c>
      <c r="E228" s="55" t="s">
        <v>1448</v>
      </c>
      <c r="F228" s="162" t="s">
        <v>1431</v>
      </c>
      <c r="G228" s="162"/>
      <c r="H228" s="162"/>
      <c r="I228" s="162"/>
      <c r="J228" s="173"/>
      <c r="K228" s="162"/>
      <c r="L228" s="97"/>
      <c r="M228" s="97"/>
    </row>
    <row r="229" spans="1:13" ht="18.75" customHeight="1">
      <c r="A229" s="44" t="s">
        <v>1668</v>
      </c>
      <c r="B229" s="55" t="s">
        <v>512</v>
      </c>
      <c r="C229" s="44" t="s">
        <v>1597</v>
      </c>
      <c r="D229" s="44">
        <f t="shared" si="5"/>
        <v>18</v>
      </c>
      <c r="E229" s="55" t="s">
        <v>2715</v>
      </c>
      <c r="F229" s="162" t="s">
        <v>2579</v>
      </c>
      <c r="G229" s="162"/>
      <c r="H229" s="162"/>
      <c r="I229" s="162"/>
      <c r="J229" s="173"/>
      <c r="K229" s="162"/>
      <c r="L229" s="97"/>
      <c r="M229" s="97"/>
    </row>
    <row r="230" spans="1:13" ht="18.75" customHeight="1">
      <c r="A230" s="44" t="s">
        <v>1668</v>
      </c>
      <c r="B230" s="55" t="s">
        <v>512</v>
      </c>
      <c r="C230" s="44" t="s">
        <v>1597</v>
      </c>
      <c r="D230" s="44">
        <f t="shared" si="5"/>
        <v>19</v>
      </c>
      <c r="E230" s="55" t="s">
        <v>2769</v>
      </c>
      <c r="F230" s="162" t="s">
        <v>2634</v>
      </c>
      <c r="G230" s="162"/>
      <c r="H230" s="162"/>
      <c r="I230" s="162"/>
      <c r="J230" s="173"/>
      <c r="K230" s="162"/>
      <c r="L230" s="97"/>
      <c r="M230" s="97"/>
    </row>
    <row r="231" spans="1:13" ht="18.75" customHeight="1">
      <c r="A231" s="44" t="s">
        <v>1668</v>
      </c>
      <c r="B231" s="55" t="s">
        <v>512</v>
      </c>
      <c r="C231" s="44" t="s">
        <v>1597</v>
      </c>
      <c r="D231" s="44">
        <f t="shared" si="5"/>
        <v>20</v>
      </c>
      <c r="E231" s="55" t="s">
        <v>1691</v>
      </c>
      <c r="F231" s="162" t="s">
        <v>1676</v>
      </c>
      <c r="G231" s="162"/>
      <c r="H231" s="162"/>
      <c r="I231" s="162"/>
      <c r="J231" s="173"/>
      <c r="K231" s="162"/>
      <c r="L231" s="97"/>
      <c r="M231" s="97"/>
    </row>
    <row r="232" spans="1:13" ht="18.75" customHeight="1">
      <c r="A232" s="44" t="s">
        <v>1668</v>
      </c>
      <c r="B232" s="55" t="s">
        <v>512</v>
      </c>
      <c r="C232" s="44" t="s">
        <v>1597</v>
      </c>
      <c r="D232" s="44">
        <f t="shared" si="5"/>
        <v>21</v>
      </c>
      <c r="E232" s="55" t="s">
        <v>2770</v>
      </c>
      <c r="F232" s="162" t="s">
        <v>2635</v>
      </c>
      <c r="G232" s="162"/>
      <c r="H232" s="162"/>
      <c r="I232" s="162"/>
      <c r="J232" s="173"/>
      <c r="K232" s="162"/>
      <c r="L232" s="97"/>
      <c r="M232" s="97"/>
    </row>
    <row r="233" spans="1:13" ht="18.75" customHeight="1">
      <c r="A233" s="44" t="s">
        <v>1668</v>
      </c>
      <c r="B233" s="55" t="s">
        <v>512</v>
      </c>
      <c r="C233" s="44" t="s">
        <v>1597</v>
      </c>
      <c r="D233" s="44">
        <f t="shared" si="5"/>
        <v>22</v>
      </c>
      <c r="E233" s="55" t="s">
        <v>973</v>
      </c>
      <c r="F233" s="162" t="s">
        <v>1708</v>
      </c>
      <c r="G233" s="162"/>
      <c r="H233" s="162"/>
      <c r="I233" s="162"/>
      <c r="J233" s="173"/>
      <c r="K233" s="162"/>
      <c r="L233" s="97"/>
      <c r="M233" s="97"/>
    </row>
    <row r="234" spans="1:13" ht="18.75" customHeight="1">
      <c r="A234" s="44" t="s">
        <v>1668</v>
      </c>
      <c r="B234" s="55" t="s">
        <v>512</v>
      </c>
      <c r="C234" s="44" t="s">
        <v>1597</v>
      </c>
      <c r="D234" s="44">
        <f t="shared" si="5"/>
        <v>23</v>
      </c>
      <c r="E234" s="164" t="s">
        <v>215</v>
      </c>
      <c r="F234" s="163" t="s">
        <v>608</v>
      </c>
      <c r="G234" s="87" t="s">
        <v>223</v>
      </c>
      <c r="H234" s="165" t="s">
        <v>217</v>
      </c>
      <c r="I234" s="163" t="s">
        <v>1636</v>
      </c>
      <c r="J234" s="166" t="s">
        <v>1856</v>
      </c>
      <c r="K234" s="163" t="s">
        <v>1010</v>
      </c>
      <c r="L234" s="97"/>
      <c r="M234" s="97"/>
    </row>
    <row r="235" spans="1:13" ht="18.75" customHeight="1">
      <c r="A235" s="44" t="s">
        <v>1668</v>
      </c>
      <c r="B235" s="55" t="s">
        <v>512</v>
      </c>
      <c r="C235" s="44" t="s">
        <v>1597</v>
      </c>
      <c r="D235" s="44">
        <f t="shared" si="5"/>
        <v>24</v>
      </c>
      <c r="E235" s="87" t="s">
        <v>589</v>
      </c>
      <c r="F235" s="163" t="s">
        <v>579</v>
      </c>
      <c r="G235" s="87" t="s">
        <v>617</v>
      </c>
      <c r="H235" s="165" t="s">
        <v>217</v>
      </c>
      <c r="I235" s="165" t="s">
        <v>1756</v>
      </c>
      <c r="J235" s="167" t="s">
        <v>2129</v>
      </c>
      <c r="K235" s="163" t="s">
        <v>218</v>
      </c>
      <c r="L235" s="97"/>
      <c r="M235" s="97"/>
    </row>
    <row r="236" spans="1:13" ht="18.75" customHeight="1">
      <c r="A236" s="44" t="s">
        <v>1668</v>
      </c>
      <c r="B236" s="55" t="s">
        <v>513</v>
      </c>
      <c r="C236" s="44" t="s">
        <v>1598</v>
      </c>
      <c r="D236" s="44">
        <f t="shared" si="5"/>
        <v>1</v>
      </c>
      <c r="E236" s="55" t="s">
        <v>1532</v>
      </c>
      <c r="F236" s="162" t="s">
        <v>1527</v>
      </c>
      <c r="G236" s="162"/>
      <c r="H236" s="162"/>
      <c r="I236" s="162"/>
      <c r="J236" s="173"/>
      <c r="K236" s="162"/>
      <c r="L236" s="97"/>
      <c r="M236" s="97"/>
    </row>
    <row r="237" spans="1:13" ht="18.75" customHeight="1">
      <c r="A237" s="44" t="s">
        <v>1668</v>
      </c>
      <c r="B237" s="55" t="s">
        <v>513</v>
      </c>
      <c r="C237" s="44" t="s">
        <v>1598</v>
      </c>
      <c r="D237" s="44">
        <f t="shared" si="5"/>
        <v>2</v>
      </c>
      <c r="E237" s="55" t="s">
        <v>1694</v>
      </c>
      <c r="F237" s="162" t="s">
        <v>1679</v>
      </c>
      <c r="G237" s="162"/>
      <c r="H237" s="162"/>
      <c r="I237" s="162"/>
      <c r="J237" s="173"/>
      <c r="K237" s="162"/>
      <c r="L237" s="97"/>
      <c r="M237" s="97"/>
    </row>
    <row r="238" spans="1:13" ht="18.75" customHeight="1">
      <c r="A238" s="44" t="s">
        <v>1668</v>
      </c>
      <c r="B238" s="55" t="s">
        <v>513</v>
      </c>
      <c r="C238" s="44" t="s">
        <v>1598</v>
      </c>
      <c r="D238" s="44">
        <f t="shared" si="5"/>
        <v>3</v>
      </c>
      <c r="E238" s="55" t="s">
        <v>205</v>
      </c>
      <c r="F238" s="162" t="s">
        <v>654</v>
      </c>
      <c r="G238" s="162"/>
      <c r="H238" s="162"/>
      <c r="I238" s="162"/>
      <c r="J238" s="173"/>
      <c r="K238" s="162"/>
      <c r="L238" s="97"/>
      <c r="M238" s="97"/>
    </row>
    <row r="239" spans="1:13" ht="18.75" customHeight="1">
      <c r="A239" s="44" t="s">
        <v>1668</v>
      </c>
      <c r="B239" s="55" t="s">
        <v>513</v>
      </c>
      <c r="C239" s="44" t="s">
        <v>1598</v>
      </c>
      <c r="D239" s="44">
        <f t="shared" si="5"/>
        <v>4</v>
      </c>
      <c r="E239" s="55" t="s">
        <v>2681</v>
      </c>
      <c r="F239" s="162" t="s">
        <v>2546</v>
      </c>
      <c r="G239" s="162"/>
      <c r="H239" s="162"/>
      <c r="I239" s="162"/>
      <c r="J239" s="173"/>
      <c r="K239" s="162"/>
      <c r="L239" s="97"/>
      <c r="M239" s="97"/>
    </row>
    <row r="240" spans="1:13" ht="18.75" customHeight="1">
      <c r="A240" s="44" t="s">
        <v>1668</v>
      </c>
      <c r="B240" s="55" t="s">
        <v>513</v>
      </c>
      <c r="C240" s="44" t="s">
        <v>1598</v>
      </c>
      <c r="D240" s="44">
        <f t="shared" si="5"/>
        <v>5</v>
      </c>
      <c r="E240" s="55" t="s">
        <v>1697</v>
      </c>
      <c r="F240" s="162" t="s">
        <v>1682</v>
      </c>
      <c r="G240" s="162"/>
      <c r="H240" s="162"/>
      <c r="I240" s="162"/>
      <c r="J240" s="173"/>
      <c r="K240" s="162"/>
      <c r="L240" s="97"/>
      <c r="M240" s="97"/>
    </row>
    <row r="241" spans="1:13" ht="18.75" customHeight="1">
      <c r="A241" s="44" t="s">
        <v>1668</v>
      </c>
      <c r="B241" s="55" t="s">
        <v>513</v>
      </c>
      <c r="C241" s="44" t="s">
        <v>1598</v>
      </c>
      <c r="D241" s="44">
        <f t="shared" si="5"/>
        <v>6</v>
      </c>
      <c r="E241" s="55" t="s">
        <v>1691</v>
      </c>
      <c r="F241" s="162" t="s">
        <v>1676</v>
      </c>
      <c r="G241" s="162"/>
      <c r="H241" s="162"/>
      <c r="I241" s="162"/>
      <c r="J241" s="173"/>
      <c r="K241" s="162"/>
      <c r="L241" s="97"/>
      <c r="M241" s="97"/>
    </row>
    <row r="242" spans="1:13" ht="18.75" customHeight="1">
      <c r="A242" s="44" t="s">
        <v>1668</v>
      </c>
      <c r="B242" s="55" t="s">
        <v>513</v>
      </c>
      <c r="C242" s="44" t="s">
        <v>1598</v>
      </c>
      <c r="D242" s="44">
        <f t="shared" si="5"/>
        <v>7</v>
      </c>
      <c r="E242" s="55" t="s">
        <v>2685</v>
      </c>
      <c r="F242" s="162" t="s">
        <v>2550</v>
      </c>
      <c r="G242" s="162"/>
      <c r="H242" s="162"/>
      <c r="I242" s="162"/>
      <c r="J242" s="173"/>
      <c r="K242" s="162"/>
      <c r="L242" s="97"/>
      <c r="M242" s="97"/>
    </row>
    <row r="243" spans="1:13" ht="18.75" customHeight="1">
      <c r="A243" s="44" t="s">
        <v>1668</v>
      </c>
      <c r="B243" s="55" t="s">
        <v>513</v>
      </c>
      <c r="C243" s="44" t="s">
        <v>1598</v>
      </c>
      <c r="D243" s="44">
        <f t="shared" si="5"/>
        <v>8</v>
      </c>
      <c r="E243" s="55" t="s">
        <v>2771</v>
      </c>
      <c r="F243" s="162" t="s">
        <v>2636</v>
      </c>
      <c r="G243" s="162"/>
      <c r="H243" s="162"/>
      <c r="I243" s="162"/>
      <c r="J243" s="173"/>
      <c r="K243" s="162"/>
      <c r="L243" s="97"/>
      <c r="M243" s="97"/>
    </row>
    <row r="244" spans="1:13" ht="18.75" customHeight="1">
      <c r="A244" s="44" t="s">
        <v>1668</v>
      </c>
      <c r="B244" s="55" t="s">
        <v>513</v>
      </c>
      <c r="C244" s="44" t="s">
        <v>1598</v>
      </c>
      <c r="D244" s="44">
        <f t="shared" si="5"/>
        <v>9</v>
      </c>
      <c r="E244" s="55" t="s">
        <v>1693</v>
      </c>
      <c r="F244" s="162" t="s">
        <v>1678</v>
      </c>
      <c r="G244" s="162"/>
      <c r="H244" s="162"/>
      <c r="I244" s="162"/>
      <c r="J244" s="173"/>
      <c r="K244" s="162"/>
      <c r="L244" s="97"/>
      <c r="M244" s="97"/>
    </row>
    <row r="245" spans="1:13" ht="18.75" customHeight="1">
      <c r="A245" s="44" t="s">
        <v>1668</v>
      </c>
      <c r="B245" s="55" t="s">
        <v>513</v>
      </c>
      <c r="C245" s="44" t="s">
        <v>1598</v>
      </c>
      <c r="D245" s="44">
        <f t="shared" si="5"/>
        <v>10</v>
      </c>
      <c r="E245" s="55" t="s">
        <v>2655</v>
      </c>
      <c r="F245" s="162" t="s">
        <v>2521</v>
      </c>
      <c r="G245" s="162"/>
      <c r="H245" s="162"/>
      <c r="I245" s="162"/>
      <c r="J245" s="173"/>
      <c r="K245" s="162"/>
      <c r="L245" s="97"/>
      <c r="M245" s="97"/>
    </row>
    <row r="246" spans="1:13" ht="18.75" customHeight="1">
      <c r="A246" s="44" t="s">
        <v>1668</v>
      </c>
      <c r="B246" s="55" t="s">
        <v>513</v>
      </c>
      <c r="C246" s="44" t="s">
        <v>1598</v>
      </c>
      <c r="D246" s="44">
        <f t="shared" si="5"/>
        <v>11</v>
      </c>
      <c r="E246" s="55" t="s">
        <v>2670</v>
      </c>
      <c r="F246" s="162" t="s">
        <v>2535</v>
      </c>
      <c r="G246" s="162"/>
      <c r="H246" s="162"/>
      <c r="I246" s="162"/>
      <c r="J246" s="173"/>
      <c r="K246" s="162"/>
      <c r="L246" s="97"/>
      <c r="M246" s="97"/>
    </row>
    <row r="247" spans="1:13" ht="18.75" customHeight="1">
      <c r="A247" s="44" t="s">
        <v>1668</v>
      </c>
      <c r="B247" s="55" t="s">
        <v>513</v>
      </c>
      <c r="C247" s="44" t="s">
        <v>1598</v>
      </c>
      <c r="D247" s="44">
        <f t="shared" si="5"/>
        <v>12</v>
      </c>
      <c r="E247" s="55" t="s">
        <v>2657</v>
      </c>
      <c r="F247" s="162" t="s">
        <v>2523</v>
      </c>
      <c r="G247" s="162"/>
      <c r="H247" s="162"/>
      <c r="I247" s="162"/>
      <c r="J247" s="173"/>
      <c r="K247" s="162"/>
      <c r="L247" s="97"/>
      <c r="M247" s="97"/>
    </row>
    <row r="248" spans="1:13" ht="18.75" customHeight="1">
      <c r="A248" s="44" t="s">
        <v>1668</v>
      </c>
      <c r="B248" s="55" t="s">
        <v>513</v>
      </c>
      <c r="C248" s="44" t="s">
        <v>1598</v>
      </c>
      <c r="D248" s="44">
        <f t="shared" si="5"/>
        <v>13</v>
      </c>
      <c r="E248" s="55" t="s">
        <v>1695</v>
      </c>
      <c r="F248" s="162" t="s">
        <v>1680</v>
      </c>
      <c r="G248" s="162"/>
      <c r="H248" s="162"/>
      <c r="I248" s="162"/>
      <c r="J248" s="173"/>
      <c r="K248" s="162"/>
      <c r="L248" s="97"/>
      <c r="M248" s="97"/>
    </row>
    <row r="249" spans="1:13" ht="18.75" customHeight="1">
      <c r="A249" s="44" t="s">
        <v>1668</v>
      </c>
      <c r="B249" s="55" t="s">
        <v>513</v>
      </c>
      <c r="C249" s="44" t="s">
        <v>1598</v>
      </c>
      <c r="D249" s="44">
        <f t="shared" si="5"/>
        <v>14</v>
      </c>
      <c r="E249" s="55" t="s">
        <v>1732</v>
      </c>
      <c r="F249" s="162" t="s">
        <v>1733</v>
      </c>
      <c r="G249" s="162"/>
      <c r="H249" s="162"/>
      <c r="I249" s="162"/>
      <c r="J249" s="173"/>
      <c r="K249" s="162"/>
      <c r="L249" s="97"/>
      <c r="M249" s="97"/>
    </row>
    <row r="250" spans="1:13" ht="18.75" customHeight="1">
      <c r="A250" s="44" t="s">
        <v>1668</v>
      </c>
      <c r="B250" s="55" t="s">
        <v>513</v>
      </c>
      <c r="C250" s="44" t="s">
        <v>1598</v>
      </c>
      <c r="D250" s="44">
        <f t="shared" si="5"/>
        <v>15</v>
      </c>
      <c r="E250" s="55" t="s">
        <v>2772</v>
      </c>
      <c r="F250" s="162" t="s">
        <v>2637</v>
      </c>
      <c r="G250" s="162"/>
      <c r="H250" s="162"/>
      <c r="I250" s="162"/>
      <c r="J250" s="173"/>
      <c r="K250" s="162"/>
      <c r="L250" s="97"/>
      <c r="M250" s="97"/>
    </row>
    <row r="251" spans="1:13" ht="18.75" customHeight="1">
      <c r="A251" s="44" t="s">
        <v>1668</v>
      </c>
      <c r="B251" s="55" t="s">
        <v>513</v>
      </c>
      <c r="C251" s="44" t="s">
        <v>1598</v>
      </c>
      <c r="D251" s="44">
        <f t="shared" si="5"/>
        <v>16</v>
      </c>
      <c r="E251" s="55" t="s">
        <v>2773</v>
      </c>
      <c r="F251" s="162" t="s">
        <v>2638</v>
      </c>
      <c r="G251" s="162"/>
      <c r="H251" s="162"/>
      <c r="I251" s="162"/>
      <c r="J251" s="173"/>
      <c r="K251" s="162"/>
      <c r="L251" s="97"/>
      <c r="M251" s="97"/>
    </row>
    <row r="252" spans="1:13" ht="18.75" customHeight="1">
      <c r="A252" s="44" t="s">
        <v>1668</v>
      </c>
      <c r="B252" s="55" t="s">
        <v>513</v>
      </c>
      <c r="C252" s="44" t="s">
        <v>1598</v>
      </c>
      <c r="D252" s="44">
        <f t="shared" si="5"/>
        <v>17</v>
      </c>
      <c r="E252" s="55" t="s">
        <v>2774</v>
      </c>
      <c r="F252" s="162" t="s">
        <v>1637</v>
      </c>
      <c r="G252" s="162"/>
      <c r="H252" s="162"/>
      <c r="I252" s="162"/>
      <c r="J252" s="173"/>
      <c r="K252" s="162"/>
      <c r="L252" s="97"/>
      <c r="M252" s="97"/>
    </row>
    <row r="253" spans="1:13" ht="18.75" customHeight="1">
      <c r="A253" s="44" t="s">
        <v>1668</v>
      </c>
      <c r="B253" s="55" t="s">
        <v>513</v>
      </c>
      <c r="C253" s="44" t="s">
        <v>1598</v>
      </c>
      <c r="D253" s="44">
        <f t="shared" si="5"/>
        <v>18</v>
      </c>
      <c r="E253" s="55" t="s">
        <v>2775</v>
      </c>
      <c r="F253" s="162" t="s">
        <v>2639</v>
      </c>
      <c r="G253" s="162"/>
      <c r="H253" s="162"/>
      <c r="I253" s="162"/>
      <c r="J253" s="173"/>
      <c r="K253" s="162"/>
      <c r="L253" s="97"/>
      <c r="M253" s="97"/>
    </row>
    <row r="254" spans="1:13" ht="18.75" customHeight="1">
      <c r="A254" s="44" t="s">
        <v>1668</v>
      </c>
      <c r="B254" s="55" t="s">
        <v>513</v>
      </c>
      <c r="C254" s="44" t="s">
        <v>1598</v>
      </c>
      <c r="D254" s="44">
        <f t="shared" si="5"/>
        <v>19</v>
      </c>
      <c r="E254" s="55" t="s">
        <v>2776</v>
      </c>
      <c r="F254" s="162" t="s">
        <v>2640</v>
      </c>
      <c r="G254" s="162"/>
      <c r="H254" s="162"/>
      <c r="I254" s="162"/>
      <c r="J254" s="173"/>
      <c r="K254" s="162"/>
      <c r="L254" s="97"/>
      <c r="M254" s="97"/>
    </row>
    <row r="255" spans="1:13" ht="18.75" customHeight="1">
      <c r="A255" s="44" t="s">
        <v>1668</v>
      </c>
      <c r="B255" s="55" t="s">
        <v>513</v>
      </c>
      <c r="C255" s="44" t="s">
        <v>1598</v>
      </c>
      <c r="D255" s="44">
        <f t="shared" si="5"/>
        <v>20</v>
      </c>
      <c r="E255" s="55" t="s">
        <v>2777</v>
      </c>
      <c r="F255" s="162" t="s">
        <v>2641</v>
      </c>
      <c r="G255" s="162"/>
      <c r="H255" s="162"/>
      <c r="I255" s="162"/>
      <c r="J255" s="173"/>
      <c r="K255" s="162"/>
      <c r="L255" s="97"/>
      <c r="M255" s="97"/>
    </row>
    <row r="256" spans="1:13" ht="18.75" customHeight="1">
      <c r="A256" s="44" t="s">
        <v>1668</v>
      </c>
      <c r="B256" s="55" t="s">
        <v>513</v>
      </c>
      <c r="C256" s="44" t="s">
        <v>1598</v>
      </c>
      <c r="D256" s="44">
        <f t="shared" si="5"/>
        <v>21</v>
      </c>
      <c r="E256" s="55" t="s">
        <v>2778</v>
      </c>
      <c r="F256" s="162" t="s">
        <v>2642</v>
      </c>
      <c r="G256" s="162"/>
      <c r="H256" s="162"/>
      <c r="I256" s="162"/>
      <c r="J256" s="173"/>
      <c r="K256" s="162"/>
      <c r="L256" s="97"/>
      <c r="M256" s="97"/>
    </row>
    <row r="257" spans="1:13" ht="18.75" customHeight="1">
      <c r="A257" s="44" t="s">
        <v>1668</v>
      </c>
      <c r="B257" s="55" t="s">
        <v>513</v>
      </c>
      <c r="C257" s="44" t="s">
        <v>1598</v>
      </c>
      <c r="D257" s="44">
        <f t="shared" si="5"/>
        <v>22</v>
      </c>
      <c r="E257" s="164" t="s">
        <v>215</v>
      </c>
      <c r="F257" s="163" t="s">
        <v>608</v>
      </c>
      <c r="G257" s="87" t="s">
        <v>223</v>
      </c>
      <c r="H257" s="165" t="s">
        <v>217</v>
      </c>
      <c r="I257" s="163" t="s">
        <v>1636</v>
      </c>
      <c r="J257" s="166" t="s">
        <v>1856</v>
      </c>
      <c r="K257" s="163" t="s">
        <v>1010</v>
      </c>
      <c r="L257" s="97"/>
      <c r="M257" s="97"/>
    </row>
    <row r="258" spans="1:13" ht="18.75" customHeight="1">
      <c r="A258" s="44" t="s">
        <v>1668</v>
      </c>
      <c r="B258" s="55" t="s">
        <v>513</v>
      </c>
      <c r="C258" s="44" t="s">
        <v>1598</v>
      </c>
      <c r="D258" s="44">
        <f t="shared" si="5"/>
        <v>23</v>
      </c>
      <c r="E258" s="87" t="s">
        <v>589</v>
      </c>
      <c r="F258" s="163" t="s">
        <v>579</v>
      </c>
      <c r="G258" s="87" t="s">
        <v>617</v>
      </c>
      <c r="H258" s="165" t="s">
        <v>217</v>
      </c>
      <c r="I258" s="165" t="s">
        <v>1756</v>
      </c>
      <c r="J258" s="167" t="s">
        <v>2129</v>
      </c>
      <c r="K258" s="163" t="s">
        <v>218</v>
      </c>
      <c r="L258" s="97"/>
      <c r="M258" s="97"/>
    </row>
    <row r="259" spans="1:13" ht="18.75" customHeight="1">
      <c r="A259" s="44" t="s">
        <v>1668</v>
      </c>
      <c r="B259" s="55" t="s">
        <v>514</v>
      </c>
      <c r="C259" s="44" t="s">
        <v>1599</v>
      </c>
      <c r="D259" s="44">
        <f t="shared" si="5"/>
        <v>1</v>
      </c>
      <c r="E259" s="55" t="s">
        <v>1694</v>
      </c>
      <c r="F259" s="162" t="s">
        <v>1679</v>
      </c>
      <c r="G259" s="162"/>
      <c r="H259" s="162"/>
      <c r="I259" s="162"/>
      <c r="J259" s="173"/>
      <c r="K259" s="162"/>
      <c r="L259" s="97"/>
      <c r="M259" s="97"/>
    </row>
    <row r="260" spans="1:13" ht="18.75" customHeight="1">
      <c r="A260" s="44" t="s">
        <v>1668</v>
      </c>
      <c r="B260" s="55" t="s">
        <v>514</v>
      </c>
      <c r="C260" s="44" t="s">
        <v>1599</v>
      </c>
      <c r="D260" s="44">
        <f t="shared" si="5"/>
        <v>2</v>
      </c>
      <c r="E260" s="55" t="s">
        <v>1532</v>
      </c>
      <c r="F260" s="162" t="s">
        <v>1527</v>
      </c>
      <c r="G260" s="162"/>
      <c r="H260" s="162"/>
      <c r="I260" s="162"/>
      <c r="J260" s="173"/>
      <c r="K260" s="162"/>
      <c r="L260" s="97"/>
      <c r="M260" s="97"/>
    </row>
    <row r="261" spans="1:13" ht="18.75" customHeight="1">
      <c r="A261" s="44" t="s">
        <v>1668</v>
      </c>
      <c r="B261" s="55" t="s">
        <v>514</v>
      </c>
      <c r="C261" s="44" t="s">
        <v>1599</v>
      </c>
      <c r="D261" s="44">
        <f t="shared" si="5"/>
        <v>3</v>
      </c>
      <c r="E261" s="55" t="s">
        <v>205</v>
      </c>
      <c r="F261" s="162" t="s">
        <v>654</v>
      </c>
      <c r="G261" s="162"/>
      <c r="H261" s="162"/>
      <c r="I261" s="162"/>
      <c r="J261" s="173"/>
      <c r="K261" s="162"/>
      <c r="L261" s="97"/>
      <c r="M261" s="97"/>
    </row>
    <row r="262" spans="1:13" ht="18.75" customHeight="1">
      <c r="A262" s="44" t="s">
        <v>1668</v>
      </c>
      <c r="B262" s="55" t="s">
        <v>514</v>
      </c>
      <c r="C262" s="44" t="s">
        <v>1599</v>
      </c>
      <c r="D262" s="44">
        <f t="shared" si="5"/>
        <v>4</v>
      </c>
      <c r="E262" s="55" t="s">
        <v>2779</v>
      </c>
      <c r="F262" s="162" t="s">
        <v>2643</v>
      </c>
      <c r="G262" s="162"/>
      <c r="H262" s="162"/>
      <c r="I262" s="162"/>
      <c r="J262" s="173"/>
      <c r="K262" s="162"/>
      <c r="L262" s="97"/>
      <c r="M262" s="97"/>
    </row>
    <row r="263" spans="1:13" ht="18.75" customHeight="1">
      <c r="A263" s="44" t="s">
        <v>1668</v>
      </c>
      <c r="B263" s="55" t="s">
        <v>514</v>
      </c>
      <c r="C263" s="44" t="s">
        <v>1599</v>
      </c>
      <c r="D263" s="44">
        <f t="shared" si="5"/>
        <v>5</v>
      </c>
      <c r="E263" s="55" t="s">
        <v>2780</v>
      </c>
      <c r="F263" s="162" t="s">
        <v>2644</v>
      </c>
      <c r="G263" s="162"/>
      <c r="H263" s="162"/>
      <c r="I263" s="162"/>
      <c r="J263" s="173"/>
      <c r="K263" s="162"/>
      <c r="L263" s="97"/>
      <c r="M263" s="97"/>
    </row>
    <row r="264" spans="1:13" ht="18.75" customHeight="1">
      <c r="A264" s="44" t="s">
        <v>1668</v>
      </c>
      <c r="B264" s="55" t="s">
        <v>2517</v>
      </c>
      <c r="C264" s="44" t="s">
        <v>1599</v>
      </c>
      <c r="D264" s="44">
        <f t="shared" si="5"/>
        <v>6</v>
      </c>
      <c r="E264" s="55" t="s">
        <v>2666</v>
      </c>
      <c r="F264" s="162" t="s">
        <v>2532</v>
      </c>
      <c r="G264" s="162"/>
      <c r="H264" s="162"/>
      <c r="I264" s="162"/>
      <c r="J264" s="173"/>
      <c r="K264" s="162"/>
      <c r="L264" s="97"/>
      <c r="M264" s="97"/>
    </row>
    <row r="265" spans="1:13" ht="18.75" customHeight="1">
      <c r="A265" s="44" t="s">
        <v>1668</v>
      </c>
      <c r="B265" s="55" t="s">
        <v>514</v>
      </c>
      <c r="C265" s="44" t="s">
        <v>1599</v>
      </c>
      <c r="D265" s="44">
        <f t="shared" si="5"/>
        <v>7</v>
      </c>
      <c r="E265" s="55" t="s">
        <v>2038</v>
      </c>
      <c r="F265" s="162" t="s">
        <v>1514</v>
      </c>
      <c r="G265" s="162"/>
      <c r="H265" s="162"/>
      <c r="I265" s="162"/>
      <c r="J265" s="173"/>
      <c r="K265" s="162"/>
      <c r="L265" s="97"/>
      <c r="M265" s="97"/>
    </row>
    <row r="266" spans="1:13" ht="18.75" customHeight="1">
      <c r="A266" s="44" t="s">
        <v>1668</v>
      </c>
      <c r="B266" s="55" t="s">
        <v>514</v>
      </c>
      <c r="C266" s="44" t="s">
        <v>1599</v>
      </c>
      <c r="D266" s="44">
        <f t="shared" si="5"/>
        <v>8</v>
      </c>
      <c r="E266" s="55" t="s">
        <v>2781</v>
      </c>
      <c r="F266" s="162" t="s">
        <v>996</v>
      </c>
      <c r="G266" s="162"/>
      <c r="H266" s="162"/>
      <c r="I266" s="162"/>
      <c r="J266" s="173"/>
      <c r="K266" s="162"/>
      <c r="L266" s="97"/>
      <c r="M266" s="97"/>
    </row>
    <row r="267" spans="1:13" ht="18.75" customHeight="1">
      <c r="A267" s="44" t="s">
        <v>1668</v>
      </c>
      <c r="B267" s="55" t="s">
        <v>514</v>
      </c>
      <c r="C267" s="44" t="s">
        <v>1599</v>
      </c>
      <c r="D267" s="44">
        <f t="shared" si="5"/>
        <v>9</v>
      </c>
      <c r="E267" s="55" t="s">
        <v>2673</v>
      </c>
      <c r="F267" s="162" t="s">
        <v>2538</v>
      </c>
      <c r="G267" s="162"/>
      <c r="H267" s="162"/>
      <c r="I267" s="162"/>
      <c r="J267" s="173"/>
      <c r="K267" s="162"/>
      <c r="L267" s="97"/>
      <c r="M267" s="97"/>
    </row>
    <row r="268" spans="1:13" ht="18.75" customHeight="1">
      <c r="A268" s="44" t="s">
        <v>1668</v>
      </c>
      <c r="B268" s="55" t="s">
        <v>514</v>
      </c>
      <c r="C268" s="44" t="s">
        <v>1599</v>
      </c>
      <c r="D268" s="44">
        <f t="shared" si="5"/>
        <v>10</v>
      </c>
      <c r="E268" s="55" t="s">
        <v>990</v>
      </c>
      <c r="F268" s="162" t="s">
        <v>997</v>
      </c>
      <c r="G268" s="162"/>
      <c r="H268" s="162"/>
      <c r="I268" s="162"/>
      <c r="J268" s="173"/>
      <c r="K268" s="162"/>
      <c r="L268" s="97"/>
      <c r="M268" s="97"/>
    </row>
    <row r="269" spans="1:13" ht="18.75" customHeight="1">
      <c r="A269" s="44" t="s">
        <v>1668</v>
      </c>
      <c r="B269" s="55" t="s">
        <v>2518</v>
      </c>
      <c r="C269" s="44" t="s">
        <v>1599</v>
      </c>
      <c r="D269" s="44">
        <f t="shared" si="5"/>
        <v>11</v>
      </c>
      <c r="E269" s="55" t="s">
        <v>2782</v>
      </c>
      <c r="F269" s="162" t="s">
        <v>2645</v>
      </c>
      <c r="G269" s="162"/>
      <c r="H269" s="162"/>
      <c r="I269" s="162"/>
      <c r="J269" s="173"/>
      <c r="K269" s="162"/>
      <c r="L269" s="97"/>
      <c r="M269" s="97"/>
    </row>
    <row r="270" spans="1:13" ht="18.75" customHeight="1">
      <c r="A270" s="44" t="s">
        <v>1668</v>
      </c>
      <c r="B270" s="55" t="s">
        <v>514</v>
      </c>
      <c r="C270" s="44" t="s">
        <v>1599</v>
      </c>
      <c r="D270" s="44">
        <f t="shared" si="5"/>
        <v>12</v>
      </c>
      <c r="E270" s="55" t="s">
        <v>2783</v>
      </c>
      <c r="F270" s="162" t="s">
        <v>2646</v>
      </c>
      <c r="G270" s="162"/>
      <c r="H270" s="162"/>
      <c r="I270" s="162"/>
      <c r="J270" s="173"/>
      <c r="K270" s="162"/>
      <c r="L270" s="97"/>
      <c r="M270" s="97"/>
    </row>
    <row r="271" spans="1:13" ht="18.75" customHeight="1">
      <c r="A271" s="44" t="s">
        <v>1668</v>
      </c>
      <c r="B271" s="55" t="s">
        <v>514</v>
      </c>
      <c r="C271" s="44" t="s">
        <v>1599</v>
      </c>
      <c r="D271" s="44">
        <f t="shared" si="5"/>
        <v>13</v>
      </c>
      <c r="E271" s="55" t="s">
        <v>1503</v>
      </c>
      <c r="F271" s="162" t="s">
        <v>1499</v>
      </c>
      <c r="G271" s="162"/>
      <c r="H271" s="162"/>
      <c r="I271" s="162"/>
      <c r="J271" s="173"/>
      <c r="K271" s="162"/>
      <c r="L271" s="97"/>
      <c r="M271" s="97"/>
    </row>
    <row r="272" spans="1:13" ht="18.75" customHeight="1">
      <c r="A272" s="44" t="s">
        <v>1668</v>
      </c>
      <c r="B272" s="55" t="s">
        <v>514</v>
      </c>
      <c r="C272" s="44" t="s">
        <v>1599</v>
      </c>
      <c r="D272" s="44">
        <f t="shared" si="5"/>
        <v>14</v>
      </c>
      <c r="E272" s="55" t="s">
        <v>1507</v>
      </c>
      <c r="F272" s="162" t="s">
        <v>1498</v>
      </c>
      <c r="G272" s="162"/>
      <c r="H272" s="162"/>
      <c r="I272" s="162"/>
      <c r="J272" s="173"/>
      <c r="K272" s="162"/>
      <c r="L272" s="97"/>
      <c r="M272" s="97"/>
    </row>
    <row r="273" spans="1:13" ht="18.75" customHeight="1">
      <c r="A273" s="44" t="s">
        <v>1668</v>
      </c>
      <c r="B273" s="55" t="s">
        <v>514</v>
      </c>
      <c r="C273" s="44" t="s">
        <v>1599</v>
      </c>
      <c r="D273" s="44">
        <f t="shared" si="5"/>
        <v>15</v>
      </c>
      <c r="E273" s="55" t="s">
        <v>2784</v>
      </c>
      <c r="F273" s="162" t="s">
        <v>2647</v>
      </c>
      <c r="G273" s="162"/>
      <c r="H273" s="162"/>
      <c r="I273" s="162"/>
      <c r="J273" s="173"/>
      <c r="K273" s="162"/>
      <c r="L273" s="97"/>
      <c r="M273" s="97"/>
    </row>
    <row r="274" spans="1:13" ht="18.75" customHeight="1">
      <c r="A274" s="44" t="s">
        <v>1668</v>
      </c>
      <c r="B274" s="55" t="s">
        <v>514</v>
      </c>
      <c r="C274" s="44" t="s">
        <v>1599</v>
      </c>
      <c r="D274" s="44">
        <f t="shared" si="5"/>
        <v>16</v>
      </c>
      <c r="E274" s="55" t="s">
        <v>2785</v>
      </c>
      <c r="F274" s="162" t="s">
        <v>2648</v>
      </c>
      <c r="G274" s="162"/>
      <c r="H274" s="162"/>
      <c r="I274" s="162"/>
      <c r="J274" s="173"/>
      <c r="K274" s="162"/>
      <c r="L274" s="97"/>
      <c r="M274" s="97"/>
    </row>
    <row r="275" spans="1:13" ht="18.75" customHeight="1">
      <c r="A275" s="44" t="s">
        <v>1668</v>
      </c>
      <c r="B275" s="55" t="s">
        <v>514</v>
      </c>
      <c r="C275" s="44" t="s">
        <v>1599</v>
      </c>
      <c r="D275" s="44">
        <f t="shared" si="5"/>
        <v>17</v>
      </c>
      <c r="E275" s="55" t="s">
        <v>2668</v>
      </c>
      <c r="F275" s="162" t="s">
        <v>2533</v>
      </c>
      <c r="G275" s="162"/>
      <c r="H275" s="162"/>
      <c r="I275" s="162"/>
      <c r="J275" s="173"/>
      <c r="K275" s="162"/>
      <c r="L275" s="97"/>
      <c r="M275" s="97"/>
    </row>
    <row r="276" spans="1:13" ht="18.75" customHeight="1">
      <c r="A276" s="44" t="s">
        <v>1668</v>
      </c>
      <c r="B276" s="55" t="s">
        <v>514</v>
      </c>
      <c r="C276" s="44" t="s">
        <v>1599</v>
      </c>
      <c r="D276" s="44">
        <f t="shared" si="5"/>
        <v>18</v>
      </c>
      <c r="E276" s="55" t="s">
        <v>2786</v>
      </c>
      <c r="F276" s="162" t="s">
        <v>2649</v>
      </c>
      <c r="G276" s="162"/>
      <c r="H276" s="162"/>
      <c r="I276" s="162"/>
      <c r="J276" s="173"/>
      <c r="K276" s="162"/>
      <c r="L276" s="97"/>
      <c r="M276" s="97"/>
    </row>
    <row r="277" spans="1:13" ht="18.75" customHeight="1">
      <c r="A277" s="44" t="s">
        <v>1668</v>
      </c>
      <c r="B277" s="55" t="s">
        <v>514</v>
      </c>
      <c r="C277" s="44" t="s">
        <v>1599</v>
      </c>
      <c r="D277" s="44">
        <f t="shared" si="5"/>
        <v>19</v>
      </c>
      <c r="E277" s="55" t="s">
        <v>2655</v>
      </c>
      <c r="F277" s="162" t="s">
        <v>2521</v>
      </c>
      <c r="G277" s="162"/>
      <c r="H277" s="162"/>
      <c r="I277" s="162"/>
      <c r="J277" s="173"/>
      <c r="K277" s="162"/>
      <c r="L277" s="97"/>
      <c r="M277" s="97"/>
    </row>
    <row r="278" spans="1:13" ht="18.75" customHeight="1">
      <c r="A278" s="44" t="s">
        <v>1668</v>
      </c>
      <c r="B278" s="55" t="s">
        <v>514</v>
      </c>
      <c r="C278" s="44" t="s">
        <v>1599</v>
      </c>
      <c r="D278" s="44">
        <f t="shared" si="5"/>
        <v>20</v>
      </c>
      <c r="E278" s="55" t="s">
        <v>2787</v>
      </c>
      <c r="F278" s="162" t="s">
        <v>2650</v>
      </c>
      <c r="G278" s="162"/>
      <c r="H278" s="162"/>
      <c r="I278" s="162"/>
      <c r="J278" s="173"/>
      <c r="K278" s="162"/>
      <c r="L278" s="97"/>
      <c r="M278" s="97"/>
    </row>
    <row r="279" spans="1:13" ht="18.75" customHeight="1">
      <c r="A279" s="44" t="s">
        <v>1668</v>
      </c>
      <c r="B279" s="55" t="s">
        <v>514</v>
      </c>
      <c r="C279" s="44" t="s">
        <v>1599</v>
      </c>
      <c r="D279" s="44">
        <f t="shared" si="5"/>
        <v>21</v>
      </c>
      <c r="E279" s="55" t="s">
        <v>1691</v>
      </c>
      <c r="F279" s="162" t="s">
        <v>1676</v>
      </c>
      <c r="G279" s="162"/>
      <c r="H279" s="162"/>
      <c r="I279" s="162"/>
      <c r="J279" s="173"/>
      <c r="K279" s="162"/>
      <c r="L279" s="97"/>
      <c r="M279" s="97"/>
    </row>
    <row r="280" spans="1:13" ht="18.75" customHeight="1">
      <c r="A280" s="44" t="s">
        <v>1668</v>
      </c>
      <c r="B280" s="55" t="s">
        <v>514</v>
      </c>
      <c r="C280" s="44" t="s">
        <v>1599</v>
      </c>
      <c r="D280" s="44">
        <f t="shared" si="5"/>
        <v>22</v>
      </c>
      <c r="E280" s="55" t="s">
        <v>2788</v>
      </c>
      <c r="F280" s="162" t="s">
        <v>2651</v>
      </c>
      <c r="G280" s="162"/>
      <c r="H280" s="162"/>
      <c r="I280" s="162"/>
      <c r="J280" s="173"/>
      <c r="K280" s="162"/>
      <c r="L280" s="97"/>
      <c r="M280" s="97"/>
    </row>
    <row r="281" spans="1:13" ht="18.75" customHeight="1">
      <c r="A281" s="44" t="s">
        <v>1668</v>
      </c>
      <c r="B281" s="55" t="s">
        <v>514</v>
      </c>
      <c r="C281" s="44" t="s">
        <v>1599</v>
      </c>
      <c r="D281" s="44">
        <f t="shared" ref="D281:D283" si="6">IF($C281=$C280,$D280+1,1)</f>
        <v>23</v>
      </c>
      <c r="E281" s="55" t="s">
        <v>2789</v>
      </c>
      <c r="F281" s="162" t="s">
        <v>2652</v>
      </c>
      <c r="G281" s="162"/>
      <c r="H281" s="162"/>
      <c r="I281" s="162"/>
      <c r="J281" s="173"/>
      <c r="K281" s="162"/>
      <c r="L281" s="97"/>
      <c r="M281" s="97"/>
    </row>
    <row r="282" spans="1:13" ht="18.75" customHeight="1">
      <c r="A282" s="44" t="s">
        <v>1668</v>
      </c>
      <c r="B282" s="55" t="s">
        <v>514</v>
      </c>
      <c r="C282" s="44" t="s">
        <v>1599</v>
      </c>
      <c r="D282" s="44">
        <f t="shared" si="6"/>
        <v>24</v>
      </c>
      <c r="E282" s="164" t="s">
        <v>215</v>
      </c>
      <c r="F282" s="163" t="s">
        <v>608</v>
      </c>
      <c r="G282" s="87" t="s">
        <v>223</v>
      </c>
      <c r="H282" s="165" t="s">
        <v>217</v>
      </c>
      <c r="I282" s="163" t="s">
        <v>1636</v>
      </c>
      <c r="J282" s="166" t="s">
        <v>1856</v>
      </c>
      <c r="K282" s="163" t="s">
        <v>1010</v>
      </c>
      <c r="L282" s="97"/>
      <c r="M282" s="97"/>
    </row>
    <row r="283" spans="1:13" ht="18.75" customHeight="1">
      <c r="A283" s="44" t="s">
        <v>1668</v>
      </c>
      <c r="B283" s="55" t="s">
        <v>514</v>
      </c>
      <c r="C283" s="44" t="s">
        <v>1599</v>
      </c>
      <c r="D283" s="44">
        <f t="shared" si="6"/>
        <v>25</v>
      </c>
      <c r="E283" s="87" t="s">
        <v>589</v>
      </c>
      <c r="F283" s="163" t="s">
        <v>579</v>
      </c>
      <c r="G283" s="87" t="s">
        <v>617</v>
      </c>
      <c r="H283" s="165" t="s">
        <v>217</v>
      </c>
      <c r="I283" s="165" t="s">
        <v>1756</v>
      </c>
      <c r="J283" s="167" t="s">
        <v>2129</v>
      </c>
      <c r="K283" s="163" t="s">
        <v>218</v>
      </c>
      <c r="L283" s="97"/>
      <c r="M283" s="97"/>
    </row>
  </sheetData>
  <phoneticPr fontId="20"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378"/>
  <sheetViews>
    <sheetView workbookViewId="0">
      <pane xSplit="6" ySplit="1" topLeftCell="G360" activePane="bottomRight" state="frozen"/>
      <selection pane="topRight" activeCell="G1" sqref="G1"/>
      <selection pane="bottomLeft" activeCell="A2" sqref="A2"/>
      <selection pane="bottomRight" activeCell="H372" sqref="H372"/>
    </sheetView>
  </sheetViews>
  <sheetFormatPr defaultRowHeight="18" customHeight="1"/>
  <cols>
    <col min="1" max="1" width="9.140625" style="37"/>
    <col min="2" max="2" width="12.85546875" style="37" customWidth="1"/>
    <col min="3" max="3" width="23.5703125" style="37" customWidth="1"/>
    <col min="4" max="4" width="6.85546875" style="37" customWidth="1"/>
    <col min="5" max="5" width="27" style="37" customWidth="1"/>
    <col min="6" max="6" width="24.5703125" style="37" customWidth="1"/>
    <col min="7" max="7" width="9.140625" style="37" customWidth="1"/>
    <col min="8" max="8" width="35.140625" style="37" customWidth="1"/>
    <col min="9" max="9" width="9.140625" style="37"/>
    <col min="10" max="10" width="29.28515625" style="118" customWidth="1"/>
    <col min="11" max="13" width="9.140625" style="37"/>
  </cols>
  <sheetData>
    <row r="1" spans="1:13" ht="18" customHeight="1">
      <c r="A1" s="66" t="s">
        <v>15</v>
      </c>
      <c r="B1" s="66" t="s">
        <v>16</v>
      </c>
      <c r="C1" s="66" t="s">
        <v>17</v>
      </c>
      <c r="D1" s="66" t="s">
        <v>24</v>
      </c>
      <c r="E1" s="66" t="s">
        <v>18</v>
      </c>
      <c r="F1" s="66" t="s">
        <v>87</v>
      </c>
      <c r="G1" s="66" t="s">
        <v>9</v>
      </c>
      <c r="H1" s="66" t="s">
        <v>10</v>
      </c>
      <c r="I1" s="66" t="s">
        <v>220</v>
      </c>
      <c r="J1" s="155" t="s">
        <v>1543</v>
      </c>
      <c r="K1" s="66" t="s">
        <v>11</v>
      </c>
      <c r="L1" s="66" t="s">
        <v>82</v>
      </c>
      <c r="M1" s="66" t="s">
        <v>83</v>
      </c>
    </row>
    <row r="2" spans="1:13" s="312" customFormat="1" ht="18" customHeight="1">
      <c r="A2" s="343" t="s">
        <v>8399</v>
      </c>
      <c r="B2" s="214" t="s">
        <v>8400</v>
      </c>
      <c r="C2" s="215" t="s">
        <v>8401</v>
      </c>
      <c r="D2" s="343">
        <v>1</v>
      </c>
      <c r="E2" s="214" t="s">
        <v>1709</v>
      </c>
      <c r="F2" s="343" t="s">
        <v>1704</v>
      </c>
      <c r="G2" s="343" t="s">
        <v>7954</v>
      </c>
      <c r="H2" s="343" t="s">
        <v>8402</v>
      </c>
      <c r="I2" s="343"/>
      <c r="J2" s="344" t="s">
        <v>8403</v>
      </c>
      <c r="K2" s="343" t="s">
        <v>80</v>
      </c>
      <c r="L2" s="343"/>
      <c r="M2" s="343"/>
    </row>
    <row r="3" spans="1:13" s="312" customFormat="1" ht="18" customHeight="1">
      <c r="A3" s="343" t="s">
        <v>8404</v>
      </c>
      <c r="B3" s="214" t="s">
        <v>8400</v>
      </c>
      <c r="C3" s="215" t="s">
        <v>539</v>
      </c>
      <c r="D3" s="343">
        <f t="shared" ref="D3:D66" si="0">IF($C3=$C2,$D2+1,1)</f>
        <v>2</v>
      </c>
      <c r="E3" s="214" t="s">
        <v>1710</v>
      </c>
      <c r="F3" s="343" t="s">
        <v>1705</v>
      </c>
      <c r="G3" s="359" t="s">
        <v>8405</v>
      </c>
      <c r="H3" s="343" t="s">
        <v>8406</v>
      </c>
      <c r="I3" s="343"/>
      <c r="J3" s="344" t="s">
        <v>8407</v>
      </c>
      <c r="K3" s="343" t="s">
        <v>647</v>
      </c>
      <c r="L3" s="343"/>
      <c r="M3" s="343"/>
    </row>
    <row r="4" spans="1:13" s="312" customFormat="1" ht="18" customHeight="1">
      <c r="A4" s="343" t="s">
        <v>515</v>
      </c>
      <c r="B4" s="214" t="s">
        <v>8408</v>
      </c>
      <c r="C4" s="215" t="s">
        <v>539</v>
      </c>
      <c r="D4" s="343">
        <f t="shared" si="0"/>
        <v>3</v>
      </c>
      <c r="E4" s="214" t="s">
        <v>1711</v>
      </c>
      <c r="F4" s="343" t="s">
        <v>1706</v>
      </c>
      <c r="G4" s="359" t="s">
        <v>8409</v>
      </c>
      <c r="H4" s="343" t="s">
        <v>8410</v>
      </c>
      <c r="I4" s="343"/>
      <c r="J4" s="344" t="s">
        <v>7955</v>
      </c>
      <c r="K4" s="343" t="s">
        <v>599</v>
      </c>
      <c r="L4" s="343"/>
      <c r="M4" s="343"/>
    </row>
    <row r="5" spans="1:13" s="312" customFormat="1" ht="18" customHeight="1">
      <c r="A5" s="343" t="s">
        <v>515</v>
      </c>
      <c r="B5" s="214" t="s">
        <v>8411</v>
      </c>
      <c r="C5" s="215" t="s">
        <v>539</v>
      </c>
      <c r="D5" s="343">
        <f t="shared" si="0"/>
        <v>4</v>
      </c>
      <c r="E5" s="214" t="s">
        <v>1712</v>
      </c>
      <c r="F5" s="343" t="s">
        <v>1707</v>
      </c>
      <c r="G5" s="267" t="s">
        <v>7956</v>
      </c>
      <c r="H5" s="343" t="s">
        <v>8412</v>
      </c>
      <c r="I5" s="343"/>
      <c r="J5" s="344" t="s">
        <v>8413</v>
      </c>
      <c r="K5" s="343" t="s">
        <v>8414</v>
      </c>
      <c r="L5" s="343"/>
      <c r="M5" s="343"/>
    </row>
    <row r="6" spans="1:13" s="312" customFormat="1" ht="18" customHeight="1">
      <c r="A6" s="343" t="s">
        <v>8399</v>
      </c>
      <c r="B6" s="214" t="s">
        <v>7928</v>
      </c>
      <c r="C6" s="215" t="s">
        <v>539</v>
      </c>
      <c r="D6" s="343">
        <f t="shared" si="0"/>
        <v>5</v>
      </c>
      <c r="E6" s="360" t="s">
        <v>1713</v>
      </c>
      <c r="F6" s="361" t="s">
        <v>1708</v>
      </c>
      <c r="G6" s="361" t="s">
        <v>8415</v>
      </c>
      <c r="H6" s="361" t="s">
        <v>8416</v>
      </c>
      <c r="I6" s="362" t="s">
        <v>8417</v>
      </c>
      <c r="J6" s="363" t="s">
        <v>7957</v>
      </c>
      <c r="K6" s="362" t="s">
        <v>8418</v>
      </c>
      <c r="L6" s="343"/>
      <c r="M6" s="343"/>
    </row>
    <row r="7" spans="1:13" s="312" customFormat="1" ht="18" customHeight="1">
      <c r="A7" s="343" t="s">
        <v>8419</v>
      </c>
      <c r="B7" s="214" t="s">
        <v>8400</v>
      </c>
      <c r="C7" s="215" t="s">
        <v>539</v>
      </c>
      <c r="D7" s="343">
        <f t="shared" si="0"/>
        <v>6</v>
      </c>
      <c r="E7" s="345" t="s">
        <v>215</v>
      </c>
      <c r="F7" s="346" t="s">
        <v>608</v>
      </c>
      <c r="G7" s="214" t="s">
        <v>8420</v>
      </c>
      <c r="H7" s="267" t="s">
        <v>217</v>
      </c>
      <c r="I7" s="346" t="s">
        <v>1636</v>
      </c>
      <c r="J7" s="347" t="s">
        <v>7958</v>
      </c>
      <c r="K7" s="346" t="s">
        <v>1010</v>
      </c>
      <c r="L7" s="343"/>
      <c r="M7" s="343"/>
    </row>
    <row r="8" spans="1:13" s="312" customFormat="1" ht="18" customHeight="1">
      <c r="A8" s="343" t="s">
        <v>515</v>
      </c>
      <c r="B8" s="214" t="s">
        <v>8408</v>
      </c>
      <c r="C8" s="215" t="s">
        <v>539</v>
      </c>
      <c r="D8" s="343">
        <f t="shared" si="0"/>
        <v>7</v>
      </c>
      <c r="E8" s="214" t="s">
        <v>8421</v>
      </c>
      <c r="F8" s="346" t="s">
        <v>579</v>
      </c>
      <c r="G8" s="214" t="s">
        <v>617</v>
      </c>
      <c r="H8" s="267" t="s">
        <v>8422</v>
      </c>
      <c r="I8" s="267" t="s">
        <v>8423</v>
      </c>
      <c r="J8" s="218" t="s">
        <v>5820</v>
      </c>
      <c r="K8" s="346" t="s">
        <v>218</v>
      </c>
      <c r="L8" s="343"/>
      <c r="M8" s="343"/>
    </row>
    <row r="9" spans="1:13" s="312" customFormat="1" ht="18" customHeight="1">
      <c r="A9" s="343" t="s">
        <v>8424</v>
      </c>
      <c r="B9" s="227" t="s">
        <v>516</v>
      </c>
      <c r="C9" s="227" t="s">
        <v>7959</v>
      </c>
      <c r="D9" s="343">
        <f t="shared" si="0"/>
        <v>1</v>
      </c>
      <c r="E9" s="227" t="s">
        <v>1709</v>
      </c>
      <c r="F9" s="227" t="s">
        <v>1704</v>
      </c>
      <c r="G9" s="343" t="s">
        <v>8425</v>
      </c>
      <c r="H9" s="343" t="s">
        <v>8426</v>
      </c>
      <c r="I9" s="348"/>
      <c r="J9" s="349" t="s">
        <v>7960</v>
      </c>
      <c r="K9" s="343" t="s">
        <v>80</v>
      </c>
      <c r="L9" s="348"/>
      <c r="M9" s="348"/>
    </row>
    <row r="10" spans="1:13" s="312" customFormat="1" ht="18" customHeight="1">
      <c r="A10" s="343" t="s">
        <v>8427</v>
      </c>
      <c r="B10" s="227" t="s">
        <v>516</v>
      </c>
      <c r="C10" s="227" t="s">
        <v>540</v>
      </c>
      <c r="D10" s="343">
        <f t="shared" si="0"/>
        <v>2</v>
      </c>
      <c r="E10" s="227" t="s">
        <v>2921</v>
      </c>
      <c r="F10" s="227" t="s">
        <v>2922</v>
      </c>
      <c r="G10" s="348" t="s">
        <v>7961</v>
      </c>
      <c r="H10" s="343" t="s">
        <v>7962</v>
      </c>
      <c r="I10" s="343"/>
      <c r="J10" s="349" t="s">
        <v>7963</v>
      </c>
      <c r="K10" s="343" t="s">
        <v>647</v>
      </c>
      <c r="L10" s="348"/>
      <c r="M10" s="348"/>
    </row>
    <row r="11" spans="1:13" s="312" customFormat="1" ht="18" customHeight="1">
      <c r="A11" s="343" t="s">
        <v>515</v>
      </c>
      <c r="B11" s="227" t="s">
        <v>516</v>
      </c>
      <c r="C11" s="227" t="s">
        <v>540</v>
      </c>
      <c r="D11" s="343">
        <f t="shared" si="0"/>
        <v>3</v>
      </c>
      <c r="E11" s="227" t="s">
        <v>78</v>
      </c>
      <c r="F11" s="227" t="s">
        <v>655</v>
      </c>
      <c r="G11" s="350" t="s">
        <v>8428</v>
      </c>
      <c r="H11" s="348" t="s">
        <v>7964</v>
      </c>
      <c r="I11" s="217" t="s">
        <v>8423</v>
      </c>
      <c r="J11" s="220" t="s">
        <v>8429</v>
      </c>
      <c r="K11" s="346" t="s">
        <v>8430</v>
      </c>
      <c r="L11" s="348"/>
      <c r="M11" s="348"/>
    </row>
    <row r="12" spans="1:13" s="312" customFormat="1" ht="18" customHeight="1">
      <c r="A12" s="343" t="s">
        <v>8427</v>
      </c>
      <c r="B12" s="227" t="s">
        <v>516</v>
      </c>
      <c r="C12" s="227" t="s">
        <v>540</v>
      </c>
      <c r="D12" s="343">
        <f t="shared" si="0"/>
        <v>4</v>
      </c>
      <c r="E12" s="345" t="s">
        <v>215</v>
      </c>
      <c r="F12" s="346" t="s">
        <v>608</v>
      </c>
      <c r="G12" s="214" t="s">
        <v>8431</v>
      </c>
      <c r="H12" s="267" t="s">
        <v>8432</v>
      </c>
      <c r="I12" s="346" t="s">
        <v>8433</v>
      </c>
      <c r="J12" s="347" t="s">
        <v>7965</v>
      </c>
      <c r="K12" s="346" t="s">
        <v>8434</v>
      </c>
      <c r="L12" s="348"/>
      <c r="M12" s="348"/>
    </row>
    <row r="13" spans="1:13" s="312" customFormat="1" ht="18" customHeight="1">
      <c r="A13" s="343" t="s">
        <v>8399</v>
      </c>
      <c r="B13" s="227" t="s">
        <v>516</v>
      </c>
      <c r="C13" s="227" t="s">
        <v>540</v>
      </c>
      <c r="D13" s="343">
        <f t="shared" si="0"/>
        <v>5</v>
      </c>
      <c r="E13" s="227" t="s">
        <v>79</v>
      </c>
      <c r="F13" s="227" t="s">
        <v>642</v>
      </c>
      <c r="G13" s="350" t="s">
        <v>8435</v>
      </c>
      <c r="H13" s="267" t="s">
        <v>8436</v>
      </c>
      <c r="I13" s="217" t="s">
        <v>8437</v>
      </c>
      <c r="J13" s="220" t="s">
        <v>1801</v>
      </c>
      <c r="K13" s="346" t="s">
        <v>218</v>
      </c>
      <c r="L13" s="348"/>
      <c r="M13" s="348"/>
    </row>
    <row r="14" spans="1:13" s="312" customFormat="1" ht="18" customHeight="1">
      <c r="A14" s="343" t="s">
        <v>515</v>
      </c>
      <c r="B14" s="227" t="s">
        <v>8438</v>
      </c>
      <c r="C14" s="227" t="s">
        <v>8439</v>
      </c>
      <c r="D14" s="343">
        <f t="shared" si="0"/>
        <v>1</v>
      </c>
      <c r="E14" s="227" t="s">
        <v>2923</v>
      </c>
      <c r="F14" s="227" t="s">
        <v>2924</v>
      </c>
      <c r="G14" s="348" t="s">
        <v>8440</v>
      </c>
      <c r="H14" s="348" t="s">
        <v>8441</v>
      </c>
      <c r="I14" s="348"/>
      <c r="J14" s="349" t="s">
        <v>8442</v>
      </c>
      <c r="K14" s="343" t="s">
        <v>80</v>
      </c>
      <c r="L14" s="348"/>
      <c r="M14" s="348"/>
    </row>
    <row r="15" spans="1:13" s="312" customFormat="1" ht="18" customHeight="1">
      <c r="A15" s="343" t="s">
        <v>8427</v>
      </c>
      <c r="B15" s="227" t="s">
        <v>517</v>
      </c>
      <c r="C15" s="227" t="s">
        <v>541</v>
      </c>
      <c r="D15" s="343">
        <f t="shared" si="0"/>
        <v>2</v>
      </c>
      <c r="E15" s="227" t="s">
        <v>2925</v>
      </c>
      <c r="F15" s="227" t="s">
        <v>2926</v>
      </c>
      <c r="G15" s="348" t="s">
        <v>7966</v>
      </c>
      <c r="H15" s="348" t="s">
        <v>7967</v>
      </c>
      <c r="I15" s="348"/>
      <c r="J15" s="349" t="s">
        <v>8443</v>
      </c>
      <c r="K15" s="343" t="s">
        <v>8444</v>
      </c>
      <c r="L15" s="348"/>
      <c r="M15" s="348"/>
    </row>
    <row r="16" spans="1:13" s="312" customFormat="1" ht="18" customHeight="1">
      <c r="A16" s="343" t="s">
        <v>8427</v>
      </c>
      <c r="B16" s="227" t="s">
        <v>517</v>
      </c>
      <c r="C16" s="227" t="s">
        <v>541</v>
      </c>
      <c r="D16" s="343">
        <f t="shared" si="0"/>
        <v>3</v>
      </c>
      <c r="E16" s="227" t="s">
        <v>2927</v>
      </c>
      <c r="F16" s="227" t="s">
        <v>2928</v>
      </c>
      <c r="G16" s="348" t="s">
        <v>8445</v>
      </c>
      <c r="H16" s="348" t="s">
        <v>7968</v>
      </c>
      <c r="I16" s="348"/>
      <c r="J16" s="344" t="s">
        <v>7969</v>
      </c>
      <c r="K16" s="343" t="s">
        <v>80</v>
      </c>
      <c r="L16" s="348"/>
      <c r="M16" s="348"/>
    </row>
    <row r="17" spans="1:13" s="312" customFormat="1" ht="18" customHeight="1">
      <c r="A17" s="343" t="s">
        <v>8399</v>
      </c>
      <c r="B17" s="227" t="s">
        <v>517</v>
      </c>
      <c r="C17" s="227" t="s">
        <v>541</v>
      </c>
      <c r="D17" s="343">
        <f t="shared" si="0"/>
        <v>4</v>
      </c>
      <c r="E17" s="227" t="s">
        <v>2929</v>
      </c>
      <c r="F17" s="227" t="s">
        <v>2930</v>
      </c>
      <c r="G17" s="348" t="s">
        <v>7970</v>
      </c>
      <c r="H17" s="348" t="s">
        <v>7971</v>
      </c>
      <c r="I17" s="348"/>
      <c r="J17" s="349" t="s">
        <v>8446</v>
      </c>
      <c r="K17" s="343" t="s">
        <v>647</v>
      </c>
      <c r="L17" s="348"/>
      <c r="M17" s="348"/>
    </row>
    <row r="18" spans="1:13" s="312" customFormat="1" ht="18" customHeight="1">
      <c r="A18" s="343" t="s">
        <v>8424</v>
      </c>
      <c r="B18" s="227" t="s">
        <v>517</v>
      </c>
      <c r="C18" s="227" t="s">
        <v>541</v>
      </c>
      <c r="D18" s="343">
        <f t="shared" si="0"/>
        <v>5</v>
      </c>
      <c r="E18" s="227" t="s">
        <v>2931</v>
      </c>
      <c r="F18" s="227" t="s">
        <v>2932</v>
      </c>
      <c r="G18" s="348" t="s">
        <v>8447</v>
      </c>
      <c r="H18" s="348" t="s">
        <v>7972</v>
      </c>
      <c r="I18" s="348"/>
      <c r="J18" s="349" t="s">
        <v>8448</v>
      </c>
      <c r="K18" s="348" t="s">
        <v>5571</v>
      </c>
      <c r="L18" s="348"/>
      <c r="M18" s="348"/>
    </row>
    <row r="19" spans="1:13" s="312" customFormat="1" ht="18" customHeight="1">
      <c r="A19" s="343" t="s">
        <v>515</v>
      </c>
      <c r="B19" s="227" t="s">
        <v>517</v>
      </c>
      <c r="C19" s="227" t="s">
        <v>541</v>
      </c>
      <c r="D19" s="343">
        <f t="shared" si="0"/>
        <v>6</v>
      </c>
      <c r="E19" s="227" t="s">
        <v>1629</v>
      </c>
      <c r="F19" s="227" t="s">
        <v>1618</v>
      </c>
      <c r="G19" s="348" t="s">
        <v>7973</v>
      </c>
      <c r="H19" s="348" t="s">
        <v>7974</v>
      </c>
      <c r="I19" s="348"/>
      <c r="J19" s="349" t="s">
        <v>7975</v>
      </c>
      <c r="K19" s="343" t="s">
        <v>599</v>
      </c>
      <c r="L19" s="348"/>
      <c r="M19" s="348"/>
    </row>
    <row r="20" spans="1:13" s="312" customFormat="1" ht="18" customHeight="1">
      <c r="A20" s="343" t="s">
        <v>515</v>
      </c>
      <c r="B20" s="227" t="s">
        <v>517</v>
      </c>
      <c r="C20" s="227" t="s">
        <v>541</v>
      </c>
      <c r="D20" s="343">
        <f t="shared" si="0"/>
        <v>7</v>
      </c>
      <c r="E20" s="345" t="s">
        <v>215</v>
      </c>
      <c r="F20" s="346" t="s">
        <v>608</v>
      </c>
      <c r="G20" s="214" t="s">
        <v>8449</v>
      </c>
      <c r="H20" s="267" t="s">
        <v>217</v>
      </c>
      <c r="I20" s="346" t="s">
        <v>8450</v>
      </c>
      <c r="J20" s="347" t="s">
        <v>5023</v>
      </c>
      <c r="K20" s="346" t="s">
        <v>8418</v>
      </c>
      <c r="L20" s="348"/>
      <c r="M20" s="348"/>
    </row>
    <row r="21" spans="1:13" s="312" customFormat="1" ht="18" customHeight="1">
      <c r="A21" s="343" t="s">
        <v>515</v>
      </c>
      <c r="B21" s="227" t="s">
        <v>517</v>
      </c>
      <c r="C21" s="227" t="s">
        <v>541</v>
      </c>
      <c r="D21" s="343">
        <f t="shared" si="0"/>
        <v>8</v>
      </c>
      <c r="E21" s="214" t="s">
        <v>8451</v>
      </c>
      <c r="F21" s="346" t="s">
        <v>579</v>
      </c>
      <c r="G21" s="214" t="s">
        <v>8452</v>
      </c>
      <c r="H21" s="267" t="s">
        <v>217</v>
      </c>
      <c r="I21" s="267" t="s">
        <v>1756</v>
      </c>
      <c r="J21" s="218" t="s">
        <v>8453</v>
      </c>
      <c r="K21" s="346" t="s">
        <v>218</v>
      </c>
      <c r="L21" s="348"/>
      <c r="M21" s="348"/>
    </row>
    <row r="22" spans="1:13" s="312" customFormat="1" ht="18" customHeight="1">
      <c r="A22" s="343" t="s">
        <v>8399</v>
      </c>
      <c r="B22" s="227" t="s">
        <v>518</v>
      </c>
      <c r="C22" s="227" t="s">
        <v>8454</v>
      </c>
      <c r="D22" s="343">
        <f t="shared" si="0"/>
        <v>1</v>
      </c>
      <c r="E22" s="227" t="s">
        <v>1709</v>
      </c>
      <c r="F22" s="227" t="s">
        <v>1704</v>
      </c>
      <c r="G22" s="348"/>
      <c r="H22" s="348"/>
      <c r="I22" s="348"/>
      <c r="J22" s="349" t="s">
        <v>8455</v>
      </c>
      <c r="K22" s="343" t="s">
        <v>8456</v>
      </c>
      <c r="L22" s="348"/>
      <c r="M22" s="348"/>
    </row>
    <row r="23" spans="1:13" s="312" customFormat="1" ht="17.25" customHeight="1">
      <c r="A23" s="343" t="s">
        <v>8424</v>
      </c>
      <c r="B23" s="227" t="s">
        <v>518</v>
      </c>
      <c r="C23" s="227" t="s">
        <v>542</v>
      </c>
      <c r="D23" s="343">
        <f t="shared" si="0"/>
        <v>2</v>
      </c>
      <c r="E23" s="227" t="s">
        <v>2933</v>
      </c>
      <c r="F23" s="227" t="s">
        <v>2934</v>
      </c>
      <c r="G23" s="348"/>
      <c r="H23" s="343" t="s">
        <v>8457</v>
      </c>
      <c r="I23" s="348" t="s">
        <v>8458</v>
      </c>
      <c r="J23" s="349" t="s">
        <v>8459</v>
      </c>
      <c r="K23" s="343" t="s">
        <v>647</v>
      </c>
      <c r="L23" s="348"/>
      <c r="M23" s="348"/>
    </row>
    <row r="24" spans="1:13" s="312" customFormat="1" ht="18" customHeight="1">
      <c r="A24" s="343" t="s">
        <v>8460</v>
      </c>
      <c r="B24" s="227" t="s">
        <v>518</v>
      </c>
      <c r="C24" s="227" t="s">
        <v>542</v>
      </c>
      <c r="D24" s="343">
        <f t="shared" si="0"/>
        <v>3</v>
      </c>
      <c r="E24" s="227" t="s">
        <v>78</v>
      </c>
      <c r="F24" s="227" t="s">
        <v>655</v>
      </c>
      <c r="G24" s="350" t="s">
        <v>8428</v>
      </c>
      <c r="H24" s="348"/>
      <c r="I24" s="217" t="s">
        <v>8461</v>
      </c>
      <c r="J24" s="220" t="s">
        <v>7976</v>
      </c>
      <c r="K24" s="346" t="s">
        <v>8462</v>
      </c>
      <c r="L24" s="348"/>
      <c r="M24" s="348"/>
    </row>
    <row r="25" spans="1:13" s="312" customFormat="1" ht="18" customHeight="1">
      <c r="A25" s="343" t="s">
        <v>515</v>
      </c>
      <c r="B25" s="227" t="s">
        <v>518</v>
      </c>
      <c r="C25" s="227" t="s">
        <v>542</v>
      </c>
      <c r="D25" s="343">
        <f t="shared" si="0"/>
        <v>4</v>
      </c>
      <c r="E25" s="227" t="s">
        <v>2935</v>
      </c>
      <c r="F25" s="227" t="s">
        <v>2936</v>
      </c>
      <c r="G25" s="348"/>
      <c r="H25" s="348"/>
      <c r="I25" s="348"/>
      <c r="J25" s="349" t="s">
        <v>8463</v>
      </c>
      <c r="K25" s="343" t="s">
        <v>647</v>
      </c>
      <c r="L25" s="348"/>
      <c r="M25" s="348"/>
    </row>
    <row r="26" spans="1:13" s="312" customFormat="1" ht="18" customHeight="1">
      <c r="A26" s="343" t="s">
        <v>515</v>
      </c>
      <c r="B26" s="227" t="s">
        <v>518</v>
      </c>
      <c r="C26" s="227" t="s">
        <v>542</v>
      </c>
      <c r="D26" s="343">
        <f t="shared" si="0"/>
        <v>5</v>
      </c>
      <c r="E26" s="227" t="s">
        <v>2937</v>
      </c>
      <c r="F26" s="227" t="s">
        <v>2938</v>
      </c>
      <c r="G26" s="348"/>
      <c r="H26" s="348"/>
      <c r="I26" s="348"/>
      <c r="J26" s="349" t="s">
        <v>6553</v>
      </c>
      <c r="K26" s="343" t="s">
        <v>8414</v>
      </c>
      <c r="L26" s="348"/>
      <c r="M26" s="348"/>
    </row>
    <row r="27" spans="1:13" s="312" customFormat="1" ht="18" customHeight="1">
      <c r="A27" s="343" t="s">
        <v>515</v>
      </c>
      <c r="B27" s="227" t="s">
        <v>518</v>
      </c>
      <c r="C27" s="227" t="s">
        <v>542</v>
      </c>
      <c r="D27" s="343">
        <f t="shared" si="0"/>
        <v>6</v>
      </c>
      <c r="E27" s="345" t="s">
        <v>215</v>
      </c>
      <c r="F27" s="346" t="s">
        <v>608</v>
      </c>
      <c r="G27" s="214" t="s">
        <v>8420</v>
      </c>
      <c r="H27" s="267" t="s">
        <v>8464</v>
      </c>
      <c r="I27" s="346" t="s">
        <v>8433</v>
      </c>
      <c r="J27" s="347" t="s">
        <v>8465</v>
      </c>
      <c r="K27" s="346" t="s">
        <v>8466</v>
      </c>
      <c r="L27" s="348"/>
      <c r="M27" s="348"/>
    </row>
    <row r="28" spans="1:13" s="312" customFormat="1" ht="18" customHeight="1">
      <c r="A28" s="343" t="s">
        <v>515</v>
      </c>
      <c r="B28" s="227" t="s">
        <v>518</v>
      </c>
      <c r="C28" s="227" t="s">
        <v>542</v>
      </c>
      <c r="D28" s="343">
        <f t="shared" si="0"/>
        <v>7</v>
      </c>
      <c r="E28" s="227" t="s">
        <v>79</v>
      </c>
      <c r="F28" s="227" t="s">
        <v>642</v>
      </c>
      <c r="G28" s="350" t="s">
        <v>1003</v>
      </c>
      <c r="H28" s="267" t="s">
        <v>8467</v>
      </c>
      <c r="I28" s="217" t="s">
        <v>1756</v>
      </c>
      <c r="J28" s="220" t="s">
        <v>7977</v>
      </c>
      <c r="K28" s="346" t="s">
        <v>218</v>
      </c>
      <c r="L28" s="348"/>
      <c r="M28" s="348"/>
    </row>
    <row r="29" spans="1:13" s="312" customFormat="1" ht="18" customHeight="1">
      <c r="A29" s="343" t="s">
        <v>515</v>
      </c>
      <c r="B29" s="227" t="s">
        <v>519</v>
      </c>
      <c r="C29" s="227" t="s">
        <v>7978</v>
      </c>
      <c r="D29" s="343">
        <f t="shared" si="0"/>
        <v>1</v>
      </c>
      <c r="E29" s="227" t="s">
        <v>2939</v>
      </c>
      <c r="F29" s="227" t="s">
        <v>2541</v>
      </c>
      <c r="G29" s="348"/>
      <c r="H29" s="348" t="s">
        <v>8468</v>
      </c>
      <c r="I29" s="348"/>
      <c r="J29" s="349" t="s">
        <v>8469</v>
      </c>
      <c r="K29" s="343" t="s">
        <v>8456</v>
      </c>
      <c r="L29" s="348"/>
      <c r="M29" s="348"/>
    </row>
    <row r="30" spans="1:13" s="312" customFormat="1" ht="18" customHeight="1">
      <c r="A30" s="343" t="s">
        <v>8419</v>
      </c>
      <c r="B30" s="227" t="s">
        <v>519</v>
      </c>
      <c r="C30" s="227" t="s">
        <v>543</v>
      </c>
      <c r="D30" s="343">
        <f t="shared" si="0"/>
        <v>2</v>
      </c>
      <c r="E30" s="227" t="s">
        <v>2940</v>
      </c>
      <c r="F30" s="227" t="s">
        <v>2941</v>
      </c>
      <c r="G30" s="348"/>
      <c r="H30" s="348" t="s">
        <v>7979</v>
      </c>
      <c r="I30" s="348"/>
      <c r="J30" s="349" t="s">
        <v>7980</v>
      </c>
      <c r="K30" s="343" t="s">
        <v>8470</v>
      </c>
      <c r="L30" s="348"/>
      <c r="M30" s="348"/>
    </row>
    <row r="31" spans="1:13" s="312" customFormat="1" ht="18" customHeight="1">
      <c r="A31" s="343" t="s">
        <v>515</v>
      </c>
      <c r="B31" s="227" t="s">
        <v>519</v>
      </c>
      <c r="C31" s="227" t="s">
        <v>543</v>
      </c>
      <c r="D31" s="343">
        <f t="shared" si="0"/>
        <v>3</v>
      </c>
      <c r="E31" s="227" t="s">
        <v>2942</v>
      </c>
      <c r="F31" s="227" t="s">
        <v>2943</v>
      </c>
      <c r="G31" s="348"/>
      <c r="H31" s="348" t="s">
        <v>7981</v>
      </c>
      <c r="I31" s="348"/>
      <c r="J31" s="349" t="s">
        <v>8471</v>
      </c>
      <c r="K31" s="343" t="s">
        <v>599</v>
      </c>
      <c r="L31" s="348"/>
      <c r="M31" s="348"/>
    </row>
    <row r="32" spans="1:13" s="312" customFormat="1" ht="18" customHeight="1">
      <c r="A32" s="343" t="s">
        <v>8399</v>
      </c>
      <c r="B32" s="227" t="s">
        <v>519</v>
      </c>
      <c r="C32" s="227" t="s">
        <v>543</v>
      </c>
      <c r="D32" s="343">
        <f t="shared" si="0"/>
        <v>4</v>
      </c>
      <c r="E32" s="227" t="s">
        <v>2944</v>
      </c>
      <c r="F32" s="227" t="s">
        <v>2945</v>
      </c>
      <c r="G32" s="348"/>
      <c r="H32" s="348" t="s">
        <v>7982</v>
      </c>
      <c r="I32" s="348"/>
      <c r="J32" s="349" t="s">
        <v>6553</v>
      </c>
      <c r="K32" s="361" t="s">
        <v>8414</v>
      </c>
      <c r="L32" s="348"/>
      <c r="M32" s="348"/>
    </row>
    <row r="33" spans="1:13" s="312" customFormat="1" ht="18" customHeight="1">
      <c r="A33" s="343" t="s">
        <v>515</v>
      </c>
      <c r="B33" s="227" t="s">
        <v>519</v>
      </c>
      <c r="C33" s="227" t="s">
        <v>8472</v>
      </c>
      <c r="D33" s="343">
        <f t="shared" si="0"/>
        <v>5</v>
      </c>
      <c r="E33" s="227" t="s">
        <v>8473</v>
      </c>
      <c r="F33" s="227" t="s">
        <v>2946</v>
      </c>
      <c r="G33" s="348"/>
      <c r="H33" s="348" t="s">
        <v>7983</v>
      </c>
      <c r="I33" s="348"/>
      <c r="J33" s="349" t="s">
        <v>6553</v>
      </c>
      <c r="K33" s="361" t="s">
        <v>8470</v>
      </c>
      <c r="L33" s="348"/>
      <c r="M33" s="348"/>
    </row>
    <row r="34" spans="1:13" s="312" customFormat="1" ht="18" customHeight="1">
      <c r="A34" s="343" t="s">
        <v>515</v>
      </c>
      <c r="B34" s="227" t="s">
        <v>519</v>
      </c>
      <c r="C34" s="227" t="s">
        <v>543</v>
      </c>
      <c r="D34" s="343">
        <f t="shared" si="0"/>
        <v>6</v>
      </c>
      <c r="E34" s="227" t="s">
        <v>2947</v>
      </c>
      <c r="F34" s="227" t="s">
        <v>8474</v>
      </c>
      <c r="G34" s="348"/>
      <c r="H34" s="348" t="s">
        <v>7984</v>
      </c>
      <c r="I34" s="348"/>
      <c r="J34" s="349" t="s">
        <v>8471</v>
      </c>
      <c r="K34" s="343" t="s">
        <v>8470</v>
      </c>
      <c r="L34" s="348"/>
      <c r="M34" s="348"/>
    </row>
    <row r="35" spans="1:13" s="312" customFormat="1" ht="18" customHeight="1">
      <c r="A35" s="343" t="s">
        <v>8419</v>
      </c>
      <c r="B35" s="227" t="s">
        <v>8475</v>
      </c>
      <c r="C35" s="227" t="s">
        <v>543</v>
      </c>
      <c r="D35" s="343">
        <f t="shared" si="0"/>
        <v>7</v>
      </c>
      <c r="E35" s="227" t="s">
        <v>2948</v>
      </c>
      <c r="F35" s="227" t="s">
        <v>2949</v>
      </c>
      <c r="G35" s="348"/>
      <c r="H35" s="348" t="s">
        <v>7985</v>
      </c>
      <c r="I35" s="348"/>
      <c r="J35" s="349" t="s">
        <v>8476</v>
      </c>
      <c r="K35" s="343" t="s">
        <v>8456</v>
      </c>
      <c r="L35" s="348"/>
      <c r="M35" s="348"/>
    </row>
    <row r="36" spans="1:13" s="312" customFormat="1" ht="18" customHeight="1">
      <c r="A36" s="343" t="s">
        <v>8424</v>
      </c>
      <c r="B36" s="227" t="s">
        <v>519</v>
      </c>
      <c r="C36" s="227" t="s">
        <v>543</v>
      </c>
      <c r="D36" s="343">
        <f t="shared" si="0"/>
        <v>8</v>
      </c>
      <c r="E36" s="227" t="s">
        <v>2950</v>
      </c>
      <c r="F36" s="227" t="s">
        <v>2951</v>
      </c>
      <c r="G36" s="348"/>
      <c r="H36" s="348" t="s">
        <v>7986</v>
      </c>
      <c r="I36" s="348"/>
      <c r="J36" s="349" t="s">
        <v>8477</v>
      </c>
      <c r="K36" s="343" t="s">
        <v>8478</v>
      </c>
      <c r="L36" s="348"/>
      <c r="M36" s="348"/>
    </row>
    <row r="37" spans="1:13" s="312" customFormat="1" ht="18" customHeight="1">
      <c r="A37" s="343" t="s">
        <v>8399</v>
      </c>
      <c r="B37" s="227" t="s">
        <v>519</v>
      </c>
      <c r="C37" s="227" t="s">
        <v>543</v>
      </c>
      <c r="D37" s="343">
        <f t="shared" si="0"/>
        <v>9</v>
      </c>
      <c r="E37" s="227" t="s">
        <v>2952</v>
      </c>
      <c r="F37" s="227" t="s">
        <v>2953</v>
      </c>
      <c r="G37" s="348"/>
      <c r="H37" s="348" t="s">
        <v>7987</v>
      </c>
      <c r="I37" s="348"/>
      <c r="J37" s="349" t="s">
        <v>8476</v>
      </c>
      <c r="K37" s="343" t="s">
        <v>8479</v>
      </c>
      <c r="L37" s="348"/>
      <c r="M37" s="348"/>
    </row>
    <row r="38" spans="1:13" s="312" customFormat="1" ht="18" customHeight="1">
      <c r="A38" s="343" t="s">
        <v>8424</v>
      </c>
      <c r="B38" s="227" t="s">
        <v>519</v>
      </c>
      <c r="C38" s="227" t="s">
        <v>543</v>
      </c>
      <c r="D38" s="343">
        <f t="shared" si="0"/>
        <v>10</v>
      </c>
      <c r="E38" s="227" t="s">
        <v>2954</v>
      </c>
      <c r="F38" s="227" t="s">
        <v>2955</v>
      </c>
      <c r="G38" s="348"/>
      <c r="H38" s="348" t="s">
        <v>7988</v>
      </c>
      <c r="I38" s="348"/>
      <c r="J38" s="349" t="s">
        <v>8471</v>
      </c>
      <c r="K38" s="343" t="s">
        <v>599</v>
      </c>
      <c r="L38" s="348"/>
      <c r="M38" s="348"/>
    </row>
    <row r="39" spans="1:13" s="312" customFormat="1" ht="18" customHeight="1">
      <c r="A39" s="343" t="s">
        <v>8424</v>
      </c>
      <c r="B39" s="227" t="s">
        <v>519</v>
      </c>
      <c r="C39" s="227" t="s">
        <v>543</v>
      </c>
      <c r="D39" s="343">
        <f t="shared" si="0"/>
        <v>11</v>
      </c>
      <c r="E39" s="227" t="s">
        <v>2956</v>
      </c>
      <c r="F39" s="227" t="s">
        <v>2957</v>
      </c>
      <c r="G39" s="348"/>
      <c r="H39" s="348" t="s">
        <v>7989</v>
      </c>
      <c r="I39" s="348"/>
      <c r="J39" s="349" t="s">
        <v>8480</v>
      </c>
      <c r="K39" s="343" t="s">
        <v>8481</v>
      </c>
      <c r="L39" s="348"/>
      <c r="M39" s="348"/>
    </row>
    <row r="40" spans="1:13" s="312" customFormat="1" ht="18" customHeight="1">
      <c r="A40" s="343" t="s">
        <v>8427</v>
      </c>
      <c r="B40" s="227" t="s">
        <v>519</v>
      </c>
      <c r="C40" s="227" t="s">
        <v>543</v>
      </c>
      <c r="D40" s="343">
        <f t="shared" si="0"/>
        <v>12</v>
      </c>
      <c r="E40" s="227" t="s">
        <v>1712</v>
      </c>
      <c r="F40" s="227" t="s">
        <v>1707</v>
      </c>
      <c r="G40" s="348"/>
      <c r="H40" s="348" t="s">
        <v>7990</v>
      </c>
      <c r="I40" s="348"/>
      <c r="J40" s="349" t="s">
        <v>8482</v>
      </c>
      <c r="K40" s="343" t="s">
        <v>8414</v>
      </c>
      <c r="L40" s="348"/>
      <c r="M40" s="348"/>
    </row>
    <row r="41" spans="1:13" s="312" customFormat="1" ht="18" customHeight="1">
      <c r="A41" s="343" t="s">
        <v>8399</v>
      </c>
      <c r="B41" s="227" t="s">
        <v>519</v>
      </c>
      <c r="C41" s="227" t="s">
        <v>543</v>
      </c>
      <c r="D41" s="343">
        <f t="shared" si="0"/>
        <v>13</v>
      </c>
      <c r="E41" s="227" t="s">
        <v>2958</v>
      </c>
      <c r="F41" s="227" t="s">
        <v>2959</v>
      </c>
      <c r="G41" s="348"/>
      <c r="H41" s="348" t="s">
        <v>7991</v>
      </c>
      <c r="I41" s="348"/>
      <c r="J41" s="349" t="s">
        <v>8477</v>
      </c>
      <c r="K41" s="346" t="s">
        <v>8466</v>
      </c>
      <c r="L41" s="348"/>
      <c r="M41" s="348"/>
    </row>
    <row r="42" spans="1:13" s="312" customFormat="1" ht="18" customHeight="1">
      <c r="A42" s="343" t="s">
        <v>8427</v>
      </c>
      <c r="B42" s="227" t="s">
        <v>519</v>
      </c>
      <c r="C42" s="227" t="s">
        <v>543</v>
      </c>
      <c r="D42" s="343">
        <f t="shared" si="0"/>
        <v>14</v>
      </c>
      <c r="E42" s="227" t="s">
        <v>2960</v>
      </c>
      <c r="F42" s="227" t="s">
        <v>2961</v>
      </c>
      <c r="G42" s="348"/>
      <c r="H42" s="348" t="s">
        <v>7992</v>
      </c>
      <c r="I42" s="348"/>
      <c r="J42" s="349" t="s">
        <v>8477</v>
      </c>
      <c r="K42" s="346" t="s">
        <v>8466</v>
      </c>
      <c r="L42" s="348"/>
      <c r="M42" s="348"/>
    </row>
    <row r="43" spans="1:13" s="312" customFormat="1" ht="18" customHeight="1">
      <c r="A43" s="343" t="s">
        <v>515</v>
      </c>
      <c r="B43" s="227" t="s">
        <v>519</v>
      </c>
      <c r="C43" s="227" t="s">
        <v>543</v>
      </c>
      <c r="D43" s="343">
        <f t="shared" si="0"/>
        <v>15</v>
      </c>
      <c r="E43" s="227" t="s">
        <v>2962</v>
      </c>
      <c r="F43" s="227" t="s">
        <v>660</v>
      </c>
      <c r="G43" s="348"/>
      <c r="H43" s="348" t="s">
        <v>7993</v>
      </c>
      <c r="I43" s="348"/>
      <c r="J43" s="349" t="s">
        <v>6553</v>
      </c>
      <c r="K43" s="348" t="s">
        <v>8483</v>
      </c>
      <c r="L43" s="348"/>
      <c r="M43" s="348"/>
    </row>
    <row r="44" spans="1:13" s="312" customFormat="1" ht="18" customHeight="1">
      <c r="A44" s="343" t="s">
        <v>515</v>
      </c>
      <c r="B44" s="227" t="s">
        <v>519</v>
      </c>
      <c r="C44" s="227" t="s">
        <v>543</v>
      </c>
      <c r="D44" s="343">
        <f t="shared" si="0"/>
        <v>16</v>
      </c>
      <c r="E44" s="227" t="s">
        <v>1340</v>
      </c>
      <c r="F44" s="227" t="s">
        <v>1332</v>
      </c>
      <c r="G44" s="348"/>
      <c r="H44" s="348" t="s">
        <v>7994</v>
      </c>
      <c r="I44" s="348"/>
      <c r="J44" s="349" t="s">
        <v>8484</v>
      </c>
      <c r="K44" s="343" t="s">
        <v>599</v>
      </c>
      <c r="L44" s="348"/>
      <c r="M44" s="348"/>
    </row>
    <row r="45" spans="1:13" s="312" customFormat="1" ht="18" customHeight="1">
      <c r="A45" s="343" t="s">
        <v>8424</v>
      </c>
      <c r="B45" s="227" t="s">
        <v>519</v>
      </c>
      <c r="C45" s="227" t="s">
        <v>543</v>
      </c>
      <c r="D45" s="343">
        <f t="shared" si="0"/>
        <v>17</v>
      </c>
      <c r="E45" s="227" t="s">
        <v>974</v>
      </c>
      <c r="F45" s="227" t="s">
        <v>1333</v>
      </c>
      <c r="G45" s="348"/>
      <c r="H45" s="348" t="s">
        <v>7995</v>
      </c>
      <c r="I45" s="348"/>
      <c r="J45" s="349" t="s">
        <v>8471</v>
      </c>
      <c r="K45" s="346" t="s">
        <v>8485</v>
      </c>
      <c r="L45" s="348"/>
      <c r="M45" s="348"/>
    </row>
    <row r="46" spans="1:13" s="312" customFormat="1" ht="18" customHeight="1">
      <c r="A46" s="343" t="s">
        <v>8424</v>
      </c>
      <c r="B46" s="227" t="s">
        <v>519</v>
      </c>
      <c r="C46" s="227" t="s">
        <v>543</v>
      </c>
      <c r="D46" s="343">
        <f t="shared" si="0"/>
        <v>18</v>
      </c>
      <c r="E46" s="227" t="s">
        <v>8486</v>
      </c>
      <c r="F46" s="227" t="s">
        <v>1334</v>
      </c>
      <c r="G46" s="348"/>
      <c r="H46" s="348" t="s">
        <v>7996</v>
      </c>
      <c r="I46" s="348"/>
      <c r="J46" s="349" t="s">
        <v>6553</v>
      </c>
      <c r="K46" s="343" t="s">
        <v>599</v>
      </c>
      <c r="L46" s="348"/>
      <c r="M46" s="348"/>
    </row>
    <row r="47" spans="1:13" s="312" customFormat="1" ht="18" customHeight="1">
      <c r="A47" s="343" t="s">
        <v>515</v>
      </c>
      <c r="B47" s="227" t="s">
        <v>519</v>
      </c>
      <c r="C47" s="227" t="s">
        <v>543</v>
      </c>
      <c r="D47" s="343">
        <f t="shared" si="0"/>
        <v>19</v>
      </c>
      <c r="E47" s="227" t="s">
        <v>640</v>
      </c>
      <c r="F47" s="227" t="s">
        <v>632</v>
      </c>
      <c r="G47" s="348"/>
      <c r="H47" s="348" t="s">
        <v>7997</v>
      </c>
      <c r="I47" s="348"/>
      <c r="J47" s="349" t="s">
        <v>8484</v>
      </c>
      <c r="K47" s="346" t="s">
        <v>1010</v>
      </c>
      <c r="L47" s="348"/>
      <c r="M47" s="348"/>
    </row>
    <row r="48" spans="1:13" s="312" customFormat="1" ht="18" customHeight="1">
      <c r="A48" s="343" t="s">
        <v>8404</v>
      </c>
      <c r="B48" s="227" t="s">
        <v>519</v>
      </c>
      <c r="C48" s="227" t="s">
        <v>543</v>
      </c>
      <c r="D48" s="343">
        <f t="shared" si="0"/>
        <v>20</v>
      </c>
      <c r="E48" s="227" t="s">
        <v>2963</v>
      </c>
      <c r="F48" s="227" t="s">
        <v>2964</v>
      </c>
      <c r="G48" s="348"/>
      <c r="H48" s="348" t="s">
        <v>7998</v>
      </c>
      <c r="I48" s="348"/>
      <c r="J48" s="349" t="s">
        <v>7999</v>
      </c>
      <c r="K48" s="343" t="s">
        <v>599</v>
      </c>
      <c r="L48" s="348"/>
      <c r="M48" s="348"/>
    </row>
    <row r="49" spans="1:13" s="312" customFormat="1" ht="18" customHeight="1">
      <c r="A49" s="343" t="s">
        <v>515</v>
      </c>
      <c r="B49" s="227" t="s">
        <v>519</v>
      </c>
      <c r="C49" s="227" t="s">
        <v>543</v>
      </c>
      <c r="D49" s="343">
        <f t="shared" si="0"/>
        <v>21</v>
      </c>
      <c r="E49" s="345" t="s">
        <v>215</v>
      </c>
      <c r="F49" s="346" t="s">
        <v>608</v>
      </c>
      <c r="G49" s="214" t="s">
        <v>8487</v>
      </c>
      <c r="H49" s="267" t="s">
        <v>8422</v>
      </c>
      <c r="I49" s="346" t="s">
        <v>1636</v>
      </c>
      <c r="J49" s="347" t="s">
        <v>8488</v>
      </c>
      <c r="K49" s="346" t="s">
        <v>8434</v>
      </c>
      <c r="L49" s="348"/>
      <c r="M49" s="348"/>
    </row>
    <row r="50" spans="1:13" s="312" customFormat="1" ht="18" customHeight="1">
      <c r="A50" s="343" t="s">
        <v>8424</v>
      </c>
      <c r="B50" s="227" t="s">
        <v>519</v>
      </c>
      <c r="C50" s="227" t="s">
        <v>543</v>
      </c>
      <c r="D50" s="343">
        <f t="shared" si="0"/>
        <v>22</v>
      </c>
      <c r="E50" s="214" t="s">
        <v>589</v>
      </c>
      <c r="F50" s="346" t="s">
        <v>579</v>
      </c>
      <c r="G50" s="214" t="s">
        <v>8489</v>
      </c>
      <c r="H50" s="267" t="s">
        <v>217</v>
      </c>
      <c r="I50" s="267" t="s">
        <v>8437</v>
      </c>
      <c r="J50" s="218" t="s">
        <v>8490</v>
      </c>
      <c r="K50" s="346" t="s">
        <v>8491</v>
      </c>
      <c r="L50" s="348"/>
      <c r="M50" s="348"/>
    </row>
    <row r="51" spans="1:13" s="312" customFormat="1" ht="18" customHeight="1">
      <c r="A51" s="343" t="s">
        <v>8404</v>
      </c>
      <c r="B51" s="227" t="s">
        <v>520</v>
      </c>
      <c r="C51" s="227" t="s">
        <v>8492</v>
      </c>
      <c r="D51" s="343">
        <f t="shared" si="0"/>
        <v>1</v>
      </c>
      <c r="E51" s="227" t="s">
        <v>2965</v>
      </c>
      <c r="F51" s="227" t="s">
        <v>2966</v>
      </c>
      <c r="G51" s="348" t="s">
        <v>8493</v>
      </c>
      <c r="H51" s="348" t="s">
        <v>8494</v>
      </c>
      <c r="I51" s="348"/>
      <c r="J51" s="349" t="s">
        <v>8495</v>
      </c>
      <c r="K51" s="343" t="s">
        <v>8496</v>
      </c>
      <c r="L51" s="348"/>
      <c r="M51" s="348"/>
    </row>
    <row r="52" spans="1:13" s="312" customFormat="1" ht="18" customHeight="1">
      <c r="A52" s="343" t="s">
        <v>8497</v>
      </c>
      <c r="B52" s="227" t="s">
        <v>520</v>
      </c>
      <c r="C52" s="227" t="s">
        <v>544</v>
      </c>
      <c r="D52" s="343">
        <f t="shared" si="0"/>
        <v>2</v>
      </c>
      <c r="E52" s="227" t="s">
        <v>2967</v>
      </c>
      <c r="F52" s="227" t="s">
        <v>2968</v>
      </c>
      <c r="G52" s="348" t="s">
        <v>8498</v>
      </c>
      <c r="H52" s="348" t="s">
        <v>8000</v>
      </c>
      <c r="I52" s="348"/>
      <c r="J52" s="349" t="s">
        <v>8499</v>
      </c>
      <c r="K52" s="343" t="s">
        <v>8500</v>
      </c>
      <c r="L52" s="348"/>
      <c r="M52" s="348"/>
    </row>
    <row r="53" spans="1:13" s="312" customFormat="1" ht="18" customHeight="1">
      <c r="A53" s="343" t="s">
        <v>8419</v>
      </c>
      <c r="B53" s="227" t="s">
        <v>520</v>
      </c>
      <c r="C53" s="227" t="s">
        <v>544</v>
      </c>
      <c r="D53" s="343">
        <f t="shared" si="0"/>
        <v>3</v>
      </c>
      <c r="E53" s="227" t="s">
        <v>2969</v>
      </c>
      <c r="F53" s="227" t="s">
        <v>2970</v>
      </c>
      <c r="G53" s="348" t="s">
        <v>8501</v>
      </c>
      <c r="H53" s="348" t="s">
        <v>8001</v>
      </c>
      <c r="I53" s="348"/>
      <c r="J53" s="349" t="s">
        <v>8502</v>
      </c>
      <c r="K53" s="343" t="s">
        <v>8503</v>
      </c>
      <c r="L53" s="348"/>
      <c r="M53" s="348"/>
    </row>
    <row r="54" spans="1:13" s="312" customFormat="1" ht="18" customHeight="1">
      <c r="A54" s="343" t="s">
        <v>515</v>
      </c>
      <c r="B54" s="227" t="s">
        <v>520</v>
      </c>
      <c r="C54" s="227" t="s">
        <v>544</v>
      </c>
      <c r="D54" s="343">
        <f t="shared" si="0"/>
        <v>4</v>
      </c>
      <c r="E54" s="227" t="s">
        <v>2971</v>
      </c>
      <c r="F54" s="227" t="s">
        <v>2972</v>
      </c>
      <c r="G54" s="348" t="s">
        <v>8504</v>
      </c>
      <c r="H54" s="348" t="s">
        <v>8002</v>
      </c>
      <c r="I54" s="348"/>
      <c r="J54" s="349" t="s">
        <v>8505</v>
      </c>
      <c r="K54" s="343" t="s">
        <v>8506</v>
      </c>
      <c r="L54" s="348"/>
      <c r="M54" s="348"/>
    </row>
    <row r="55" spans="1:13" s="312" customFormat="1" ht="18" customHeight="1">
      <c r="A55" s="343" t="s">
        <v>515</v>
      </c>
      <c r="B55" s="227" t="s">
        <v>520</v>
      </c>
      <c r="C55" s="227" t="s">
        <v>544</v>
      </c>
      <c r="D55" s="343">
        <f t="shared" si="0"/>
        <v>5</v>
      </c>
      <c r="E55" s="227" t="s">
        <v>2973</v>
      </c>
      <c r="F55" s="227" t="s">
        <v>2974</v>
      </c>
      <c r="G55" s="348" t="s">
        <v>8507</v>
      </c>
      <c r="H55" s="348" t="s">
        <v>8003</v>
      </c>
      <c r="I55" s="348"/>
      <c r="J55" s="349" t="s">
        <v>8508</v>
      </c>
      <c r="K55" s="343" t="s">
        <v>8470</v>
      </c>
      <c r="L55" s="348"/>
      <c r="M55" s="348"/>
    </row>
    <row r="56" spans="1:13" s="312" customFormat="1" ht="18" customHeight="1">
      <c r="A56" s="343" t="s">
        <v>515</v>
      </c>
      <c r="B56" s="227" t="s">
        <v>520</v>
      </c>
      <c r="C56" s="227" t="s">
        <v>544</v>
      </c>
      <c r="D56" s="343">
        <f t="shared" si="0"/>
        <v>6</v>
      </c>
      <c r="E56" s="345" t="s">
        <v>215</v>
      </c>
      <c r="F56" s="346" t="s">
        <v>608</v>
      </c>
      <c r="G56" s="214" t="s">
        <v>8449</v>
      </c>
      <c r="H56" s="267" t="s">
        <v>8436</v>
      </c>
      <c r="I56" s="346" t="s">
        <v>8433</v>
      </c>
      <c r="J56" s="347" t="s">
        <v>8509</v>
      </c>
      <c r="K56" s="346" t="s">
        <v>1010</v>
      </c>
      <c r="L56" s="348"/>
      <c r="M56" s="348"/>
    </row>
    <row r="57" spans="1:13" s="312" customFormat="1" ht="18" customHeight="1">
      <c r="A57" s="343" t="s">
        <v>8424</v>
      </c>
      <c r="B57" s="227" t="s">
        <v>520</v>
      </c>
      <c r="C57" s="227" t="s">
        <v>544</v>
      </c>
      <c r="D57" s="343">
        <f t="shared" si="0"/>
        <v>7</v>
      </c>
      <c r="E57" s="214" t="s">
        <v>8451</v>
      </c>
      <c r="F57" s="346" t="s">
        <v>579</v>
      </c>
      <c r="G57" s="214" t="s">
        <v>617</v>
      </c>
      <c r="H57" s="267" t="s">
        <v>8467</v>
      </c>
      <c r="I57" s="267" t="s">
        <v>1756</v>
      </c>
      <c r="J57" s="218" t="s">
        <v>8510</v>
      </c>
      <c r="K57" s="346" t="s">
        <v>8511</v>
      </c>
      <c r="L57" s="348"/>
      <c r="M57" s="348"/>
    </row>
    <row r="58" spans="1:13" s="312" customFormat="1" ht="18" customHeight="1">
      <c r="A58" s="343" t="s">
        <v>8399</v>
      </c>
      <c r="B58" s="227" t="s">
        <v>521</v>
      </c>
      <c r="C58" s="227" t="s">
        <v>8512</v>
      </c>
      <c r="D58" s="343">
        <f t="shared" si="0"/>
        <v>1</v>
      </c>
      <c r="E58" s="227" t="s">
        <v>2969</v>
      </c>
      <c r="F58" s="227" t="s">
        <v>2970</v>
      </c>
      <c r="G58" s="348" t="s">
        <v>8513</v>
      </c>
      <c r="H58" s="348" t="s">
        <v>8514</v>
      </c>
      <c r="I58" s="348"/>
      <c r="J58" s="349" t="s">
        <v>8004</v>
      </c>
      <c r="K58" s="343" t="s">
        <v>8496</v>
      </c>
      <c r="L58" s="348"/>
      <c r="M58" s="348"/>
    </row>
    <row r="59" spans="1:13" s="312" customFormat="1" ht="18" customHeight="1">
      <c r="A59" s="343" t="s">
        <v>515</v>
      </c>
      <c r="B59" s="227" t="s">
        <v>521</v>
      </c>
      <c r="C59" s="227" t="s">
        <v>545</v>
      </c>
      <c r="D59" s="343">
        <f t="shared" si="0"/>
        <v>2</v>
      </c>
      <c r="E59" s="227" t="s">
        <v>637</v>
      </c>
      <c r="F59" s="227" t="s">
        <v>2975</v>
      </c>
      <c r="G59" s="348" t="s">
        <v>8515</v>
      </c>
      <c r="H59" s="348" t="s">
        <v>8005</v>
      </c>
      <c r="I59" s="348"/>
      <c r="J59" s="349" t="s">
        <v>8006</v>
      </c>
      <c r="K59" s="343" t="s">
        <v>599</v>
      </c>
      <c r="L59" s="348"/>
      <c r="M59" s="348"/>
    </row>
    <row r="60" spans="1:13" s="312" customFormat="1" ht="18" customHeight="1">
      <c r="A60" s="343" t="s">
        <v>8424</v>
      </c>
      <c r="B60" s="227" t="s">
        <v>521</v>
      </c>
      <c r="C60" s="227" t="s">
        <v>545</v>
      </c>
      <c r="D60" s="343">
        <f t="shared" si="0"/>
        <v>3</v>
      </c>
      <c r="E60" s="227" t="s">
        <v>635</v>
      </c>
      <c r="F60" s="227" t="s">
        <v>2976</v>
      </c>
      <c r="G60" s="348" t="s">
        <v>8516</v>
      </c>
      <c r="H60" s="348" t="s">
        <v>8007</v>
      </c>
      <c r="I60" s="348"/>
      <c r="J60" s="349" t="s">
        <v>8008</v>
      </c>
      <c r="K60" s="343" t="s">
        <v>8444</v>
      </c>
      <c r="L60" s="348"/>
      <c r="M60" s="348"/>
    </row>
    <row r="61" spans="1:13" s="312" customFormat="1" ht="18" customHeight="1">
      <c r="A61" s="343" t="s">
        <v>515</v>
      </c>
      <c r="B61" s="227" t="s">
        <v>521</v>
      </c>
      <c r="C61" s="227" t="s">
        <v>545</v>
      </c>
      <c r="D61" s="343">
        <f t="shared" si="0"/>
        <v>4</v>
      </c>
      <c r="E61" s="227" t="s">
        <v>2977</v>
      </c>
      <c r="F61" s="227" t="s">
        <v>2978</v>
      </c>
      <c r="G61" s="348" t="s">
        <v>8517</v>
      </c>
      <c r="H61" s="348" t="s">
        <v>8009</v>
      </c>
      <c r="I61" s="348"/>
      <c r="J61" s="349" t="s">
        <v>8010</v>
      </c>
      <c r="K61" s="346" t="s">
        <v>1010</v>
      </c>
      <c r="L61" s="348"/>
      <c r="M61" s="348"/>
    </row>
    <row r="62" spans="1:13" s="312" customFormat="1" ht="18" customHeight="1">
      <c r="A62" s="343" t="s">
        <v>515</v>
      </c>
      <c r="B62" s="227" t="s">
        <v>8518</v>
      </c>
      <c r="C62" s="227" t="s">
        <v>545</v>
      </c>
      <c r="D62" s="343">
        <f t="shared" si="0"/>
        <v>5</v>
      </c>
      <c r="E62" s="227" t="s">
        <v>2979</v>
      </c>
      <c r="F62" s="227" t="s">
        <v>2980</v>
      </c>
      <c r="G62" s="348" t="s">
        <v>8519</v>
      </c>
      <c r="H62" s="348" t="s">
        <v>8011</v>
      </c>
      <c r="I62" s="348"/>
      <c r="J62" s="349" t="s">
        <v>8520</v>
      </c>
      <c r="K62" s="343" t="s">
        <v>8470</v>
      </c>
      <c r="L62" s="348"/>
      <c r="M62" s="348"/>
    </row>
    <row r="63" spans="1:13" s="312" customFormat="1" ht="18" customHeight="1">
      <c r="A63" s="343" t="s">
        <v>8424</v>
      </c>
      <c r="B63" s="227" t="s">
        <v>8521</v>
      </c>
      <c r="C63" s="227" t="s">
        <v>545</v>
      </c>
      <c r="D63" s="343">
        <f t="shared" si="0"/>
        <v>6</v>
      </c>
      <c r="E63" s="345" t="s">
        <v>215</v>
      </c>
      <c r="F63" s="346" t="s">
        <v>608</v>
      </c>
      <c r="G63" s="214" t="s">
        <v>8420</v>
      </c>
      <c r="H63" s="267" t="s">
        <v>8467</v>
      </c>
      <c r="I63" s="346" t="s">
        <v>8522</v>
      </c>
      <c r="J63" s="347" t="s">
        <v>8012</v>
      </c>
      <c r="K63" s="346" t="s">
        <v>1010</v>
      </c>
      <c r="L63" s="348"/>
      <c r="M63" s="348"/>
    </row>
    <row r="64" spans="1:13" s="312" customFormat="1" ht="18" customHeight="1">
      <c r="A64" s="343" t="s">
        <v>8460</v>
      </c>
      <c r="B64" s="227" t="s">
        <v>8521</v>
      </c>
      <c r="C64" s="227" t="s">
        <v>545</v>
      </c>
      <c r="D64" s="343">
        <f t="shared" si="0"/>
        <v>7</v>
      </c>
      <c r="E64" s="214" t="s">
        <v>8523</v>
      </c>
      <c r="F64" s="346" t="s">
        <v>579</v>
      </c>
      <c r="G64" s="214" t="s">
        <v>617</v>
      </c>
      <c r="H64" s="267" t="s">
        <v>8436</v>
      </c>
      <c r="I64" s="267" t="s">
        <v>1756</v>
      </c>
      <c r="J64" s="218" t="s">
        <v>8013</v>
      </c>
      <c r="K64" s="346" t="s">
        <v>8524</v>
      </c>
      <c r="L64" s="348"/>
      <c r="M64" s="348"/>
    </row>
    <row r="65" spans="1:13" s="312" customFormat="1" ht="18" customHeight="1">
      <c r="A65" s="343" t="s">
        <v>8427</v>
      </c>
      <c r="B65" s="227" t="s">
        <v>522</v>
      </c>
      <c r="C65" s="227" t="s">
        <v>8525</v>
      </c>
      <c r="D65" s="343">
        <f t="shared" si="0"/>
        <v>1</v>
      </c>
      <c r="E65" s="227" t="s">
        <v>1709</v>
      </c>
      <c r="F65" s="227" t="s">
        <v>1704</v>
      </c>
      <c r="G65" s="348"/>
      <c r="H65" s="348"/>
      <c r="I65" s="348"/>
      <c r="J65" s="349" t="s">
        <v>8526</v>
      </c>
      <c r="K65" s="343" t="s">
        <v>8456</v>
      </c>
      <c r="L65" s="348"/>
      <c r="M65" s="348"/>
    </row>
    <row r="66" spans="1:13" s="312" customFormat="1" ht="18" customHeight="1">
      <c r="A66" s="343" t="s">
        <v>515</v>
      </c>
      <c r="B66" s="227" t="s">
        <v>522</v>
      </c>
      <c r="C66" s="227" t="s">
        <v>546</v>
      </c>
      <c r="D66" s="343">
        <f t="shared" si="0"/>
        <v>2</v>
      </c>
      <c r="E66" s="227" t="s">
        <v>2981</v>
      </c>
      <c r="F66" s="227" t="s">
        <v>2982</v>
      </c>
      <c r="G66" s="348"/>
      <c r="H66" s="348"/>
      <c r="I66" s="348"/>
      <c r="J66" s="349" t="s">
        <v>8527</v>
      </c>
      <c r="K66" s="343" t="s">
        <v>647</v>
      </c>
      <c r="L66" s="348"/>
      <c r="M66" s="348"/>
    </row>
    <row r="67" spans="1:13" s="312" customFormat="1" ht="18" customHeight="1">
      <c r="A67" s="343" t="s">
        <v>515</v>
      </c>
      <c r="B67" s="227" t="s">
        <v>522</v>
      </c>
      <c r="C67" s="227" t="s">
        <v>546</v>
      </c>
      <c r="D67" s="343">
        <f t="shared" ref="D67:D130" si="1">IF($C67=$C66,$D66+1,1)</f>
        <v>3</v>
      </c>
      <c r="E67" s="227" t="s">
        <v>78</v>
      </c>
      <c r="F67" s="227" t="s">
        <v>655</v>
      </c>
      <c r="G67" s="350" t="s">
        <v>8528</v>
      </c>
      <c r="H67" s="348"/>
      <c r="I67" s="217" t="s">
        <v>8529</v>
      </c>
      <c r="J67" s="220" t="s">
        <v>8530</v>
      </c>
      <c r="K67" s="346" t="s">
        <v>8531</v>
      </c>
      <c r="L67" s="348"/>
      <c r="M67" s="348"/>
    </row>
    <row r="68" spans="1:13" s="312" customFormat="1" ht="18" customHeight="1">
      <c r="A68" s="343" t="s">
        <v>515</v>
      </c>
      <c r="B68" s="227" t="s">
        <v>522</v>
      </c>
      <c r="C68" s="227" t="s">
        <v>546</v>
      </c>
      <c r="D68" s="343">
        <f t="shared" si="1"/>
        <v>4</v>
      </c>
      <c r="E68" s="227" t="s">
        <v>2983</v>
      </c>
      <c r="F68" s="227" t="s">
        <v>2984</v>
      </c>
      <c r="G68" s="348"/>
      <c r="H68" s="348"/>
      <c r="I68" s="348"/>
      <c r="J68" s="349" t="s">
        <v>8532</v>
      </c>
      <c r="K68" s="343" t="s">
        <v>8533</v>
      </c>
      <c r="L68" s="348"/>
      <c r="M68" s="348"/>
    </row>
    <row r="69" spans="1:13" s="312" customFormat="1" ht="18" customHeight="1">
      <c r="A69" s="343" t="s">
        <v>8404</v>
      </c>
      <c r="B69" s="227" t="s">
        <v>522</v>
      </c>
      <c r="C69" s="227" t="s">
        <v>546</v>
      </c>
      <c r="D69" s="343">
        <f t="shared" si="1"/>
        <v>5</v>
      </c>
      <c r="E69" s="345" t="s">
        <v>215</v>
      </c>
      <c r="F69" s="346" t="s">
        <v>608</v>
      </c>
      <c r="G69" s="214" t="s">
        <v>8449</v>
      </c>
      <c r="H69" s="267" t="s">
        <v>8422</v>
      </c>
      <c r="I69" s="346" t="s">
        <v>8534</v>
      </c>
      <c r="J69" s="347" t="s">
        <v>8535</v>
      </c>
      <c r="K69" s="346" t="s">
        <v>8485</v>
      </c>
      <c r="L69" s="348"/>
      <c r="M69" s="348"/>
    </row>
    <row r="70" spans="1:13" s="312" customFormat="1" ht="18" customHeight="1">
      <c r="A70" s="343" t="s">
        <v>8404</v>
      </c>
      <c r="B70" s="227" t="s">
        <v>522</v>
      </c>
      <c r="C70" s="227" t="s">
        <v>546</v>
      </c>
      <c r="D70" s="343">
        <f t="shared" si="1"/>
        <v>6</v>
      </c>
      <c r="E70" s="227" t="s">
        <v>79</v>
      </c>
      <c r="F70" s="227" t="s">
        <v>642</v>
      </c>
      <c r="G70" s="350" t="s">
        <v>8536</v>
      </c>
      <c r="H70" s="267" t="s">
        <v>8467</v>
      </c>
      <c r="I70" s="217" t="s">
        <v>8537</v>
      </c>
      <c r="J70" s="220" t="s">
        <v>8538</v>
      </c>
      <c r="K70" s="346" t="s">
        <v>8462</v>
      </c>
      <c r="L70" s="348"/>
      <c r="M70" s="348"/>
    </row>
    <row r="71" spans="1:13" s="312" customFormat="1" ht="18" customHeight="1">
      <c r="A71" s="343" t="s">
        <v>8419</v>
      </c>
      <c r="B71" s="227" t="s">
        <v>523</v>
      </c>
      <c r="C71" s="227" t="s">
        <v>8539</v>
      </c>
      <c r="D71" s="343">
        <f t="shared" si="1"/>
        <v>1</v>
      </c>
      <c r="E71" s="227" t="s">
        <v>2985</v>
      </c>
      <c r="F71" s="227" t="s">
        <v>2986</v>
      </c>
      <c r="G71" s="348" t="s">
        <v>8540</v>
      </c>
      <c r="H71" s="348" t="s">
        <v>8541</v>
      </c>
      <c r="I71" s="348"/>
      <c r="J71" s="349" t="s">
        <v>8542</v>
      </c>
      <c r="K71" s="343" t="s">
        <v>8496</v>
      </c>
      <c r="L71" s="348"/>
      <c r="M71" s="348"/>
    </row>
    <row r="72" spans="1:13" s="312" customFormat="1" ht="18" customHeight="1">
      <c r="A72" s="343" t="s">
        <v>8427</v>
      </c>
      <c r="B72" s="227" t="s">
        <v>8543</v>
      </c>
      <c r="C72" s="227" t="s">
        <v>547</v>
      </c>
      <c r="D72" s="343">
        <f t="shared" si="1"/>
        <v>2</v>
      </c>
      <c r="E72" s="227" t="s">
        <v>2979</v>
      </c>
      <c r="F72" s="227" t="s">
        <v>2980</v>
      </c>
      <c r="G72" s="348" t="s">
        <v>8544</v>
      </c>
      <c r="H72" s="348" t="s">
        <v>8015</v>
      </c>
      <c r="I72" s="348" t="s">
        <v>8545</v>
      </c>
      <c r="J72" s="349" t="s">
        <v>8546</v>
      </c>
      <c r="K72" s="343" t="s">
        <v>8414</v>
      </c>
      <c r="L72" s="348"/>
      <c r="M72" s="348"/>
    </row>
    <row r="73" spans="1:13" s="312" customFormat="1" ht="18" customHeight="1">
      <c r="A73" s="343" t="s">
        <v>8427</v>
      </c>
      <c r="B73" s="227" t="s">
        <v>8547</v>
      </c>
      <c r="C73" s="227" t="s">
        <v>547</v>
      </c>
      <c r="D73" s="343">
        <f t="shared" si="1"/>
        <v>3</v>
      </c>
      <c r="E73" s="345" t="s">
        <v>215</v>
      </c>
      <c r="F73" s="346" t="s">
        <v>608</v>
      </c>
      <c r="G73" s="214" t="s">
        <v>8487</v>
      </c>
      <c r="H73" s="267" t="s">
        <v>8548</v>
      </c>
      <c r="I73" s="346" t="s">
        <v>8534</v>
      </c>
      <c r="J73" s="347" t="s">
        <v>8549</v>
      </c>
      <c r="K73" s="346" t="s">
        <v>8485</v>
      </c>
      <c r="L73" s="348"/>
      <c r="M73" s="348"/>
    </row>
    <row r="74" spans="1:13" s="312" customFormat="1" ht="18" customHeight="1">
      <c r="A74" s="343" t="s">
        <v>8550</v>
      </c>
      <c r="B74" s="227" t="s">
        <v>8551</v>
      </c>
      <c r="C74" s="227" t="s">
        <v>547</v>
      </c>
      <c r="D74" s="343">
        <f t="shared" si="1"/>
        <v>4</v>
      </c>
      <c r="E74" s="214" t="s">
        <v>8552</v>
      </c>
      <c r="F74" s="346" t="s">
        <v>579</v>
      </c>
      <c r="G74" s="214" t="s">
        <v>8452</v>
      </c>
      <c r="H74" s="267" t="s">
        <v>8548</v>
      </c>
      <c r="I74" s="267" t="s">
        <v>8437</v>
      </c>
      <c r="J74" s="218" t="s">
        <v>8553</v>
      </c>
      <c r="K74" s="346" t="s">
        <v>8554</v>
      </c>
      <c r="L74" s="348"/>
      <c r="M74" s="348"/>
    </row>
    <row r="75" spans="1:13" s="312" customFormat="1" ht="18" customHeight="1">
      <c r="A75" s="343" t="s">
        <v>8427</v>
      </c>
      <c r="B75" s="227" t="s">
        <v>524</v>
      </c>
      <c r="C75" s="227" t="s">
        <v>8555</v>
      </c>
      <c r="D75" s="343">
        <f t="shared" si="1"/>
        <v>1</v>
      </c>
      <c r="E75" s="227" t="s">
        <v>1709</v>
      </c>
      <c r="F75" s="227" t="s">
        <v>1704</v>
      </c>
      <c r="G75" s="348" t="s">
        <v>8556</v>
      </c>
      <c r="H75" s="348" t="s">
        <v>8557</v>
      </c>
      <c r="I75" s="348"/>
      <c r="J75" s="349" t="s">
        <v>8016</v>
      </c>
      <c r="K75" s="343" t="s">
        <v>80</v>
      </c>
      <c r="L75" s="348"/>
      <c r="M75" s="348"/>
    </row>
    <row r="76" spans="1:13" s="312" customFormat="1" ht="18" customHeight="1">
      <c r="A76" s="343" t="s">
        <v>8399</v>
      </c>
      <c r="B76" s="227" t="s">
        <v>8558</v>
      </c>
      <c r="C76" s="227" t="s">
        <v>548</v>
      </c>
      <c r="D76" s="343">
        <f t="shared" si="1"/>
        <v>2</v>
      </c>
      <c r="E76" s="227" t="s">
        <v>8559</v>
      </c>
      <c r="F76" s="227" t="s">
        <v>2980</v>
      </c>
      <c r="G76" s="348" t="s">
        <v>8560</v>
      </c>
      <c r="H76" s="348" t="s">
        <v>8017</v>
      </c>
      <c r="I76" s="348"/>
      <c r="J76" s="349" t="s">
        <v>8561</v>
      </c>
      <c r="K76" s="343" t="s">
        <v>8470</v>
      </c>
      <c r="L76" s="348"/>
      <c r="M76" s="348"/>
    </row>
    <row r="77" spans="1:13" s="312" customFormat="1" ht="18" customHeight="1">
      <c r="A77" s="343" t="s">
        <v>8419</v>
      </c>
      <c r="B77" s="227" t="s">
        <v>524</v>
      </c>
      <c r="C77" s="227" t="s">
        <v>548</v>
      </c>
      <c r="D77" s="343">
        <f t="shared" si="1"/>
        <v>3</v>
      </c>
      <c r="E77" s="227" t="s">
        <v>2958</v>
      </c>
      <c r="F77" s="227" t="s">
        <v>2959</v>
      </c>
      <c r="G77" s="348" t="s">
        <v>8562</v>
      </c>
      <c r="H77" s="348" t="s">
        <v>8018</v>
      </c>
      <c r="I77" s="348" t="s">
        <v>8563</v>
      </c>
      <c r="J77" s="349" t="s">
        <v>8564</v>
      </c>
      <c r="K77" s="346" t="s">
        <v>8434</v>
      </c>
      <c r="L77" s="348"/>
      <c r="M77" s="348"/>
    </row>
    <row r="78" spans="1:13" s="312" customFormat="1" ht="18" customHeight="1">
      <c r="A78" s="343" t="s">
        <v>8565</v>
      </c>
      <c r="B78" s="227" t="s">
        <v>524</v>
      </c>
      <c r="C78" s="227" t="s">
        <v>548</v>
      </c>
      <c r="D78" s="343">
        <f t="shared" si="1"/>
        <v>4</v>
      </c>
      <c r="E78" s="227" t="s">
        <v>2960</v>
      </c>
      <c r="F78" s="227" t="s">
        <v>2961</v>
      </c>
      <c r="G78" s="348" t="s">
        <v>8566</v>
      </c>
      <c r="H78" s="348" t="s">
        <v>8019</v>
      </c>
      <c r="I78" s="348" t="s">
        <v>8567</v>
      </c>
      <c r="J78" s="349" t="s">
        <v>8568</v>
      </c>
      <c r="K78" s="346" t="s">
        <v>8434</v>
      </c>
      <c r="L78" s="348"/>
      <c r="M78" s="348"/>
    </row>
    <row r="79" spans="1:13" s="312" customFormat="1" ht="18" customHeight="1">
      <c r="A79" s="343" t="s">
        <v>8419</v>
      </c>
      <c r="B79" s="227" t="s">
        <v>524</v>
      </c>
      <c r="C79" s="227" t="s">
        <v>548</v>
      </c>
      <c r="D79" s="343">
        <f t="shared" si="1"/>
        <v>5</v>
      </c>
      <c r="E79" s="345" t="s">
        <v>215</v>
      </c>
      <c r="F79" s="346" t="s">
        <v>608</v>
      </c>
      <c r="G79" s="214" t="s">
        <v>8431</v>
      </c>
      <c r="H79" s="267" t="s">
        <v>8422</v>
      </c>
      <c r="I79" s="346" t="s">
        <v>8569</v>
      </c>
      <c r="J79" s="347" t="s">
        <v>8570</v>
      </c>
      <c r="K79" s="346" t="s">
        <v>8466</v>
      </c>
      <c r="L79" s="348"/>
      <c r="M79" s="348"/>
    </row>
    <row r="80" spans="1:13" s="312" customFormat="1" ht="18" customHeight="1">
      <c r="A80" s="343" t="s">
        <v>8419</v>
      </c>
      <c r="B80" s="227" t="s">
        <v>524</v>
      </c>
      <c r="C80" s="227" t="s">
        <v>548</v>
      </c>
      <c r="D80" s="343">
        <f t="shared" si="1"/>
        <v>6</v>
      </c>
      <c r="E80" s="214" t="s">
        <v>8571</v>
      </c>
      <c r="F80" s="346" t="s">
        <v>579</v>
      </c>
      <c r="G80" s="214" t="s">
        <v>8572</v>
      </c>
      <c r="H80" s="267" t="s">
        <v>8422</v>
      </c>
      <c r="I80" s="267" t="s">
        <v>8423</v>
      </c>
      <c r="J80" s="218" t="s">
        <v>8573</v>
      </c>
      <c r="K80" s="346" t="s">
        <v>8531</v>
      </c>
      <c r="L80" s="348"/>
      <c r="M80" s="348"/>
    </row>
    <row r="81" spans="1:13" s="312" customFormat="1" ht="18" customHeight="1">
      <c r="A81" s="343" t="s">
        <v>8550</v>
      </c>
      <c r="B81" s="227" t="s">
        <v>525</v>
      </c>
      <c r="C81" s="227" t="s">
        <v>8574</v>
      </c>
      <c r="D81" s="343">
        <f t="shared" si="1"/>
        <v>1</v>
      </c>
      <c r="E81" s="227" t="s">
        <v>8575</v>
      </c>
      <c r="F81" s="227" t="s">
        <v>2988</v>
      </c>
      <c r="G81" s="348" t="s">
        <v>8576</v>
      </c>
      <c r="H81" s="348" t="s">
        <v>8577</v>
      </c>
      <c r="I81" s="343" t="s">
        <v>8578</v>
      </c>
      <c r="J81" s="349" t="s">
        <v>8579</v>
      </c>
      <c r="K81" s="361" t="s">
        <v>8580</v>
      </c>
      <c r="L81" s="348"/>
      <c r="M81" s="348"/>
    </row>
    <row r="82" spans="1:13" s="312" customFormat="1" ht="18" customHeight="1">
      <c r="A82" s="343" t="s">
        <v>8424</v>
      </c>
      <c r="B82" s="227" t="s">
        <v>525</v>
      </c>
      <c r="C82" s="227" t="s">
        <v>549</v>
      </c>
      <c r="D82" s="343">
        <f t="shared" si="1"/>
        <v>2</v>
      </c>
      <c r="E82" s="227" t="s">
        <v>2989</v>
      </c>
      <c r="F82" s="227" t="s">
        <v>2990</v>
      </c>
      <c r="G82" s="348" t="s">
        <v>8581</v>
      </c>
      <c r="H82" s="348" t="s">
        <v>8020</v>
      </c>
      <c r="I82" s="343" t="s">
        <v>8582</v>
      </c>
      <c r="J82" s="344" t="s">
        <v>8583</v>
      </c>
      <c r="K82" s="343" t="s">
        <v>8584</v>
      </c>
      <c r="L82" s="348"/>
      <c r="M82" s="348"/>
    </row>
    <row r="83" spans="1:13" s="312" customFormat="1" ht="18" customHeight="1">
      <c r="A83" s="343" t="s">
        <v>8424</v>
      </c>
      <c r="B83" s="227" t="s">
        <v>525</v>
      </c>
      <c r="C83" s="227" t="s">
        <v>549</v>
      </c>
      <c r="D83" s="343">
        <f t="shared" si="1"/>
        <v>3</v>
      </c>
      <c r="E83" s="227" t="s">
        <v>2991</v>
      </c>
      <c r="F83" s="227" t="s">
        <v>2992</v>
      </c>
      <c r="G83" s="348" t="s">
        <v>8585</v>
      </c>
      <c r="H83" s="348" t="s">
        <v>8586</v>
      </c>
      <c r="I83" s="343" t="s">
        <v>8587</v>
      </c>
      <c r="J83" s="349" t="s">
        <v>8588</v>
      </c>
      <c r="K83" s="343" t="s">
        <v>8589</v>
      </c>
      <c r="L83" s="348"/>
      <c r="M83" s="348"/>
    </row>
    <row r="84" spans="1:13" s="312" customFormat="1" ht="18" customHeight="1">
      <c r="A84" s="343" t="s">
        <v>8404</v>
      </c>
      <c r="B84" s="227" t="s">
        <v>525</v>
      </c>
      <c r="C84" s="227" t="s">
        <v>549</v>
      </c>
      <c r="D84" s="343">
        <f t="shared" si="1"/>
        <v>4</v>
      </c>
      <c r="E84" s="227" t="s">
        <v>2993</v>
      </c>
      <c r="F84" s="227" t="s">
        <v>2994</v>
      </c>
      <c r="G84" s="348" t="s">
        <v>8590</v>
      </c>
      <c r="H84" s="348" t="s">
        <v>8021</v>
      </c>
      <c r="I84" s="348" t="s">
        <v>8591</v>
      </c>
      <c r="J84" s="349" t="s">
        <v>8592</v>
      </c>
      <c r="K84" s="361" t="s">
        <v>8533</v>
      </c>
      <c r="L84" s="348"/>
      <c r="M84" s="348"/>
    </row>
    <row r="85" spans="1:13" s="312" customFormat="1" ht="18" customHeight="1">
      <c r="A85" s="343" t="s">
        <v>8419</v>
      </c>
      <c r="B85" s="227" t="s">
        <v>525</v>
      </c>
      <c r="C85" s="227" t="s">
        <v>549</v>
      </c>
      <c r="D85" s="343">
        <f t="shared" si="1"/>
        <v>5</v>
      </c>
      <c r="E85" s="345" t="s">
        <v>215</v>
      </c>
      <c r="F85" s="346" t="s">
        <v>608</v>
      </c>
      <c r="G85" s="214" t="s">
        <v>8449</v>
      </c>
      <c r="H85" s="267" t="s">
        <v>8432</v>
      </c>
      <c r="I85" s="346" t="s">
        <v>8569</v>
      </c>
      <c r="J85" s="347" t="s">
        <v>8022</v>
      </c>
      <c r="K85" s="346" t="s">
        <v>8418</v>
      </c>
      <c r="L85" s="348"/>
      <c r="M85" s="348"/>
    </row>
    <row r="86" spans="1:13" s="312" customFormat="1" ht="18" customHeight="1">
      <c r="A86" s="343" t="s">
        <v>8399</v>
      </c>
      <c r="B86" s="227" t="s">
        <v>525</v>
      </c>
      <c r="C86" s="227" t="s">
        <v>549</v>
      </c>
      <c r="D86" s="343">
        <f t="shared" si="1"/>
        <v>6</v>
      </c>
      <c r="E86" s="214" t="s">
        <v>8593</v>
      </c>
      <c r="F86" s="346" t="s">
        <v>579</v>
      </c>
      <c r="G86" s="214" t="s">
        <v>8594</v>
      </c>
      <c r="H86" s="267" t="s">
        <v>8422</v>
      </c>
      <c r="I86" s="267" t="s">
        <v>8437</v>
      </c>
      <c r="J86" s="218" t="s">
        <v>8023</v>
      </c>
      <c r="K86" s="346" t="s">
        <v>8524</v>
      </c>
      <c r="L86" s="348"/>
      <c r="M86" s="348"/>
    </row>
    <row r="87" spans="1:13" s="312" customFormat="1" ht="18" customHeight="1">
      <c r="A87" s="343" t="s">
        <v>8424</v>
      </c>
      <c r="B87" s="227" t="s">
        <v>526</v>
      </c>
      <c r="C87" s="227" t="s">
        <v>8595</v>
      </c>
      <c r="D87" s="343">
        <f>IF($C87=$C84,$D84+1,1)</f>
        <v>1</v>
      </c>
      <c r="E87" s="227" t="s">
        <v>2995</v>
      </c>
      <c r="F87" s="227" t="s">
        <v>2996</v>
      </c>
      <c r="G87" s="348" t="s">
        <v>8596</v>
      </c>
      <c r="H87" s="348" t="s">
        <v>8597</v>
      </c>
      <c r="I87" s="348"/>
      <c r="J87" s="349" t="s">
        <v>8598</v>
      </c>
      <c r="K87" s="343" t="s">
        <v>8599</v>
      </c>
      <c r="L87" s="348"/>
      <c r="M87" s="348"/>
    </row>
    <row r="88" spans="1:13" s="312" customFormat="1" ht="18" customHeight="1">
      <c r="A88" s="343" t="s">
        <v>8427</v>
      </c>
      <c r="B88" s="227" t="s">
        <v>526</v>
      </c>
      <c r="C88" s="227" t="s">
        <v>550</v>
      </c>
      <c r="D88" s="343">
        <f t="shared" si="1"/>
        <v>2</v>
      </c>
      <c r="E88" s="227" t="s">
        <v>526</v>
      </c>
      <c r="F88" s="227" t="s">
        <v>2997</v>
      </c>
      <c r="G88" s="348" t="s">
        <v>8600</v>
      </c>
      <c r="H88" s="348" t="s">
        <v>8024</v>
      </c>
      <c r="I88" s="348"/>
      <c r="J88" s="349" t="s">
        <v>8601</v>
      </c>
      <c r="K88" s="343" t="s">
        <v>8470</v>
      </c>
      <c r="L88" s="348"/>
      <c r="M88" s="348"/>
    </row>
    <row r="89" spans="1:13" s="312" customFormat="1" ht="18" customHeight="1">
      <c r="A89" s="343" t="s">
        <v>8550</v>
      </c>
      <c r="B89" s="227" t="s">
        <v>526</v>
      </c>
      <c r="C89" s="227" t="s">
        <v>550</v>
      </c>
      <c r="D89" s="343">
        <f t="shared" si="1"/>
        <v>3</v>
      </c>
      <c r="E89" s="227" t="s">
        <v>2987</v>
      </c>
      <c r="F89" s="227" t="s">
        <v>2988</v>
      </c>
      <c r="G89" s="348" t="s">
        <v>8602</v>
      </c>
      <c r="H89" s="348" t="s">
        <v>8025</v>
      </c>
      <c r="I89" s="348"/>
      <c r="J89" s="349" t="s">
        <v>8603</v>
      </c>
      <c r="K89" s="343" t="s">
        <v>8604</v>
      </c>
      <c r="L89" s="348"/>
      <c r="M89" s="348"/>
    </row>
    <row r="90" spans="1:13" s="312" customFormat="1" ht="18" customHeight="1">
      <c r="A90" s="343" t="s">
        <v>8427</v>
      </c>
      <c r="B90" s="227" t="s">
        <v>526</v>
      </c>
      <c r="C90" s="227" t="s">
        <v>550</v>
      </c>
      <c r="D90" s="343">
        <f t="shared" si="1"/>
        <v>4</v>
      </c>
      <c r="E90" s="345" t="s">
        <v>215</v>
      </c>
      <c r="F90" s="346" t="s">
        <v>608</v>
      </c>
      <c r="G90" s="214" t="s">
        <v>8605</v>
      </c>
      <c r="H90" s="267" t="s">
        <v>8606</v>
      </c>
      <c r="I90" s="346" t="s">
        <v>8433</v>
      </c>
      <c r="J90" s="347" t="s">
        <v>8607</v>
      </c>
      <c r="K90" s="346" t="s">
        <v>8608</v>
      </c>
      <c r="L90" s="348"/>
      <c r="M90" s="348"/>
    </row>
    <row r="91" spans="1:13" s="312" customFormat="1" ht="18" customHeight="1">
      <c r="A91" s="343" t="s">
        <v>8550</v>
      </c>
      <c r="B91" s="227" t="s">
        <v>526</v>
      </c>
      <c r="C91" s="227" t="s">
        <v>550</v>
      </c>
      <c r="D91" s="343">
        <f t="shared" si="1"/>
        <v>5</v>
      </c>
      <c r="E91" s="214" t="s">
        <v>8593</v>
      </c>
      <c r="F91" s="346" t="s">
        <v>579</v>
      </c>
      <c r="G91" s="214" t="s">
        <v>8452</v>
      </c>
      <c r="H91" s="267" t="s">
        <v>8609</v>
      </c>
      <c r="I91" s="267" t="s">
        <v>8537</v>
      </c>
      <c r="J91" s="218" t="s">
        <v>8530</v>
      </c>
      <c r="K91" s="346" t="s">
        <v>8610</v>
      </c>
      <c r="L91" s="348"/>
      <c r="M91" s="348"/>
    </row>
    <row r="92" spans="1:13" s="312" customFormat="1" ht="18" customHeight="1">
      <c r="A92" s="343" t="s">
        <v>8424</v>
      </c>
      <c r="B92" s="227" t="s">
        <v>527</v>
      </c>
      <c r="C92" s="227" t="s">
        <v>8611</v>
      </c>
      <c r="D92" s="343">
        <f t="shared" si="1"/>
        <v>1</v>
      </c>
      <c r="E92" s="227" t="s">
        <v>2998</v>
      </c>
      <c r="F92" s="227" t="s">
        <v>2999</v>
      </c>
      <c r="G92" s="343" t="s">
        <v>8612</v>
      </c>
      <c r="H92" s="348" t="s">
        <v>8613</v>
      </c>
      <c r="I92" s="348"/>
      <c r="J92" s="349" t="s">
        <v>8614</v>
      </c>
      <c r="K92" s="343" t="s">
        <v>8615</v>
      </c>
      <c r="L92" s="348"/>
      <c r="M92" s="348"/>
    </row>
    <row r="93" spans="1:13" s="312" customFormat="1" ht="18" customHeight="1">
      <c r="A93" s="343" t="s">
        <v>8424</v>
      </c>
      <c r="B93" s="227" t="s">
        <v>527</v>
      </c>
      <c r="C93" s="227" t="s">
        <v>551</v>
      </c>
      <c r="D93" s="343">
        <f t="shared" si="1"/>
        <v>2</v>
      </c>
      <c r="E93" s="227" t="s">
        <v>8616</v>
      </c>
      <c r="F93" s="227" t="s">
        <v>3000</v>
      </c>
      <c r="G93" s="348" t="s">
        <v>8617</v>
      </c>
      <c r="H93" s="348" t="s">
        <v>8026</v>
      </c>
      <c r="I93" s="348"/>
      <c r="J93" s="349" t="s">
        <v>8618</v>
      </c>
      <c r="K93" s="343" t="s">
        <v>8414</v>
      </c>
      <c r="L93" s="348"/>
      <c r="M93" s="348"/>
    </row>
    <row r="94" spans="1:13" s="312" customFormat="1" ht="18" customHeight="1">
      <c r="A94" s="343" t="s">
        <v>8565</v>
      </c>
      <c r="B94" s="227" t="s">
        <v>8619</v>
      </c>
      <c r="C94" s="227" t="s">
        <v>551</v>
      </c>
      <c r="D94" s="343">
        <f t="shared" si="1"/>
        <v>3</v>
      </c>
      <c r="E94" s="227" t="s">
        <v>8620</v>
      </c>
      <c r="F94" s="227" t="s">
        <v>2532</v>
      </c>
      <c r="G94" s="348" t="s">
        <v>8621</v>
      </c>
      <c r="H94" s="348" t="s">
        <v>8027</v>
      </c>
      <c r="I94" s="348" t="s">
        <v>8622</v>
      </c>
      <c r="J94" s="349" t="s">
        <v>8623</v>
      </c>
      <c r="K94" s="343" t="s">
        <v>8456</v>
      </c>
      <c r="L94" s="348"/>
      <c r="M94" s="348"/>
    </row>
    <row r="95" spans="1:13" s="312" customFormat="1" ht="18" customHeight="1">
      <c r="A95" s="343" t="s">
        <v>8424</v>
      </c>
      <c r="B95" s="227" t="s">
        <v>527</v>
      </c>
      <c r="C95" s="227" t="s">
        <v>551</v>
      </c>
      <c r="D95" s="343">
        <f t="shared" si="1"/>
        <v>4</v>
      </c>
      <c r="E95" s="227" t="s">
        <v>3002</v>
      </c>
      <c r="F95" s="227" t="s">
        <v>3003</v>
      </c>
      <c r="G95" s="348" t="s">
        <v>8624</v>
      </c>
      <c r="H95" s="348" t="s">
        <v>8028</v>
      </c>
      <c r="I95" s="348"/>
      <c r="J95" s="349" t="s">
        <v>8625</v>
      </c>
      <c r="K95" s="343" t="s">
        <v>8533</v>
      </c>
      <c r="L95" s="348"/>
      <c r="M95" s="348"/>
    </row>
    <row r="96" spans="1:13" s="312" customFormat="1" ht="18" customHeight="1">
      <c r="A96" s="343" t="s">
        <v>8424</v>
      </c>
      <c r="B96" s="227" t="s">
        <v>8626</v>
      </c>
      <c r="C96" s="227" t="s">
        <v>551</v>
      </c>
      <c r="D96" s="343">
        <f t="shared" si="1"/>
        <v>5</v>
      </c>
      <c r="E96" s="227" t="s">
        <v>8627</v>
      </c>
      <c r="F96" s="227" t="s">
        <v>1514</v>
      </c>
      <c r="G96" s="348" t="s">
        <v>8628</v>
      </c>
      <c r="H96" s="348" t="s">
        <v>8029</v>
      </c>
      <c r="I96" s="348"/>
      <c r="J96" s="349" t="s">
        <v>8629</v>
      </c>
      <c r="K96" s="343" t="s">
        <v>8630</v>
      </c>
      <c r="L96" s="348"/>
      <c r="M96" s="348"/>
    </row>
    <row r="97" spans="1:13" s="312" customFormat="1" ht="18" customHeight="1">
      <c r="A97" s="343" t="s">
        <v>8565</v>
      </c>
      <c r="B97" s="227" t="s">
        <v>527</v>
      </c>
      <c r="C97" s="227" t="s">
        <v>551</v>
      </c>
      <c r="D97" s="343">
        <f t="shared" si="1"/>
        <v>6</v>
      </c>
      <c r="E97" s="227" t="s">
        <v>3004</v>
      </c>
      <c r="F97" s="227" t="s">
        <v>3005</v>
      </c>
      <c r="G97" s="348" t="s">
        <v>8631</v>
      </c>
      <c r="H97" s="348" t="s">
        <v>8030</v>
      </c>
      <c r="I97" s="348"/>
      <c r="J97" s="349" t="s">
        <v>8632</v>
      </c>
      <c r="K97" s="343" t="s">
        <v>8633</v>
      </c>
      <c r="L97" s="348"/>
      <c r="M97" s="348"/>
    </row>
    <row r="98" spans="1:13" s="312" customFormat="1" ht="18" customHeight="1">
      <c r="A98" s="343" t="s">
        <v>8419</v>
      </c>
      <c r="B98" s="227" t="s">
        <v>8634</v>
      </c>
      <c r="C98" s="227" t="s">
        <v>551</v>
      </c>
      <c r="D98" s="343">
        <f t="shared" si="1"/>
        <v>7</v>
      </c>
      <c r="E98" s="227" t="s">
        <v>8635</v>
      </c>
      <c r="F98" s="227" t="s">
        <v>3006</v>
      </c>
      <c r="G98" s="348" t="s">
        <v>8636</v>
      </c>
      <c r="H98" s="348" t="s">
        <v>8031</v>
      </c>
      <c r="I98" s="348" t="s">
        <v>8637</v>
      </c>
      <c r="J98" s="349" t="s">
        <v>8638</v>
      </c>
      <c r="K98" s="346" t="s">
        <v>8608</v>
      </c>
      <c r="L98" s="348"/>
      <c r="M98" s="348"/>
    </row>
    <row r="99" spans="1:13" s="312" customFormat="1" ht="18" customHeight="1">
      <c r="A99" s="343" t="s">
        <v>8427</v>
      </c>
      <c r="B99" s="227" t="s">
        <v>8626</v>
      </c>
      <c r="C99" s="227" t="s">
        <v>551</v>
      </c>
      <c r="D99" s="343">
        <f t="shared" si="1"/>
        <v>8</v>
      </c>
      <c r="E99" s="227" t="s">
        <v>8639</v>
      </c>
      <c r="F99" s="227" t="s">
        <v>3007</v>
      </c>
      <c r="G99" s="348" t="s">
        <v>8640</v>
      </c>
      <c r="H99" s="348" t="s">
        <v>8032</v>
      </c>
      <c r="I99" s="348"/>
      <c r="J99" s="349" t="s">
        <v>8641</v>
      </c>
      <c r="K99" s="343" t="s">
        <v>8444</v>
      </c>
      <c r="L99" s="348"/>
      <c r="M99" s="348"/>
    </row>
    <row r="100" spans="1:13" s="312" customFormat="1" ht="18" customHeight="1">
      <c r="A100" s="343" t="s">
        <v>8565</v>
      </c>
      <c r="B100" s="227" t="s">
        <v>527</v>
      </c>
      <c r="C100" s="227" t="s">
        <v>551</v>
      </c>
      <c r="D100" s="343">
        <f t="shared" si="1"/>
        <v>9</v>
      </c>
      <c r="E100" s="227" t="s">
        <v>8642</v>
      </c>
      <c r="F100" s="227" t="s">
        <v>2538</v>
      </c>
      <c r="G100" s="348" t="s">
        <v>8643</v>
      </c>
      <c r="H100" s="348" t="s">
        <v>8033</v>
      </c>
      <c r="I100" s="348"/>
      <c r="J100" s="349" t="s">
        <v>8644</v>
      </c>
      <c r="K100" s="343" t="s">
        <v>8470</v>
      </c>
      <c r="L100" s="348"/>
      <c r="M100" s="348"/>
    </row>
    <row r="101" spans="1:13" s="312" customFormat="1" ht="18" customHeight="1">
      <c r="A101" s="343" t="s">
        <v>8424</v>
      </c>
      <c r="B101" s="227" t="s">
        <v>527</v>
      </c>
      <c r="C101" s="227" t="s">
        <v>551</v>
      </c>
      <c r="D101" s="343">
        <f t="shared" si="1"/>
        <v>10</v>
      </c>
      <c r="E101" s="345" t="s">
        <v>215</v>
      </c>
      <c r="F101" s="346" t="s">
        <v>608</v>
      </c>
      <c r="G101" s="214" t="s">
        <v>8645</v>
      </c>
      <c r="H101" s="267" t="s">
        <v>8609</v>
      </c>
      <c r="I101" s="346" t="s">
        <v>8450</v>
      </c>
      <c r="J101" s="347" t="s">
        <v>8646</v>
      </c>
      <c r="K101" s="346" t="s">
        <v>8466</v>
      </c>
      <c r="L101" s="348"/>
      <c r="M101" s="348"/>
    </row>
    <row r="102" spans="1:13" s="312" customFormat="1" ht="18" customHeight="1">
      <c r="A102" s="343" t="s">
        <v>8419</v>
      </c>
      <c r="B102" s="227" t="s">
        <v>527</v>
      </c>
      <c r="C102" s="227" t="s">
        <v>551</v>
      </c>
      <c r="D102" s="343">
        <f t="shared" si="1"/>
        <v>11</v>
      </c>
      <c r="E102" s="214" t="s">
        <v>8593</v>
      </c>
      <c r="F102" s="346" t="s">
        <v>579</v>
      </c>
      <c r="G102" s="214" t="s">
        <v>8572</v>
      </c>
      <c r="H102" s="267" t="s">
        <v>8436</v>
      </c>
      <c r="I102" s="267" t="s">
        <v>8647</v>
      </c>
      <c r="J102" s="218" t="s">
        <v>8510</v>
      </c>
      <c r="K102" s="346" t="s">
        <v>8430</v>
      </c>
      <c r="L102" s="348"/>
      <c r="M102" s="348"/>
    </row>
    <row r="103" spans="1:13" s="312" customFormat="1" ht="18" customHeight="1">
      <c r="A103" s="343" t="s">
        <v>8550</v>
      </c>
      <c r="B103" s="227" t="s">
        <v>8648</v>
      </c>
      <c r="C103" s="227" t="s">
        <v>8649</v>
      </c>
      <c r="D103" s="343">
        <f t="shared" si="1"/>
        <v>1</v>
      </c>
      <c r="E103" s="227" t="s">
        <v>8650</v>
      </c>
      <c r="F103" s="227" t="s">
        <v>8651</v>
      </c>
      <c r="G103" s="348" t="s">
        <v>8652</v>
      </c>
      <c r="H103" s="348" t="s">
        <v>8653</v>
      </c>
      <c r="I103" s="343" t="s">
        <v>8654</v>
      </c>
      <c r="J103" s="349" t="s">
        <v>8655</v>
      </c>
      <c r="K103" s="343" t="s">
        <v>8496</v>
      </c>
      <c r="L103" s="348"/>
      <c r="M103" s="348"/>
    </row>
    <row r="104" spans="1:13" s="312" customFormat="1" ht="18" customHeight="1">
      <c r="A104" s="343" t="s">
        <v>8424</v>
      </c>
      <c r="B104" s="227" t="s">
        <v>8656</v>
      </c>
      <c r="C104" s="227" t="s">
        <v>1600</v>
      </c>
      <c r="D104" s="343">
        <f t="shared" si="1"/>
        <v>2</v>
      </c>
      <c r="E104" s="227" t="s">
        <v>8657</v>
      </c>
      <c r="F104" s="227" t="s">
        <v>3009</v>
      </c>
      <c r="G104" s="348" t="s">
        <v>8658</v>
      </c>
      <c r="H104" s="348" t="s">
        <v>8659</v>
      </c>
      <c r="I104" s="343" t="s">
        <v>8660</v>
      </c>
      <c r="J104" s="349" t="s">
        <v>8661</v>
      </c>
      <c r="K104" s="343" t="s">
        <v>8456</v>
      </c>
      <c r="L104" s="348"/>
      <c r="M104" s="348"/>
    </row>
    <row r="105" spans="1:13" s="312" customFormat="1" ht="18" customHeight="1">
      <c r="A105" s="343" t="s">
        <v>8419</v>
      </c>
      <c r="B105" s="227" t="s">
        <v>8662</v>
      </c>
      <c r="C105" s="227" t="s">
        <v>1600</v>
      </c>
      <c r="D105" s="343">
        <f t="shared" si="1"/>
        <v>3</v>
      </c>
      <c r="E105" s="227" t="s">
        <v>637</v>
      </c>
      <c r="F105" s="227" t="s">
        <v>2975</v>
      </c>
      <c r="G105" s="348" t="s">
        <v>8663</v>
      </c>
      <c r="H105" s="348" t="s">
        <v>8034</v>
      </c>
      <c r="I105" s="343" t="s">
        <v>8664</v>
      </c>
      <c r="J105" s="349" t="s">
        <v>8035</v>
      </c>
      <c r="K105" s="343" t="s">
        <v>8633</v>
      </c>
      <c r="L105" s="348"/>
      <c r="M105" s="348"/>
    </row>
    <row r="106" spans="1:13" s="312" customFormat="1" ht="18" customHeight="1">
      <c r="A106" s="343" t="s">
        <v>8419</v>
      </c>
      <c r="B106" s="227" t="s">
        <v>8662</v>
      </c>
      <c r="C106" s="227" t="s">
        <v>1600</v>
      </c>
      <c r="D106" s="343">
        <f t="shared" si="1"/>
        <v>4</v>
      </c>
      <c r="E106" s="227" t="s">
        <v>635</v>
      </c>
      <c r="F106" s="227" t="s">
        <v>2976</v>
      </c>
      <c r="G106" s="348" t="s">
        <v>8665</v>
      </c>
      <c r="H106" s="348" t="s">
        <v>8036</v>
      </c>
      <c r="I106" s="348" t="s">
        <v>8666</v>
      </c>
      <c r="J106" s="349" t="s">
        <v>8037</v>
      </c>
      <c r="K106" s="343" t="s">
        <v>8470</v>
      </c>
      <c r="L106" s="348"/>
      <c r="M106" s="348"/>
    </row>
    <row r="107" spans="1:13" s="312" customFormat="1" ht="18" customHeight="1">
      <c r="A107" s="343" t="s">
        <v>8427</v>
      </c>
      <c r="B107" s="227" t="s">
        <v>8667</v>
      </c>
      <c r="C107" s="227" t="s">
        <v>1600</v>
      </c>
      <c r="D107" s="343">
        <f t="shared" si="1"/>
        <v>5</v>
      </c>
      <c r="E107" s="227" t="s">
        <v>1692</v>
      </c>
      <c r="F107" s="227" t="s">
        <v>1677</v>
      </c>
      <c r="G107" s="348" t="s">
        <v>8668</v>
      </c>
      <c r="H107" s="348" t="s">
        <v>8038</v>
      </c>
      <c r="I107" s="348" t="s">
        <v>8669</v>
      </c>
      <c r="J107" s="349" t="s">
        <v>8670</v>
      </c>
      <c r="K107" s="348" t="s">
        <v>8671</v>
      </c>
      <c r="L107" s="348"/>
      <c r="M107" s="348"/>
    </row>
    <row r="108" spans="1:13" s="312" customFormat="1" ht="18" customHeight="1">
      <c r="A108" s="343" t="s">
        <v>8424</v>
      </c>
      <c r="B108" s="227" t="s">
        <v>8648</v>
      </c>
      <c r="C108" s="227" t="s">
        <v>1600</v>
      </c>
      <c r="D108" s="343">
        <f t="shared" si="1"/>
        <v>6</v>
      </c>
      <c r="E108" s="227" t="s">
        <v>3010</v>
      </c>
      <c r="F108" s="227" t="s">
        <v>3011</v>
      </c>
      <c r="G108" s="348" t="s">
        <v>8672</v>
      </c>
      <c r="H108" s="348" t="s">
        <v>8039</v>
      </c>
      <c r="I108" s="348" t="s">
        <v>8673</v>
      </c>
      <c r="J108" s="349" t="s">
        <v>8040</v>
      </c>
      <c r="K108" s="343" t="s">
        <v>8584</v>
      </c>
      <c r="L108" s="348"/>
      <c r="M108" s="348"/>
    </row>
    <row r="109" spans="1:13" s="312" customFormat="1" ht="18" customHeight="1">
      <c r="A109" s="343" t="s">
        <v>8419</v>
      </c>
      <c r="B109" s="227" t="s">
        <v>8656</v>
      </c>
      <c r="C109" s="227" t="s">
        <v>1600</v>
      </c>
      <c r="D109" s="343">
        <f t="shared" si="1"/>
        <v>7</v>
      </c>
      <c r="E109" s="227" t="s">
        <v>8674</v>
      </c>
      <c r="F109" s="227" t="s">
        <v>8675</v>
      </c>
      <c r="G109" s="348" t="s">
        <v>8676</v>
      </c>
      <c r="H109" s="348" t="s">
        <v>8041</v>
      </c>
      <c r="I109" s="343" t="s">
        <v>8677</v>
      </c>
      <c r="J109" s="349" t="s">
        <v>8678</v>
      </c>
      <c r="K109" s="348" t="s">
        <v>8604</v>
      </c>
      <c r="L109" s="348"/>
      <c r="M109" s="348"/>
    </row>
    <row r="110" spans="1:13" s="312" customFormat="1" ht="18" customHeight="1">
      <c r="A110" s="343" t="s">
        <v>8424</v>
      </c>
      <c r="B110" s="227" t="s">
        <v>8648</v>
      </c>
      <c r="C110" s="227" t="s">
        <v>1600</v>
      </c>
      <c r="D110" s="343">
        <f t="shared" si="1"/>
        <v>8</v>
      </c>
      <c r="E110" s="227" t="s">
        <v>3012</v>
      </c>
      <c r="F110" s="227" t="s">
        <v>3013</v>
      </c>
      <c r="G110" s="348" t="s">
        <v>8679</v>
      </c>
      <c r="H110" s="348" t="s">
        <v>8042</v>
      </c>
      <c r="I110" s="348" t="s">
        <v>8680</v>
      </c>
      <c r="J110" s="349" t="s">
        <v>8681</v>
      </c>
      <c r="K110" s="348" t="s">
        <v>8481</v>
      </c>
      <c r="L110" s="348"/>
      <c r="M110" s="348"/>
    </row>
    <row r="111" spans="1:13" s="312" customFormat="1" ht="18" customHeight="1">
      <c r="A111" s="343" t="s">
        <v>8419</v>
      </c>
      <c r="B111" s="227" t="s">
        <v>8656</v>
      </c>
      <c r="C111" s="227" t="s">
        <v>1600</v>
      </c>
      <c r="D111" s="343">
        <f t="shared" si="1"/>
        <v>9</v>
      </c>
      <c r="E111" s="227" t="s">
        <v>8682</v>
      </c>
      <c r="F111" s="227" t="s">
        <v>3014</v>
      </c>
      <c r="G111" s="364" t="s">
        <v>8683</v>
      </c>
      <c r="H111" s="348" t="s">
        <v>8043</v>
      </c>
      <c r="I111" s="343" t="s">
        <v>8684</v>
      </c>
      <c r="J111" s="349" t="s">
        <v>6798</v>
      </c>
      <c r="K111" s="348" t="s">
        <v>8483</v>
      </c>
      <c r="L111" s="348"/>
      <c r="M111" s="348"/>
    </row>
    <row r="112" spans="1:13" s="312" customFormat="1" ht="18" customHeight="1">
      <c r="A112" s="343" t="s">
        <v>8550</v>
      </c>
      <c r="B112" s="227" t="s">
        <v>8648</v>
      </c>
      <c r="C112" s="227" t="s">
        <v>1600</v>
      </c>
      <c r="D112" s="343">
        <f t="shared" si="1"/>
        <v>10</v>
      </c>
      <c r="E112" s="227" t="s">
        <v>2977</v>
      </c>
      <c r="F112" s="227" t="s">
        <v>2978</v>
      </c>
      <c r="G112" s="364" t="s">
        <v>8685</v>
      </c>
      <c r="H112" s="348" t="s">
        <v>8044</v>
      </c>
      <c r="I112" s="346" t="s">
        <v>8433</v>
      </c>
      <c r="J112" s="349" t="s">
        <v>8686</v>
      </c>
      <c r="K112" s="348" t="s">
        <v>8608</v>
      </c>
      <c r="L112" s="348"/>
      <c r="M112" s="348"/>
    </row>
    <row r="113" spans="1:13" s="312" customFormat="1" ht="18" customHeight="1">
      <c r="A113" s="343" t="s">
        <v>8399</v>
      </c>
      <c r="B113" s="227" t="s">
        <v>8667</v>
      </c>
      <c r="C113" s="227" t="s">
        <v>1600</v>
      </c>
      <c r="D113" s="343">
        <f t="shared" si="1"/>
        <v>11</v>
      </c>
      <c r="E113" s="227" t="s">
        <v>3015</v>
      </c>
      <c r="F113" s="227" t="s">
        <v>3016</v>
      </c>
      <c r="G113" s="348" t="s">
        <v>8687</v>
      </c>
      <c r="H113" s="348" t="s">
        <v>8045</v>
      </c>
      <c r="I113" s="346" t="s">
        <v>8433</v>
      </c>
      <c r="J113" s="349" t="s">
        <v>8046</v>
      </c>
      <c r="K113" s="348" t="s">
        <v>8688</v>
      </c>
      <c r="L113" s="348"/>
      <c r="M113" s="348"/>
    </row>
    <row r="114" spans="1:13" s="312" customFormat="1" ht="18" customHeight="1">
      <c r="A114" s="343" t="s">
        <v>8424</v>
      </c>
      <c r="B114" s="227" t="s">
        <v>8648</v>
      </c>
      <c r="C114" s="227" t="s">
        <v>1600</v>
      </c>
      <c r="D114" s="343">
        <f t="shared" si="1"/>
        <v>12</v>
      </c>
      <c r="E114" s="227" t="s">
        <v>3017</v>
      </c>
      <c r="F114" s="227" t="s">
        <v>3018</v>
      </c>
      <c r="G114" s="348" t="s">
        <v>8689</v>
      </c>
      <c r="H114" s="348" t="s">
        <v>8047</v>
      </c>
      <c r="I114" s="343" t="s">
        <v>8690</v>
      </c>
      <c r="J114" s="349" t="s">
        <v>8691</v>
      </c>
      <c r="K114" s="348" t="s">
        <v>8692</v>
      </c>
      <c r="L114" s="348"/>
      <c r="M114" s="348"/>
    </row>
    <row r="115" spans="1:13" s="312" customFormat="1" ht="18" customHeight="1">
      <c r="A115" s="343" t="s">
        <v>8424</v>
      </c>
      <c r="B115" s="227" t="s">
        <v>8693</v>
      </c>
      <c r="C115" s="227" t="s">
        <v>1600</v>
      </c>
      <c r="D115" s="343">
        <f t="shared" si="1"/>
        <v>13</v>
      </c>
      <c r="E115" s="227" t="s">
        <v>2983</v>
      </c>
      <c r="F115" s="227" t="s">
        <v>2984</v>
      </c>
      <c r="G115" s="348" t="s">
        <v>8694</v>
      </c>
      <c r="H115" s="348" t="s">
        <v>8695</v>
      </c>
      <c r="I115" s="348" t="s">
        <v>8654</v>
      </c>
      <c r="J115" s="349" t="s">
        <v>8696</v>
      </c>
      <c r="K115" s="343" t="s">
        <v>8580</v>
      </c>
      <c r="L115" s="348"/>
      <c r="M115" s="348"/>
    </row>
    <row r="116" spans="1:13" s="312" customFormat="1" ht="18" customHeight="1">
      <c r="A116" s="343" t="s">
        <v>8419</v>
      </c>
      <c r="B116" s="227" t="s">
        <v>8693</v>
      </c>
      <c r="C116" s="227" t="s">
        <v>1600</v>
      </c>
      <c r="D116" s="343">
        <f t="shared" si="1"/>
        <v>14</v>
      </c>
      <c r="E116" s="227" t="s">
        <v>8697</v>
      </c>
      <c r="F116" s="227" t="s">
        <v>3019</v>
      </c>
      <c r="G116" s="348" t="s">
        <v>8698</v>
      </c>
      <c r="H116" s="348" t="s">
        <v>8048</v>
      </c>
      <c r="I116" s="348" t="s">
        <v>8699</v>
      </c>
      <c r="J116" s="349" t="s">
        <v>8700</v>
      </c>
      <c r="K116" s="348" t="s">
        <v>8470</v>
      </c>
      <c r="L116" s="348"/>
      <c r="M116" s="348"/>
    </row>
    <row r="117" spans="1:13" s="312" customFormat="1" ht="18" customHeight="1">
      <c r="A117" s="343" t="s">
        <v>8424</v>
      </c>
      <c r="B117" s="227" t="s">
        <v>8693</v>
      </c>
      <c r="C117" s="227" t="s">
        <v>1600</v>
      </c>
      <c r="D117" s="343">
        <f t="shared" si="1"/>
        <v>15</v>
      </c>
      <c r="E117" s="227" t="s">
        <v>3020</v>
      </c>
      <c r="F117" s="227" t="s">
        <v>3021</v>
      </c>
      <c r="G117" s="348" t="s">
        <v>8701</v>
      </c>
      <c r="H117" s="348" t="s">
        <v>8049</v>
      </c>
      <c r="I117" s="348" t="s">
        <v>8702</v>
      </c>
      <c r="J117" s="349" t="s">
        <v>8703</v>
      </c>
      <c r="K117" s="348" t="s">
        <v>8704</v>
      </c>
      <c r="L117" s="348"/>
      <c r="M117" s="348"/>
    </row>
    <row r="118" spans="1:13" s="312" customFormat="1" ht="18" customHeight="1">
      <c r="A118" s="343" t="s">
        <v>8419</v>
      </c>
      <c r="B118" s="227" t="s">
        <v>8656</v>
      </c>
      <c r="C118" s="227" t="s">
        <v>1600</v>
      </c>
      <c r="D118" s="343">
        <f t="shared" si="1"/>
        <v>16</v>
      </c>
      <c r="E118" s="227" t="s">
        <v>3022</v>
      </c>
      <c r="F118" s="227" t="s">
        <v>3023</v>
      </c>
      <c r="G118" s="348" t="s">
        <v>8705</v>
      </c>
      <c r="H118" s="348" t="s">
        <v>8050</v>
      </c>
      <c r="I118" s="343" t="s">
        <v>8706</v>
      </c>
      <c r="J118" s="349" t="s">
        <v>8707</v>
      </c>
      <c r="K118" s="348" t="s">
        <v>8708</v>
      </c>
      <c r="L118" s="348"/>
      <c r="M118" s="348"/>
    </row>
    <row r="119" spans="1:13" s="312" customFormat="1" ht="18" customHeight="1">
      <c r="A119" s="343" t="s">
        <v>8424</v>
      </c>
      <c r="B119" s="227" t="s">
        <v>8693</v>
      </c>
      <c r="C119" s="227" t="s">
        <v>1600</v>
      </c>
      <c r="D119" s="343">
        <f t="shared" si="1"/>
        <v>17</v>
      </c>
      <c r="E119" s="227" t="s">
        <v>1062</v>
      </c>
      <c r="F119" s="227" t="s">
        <v>3024</v>
      </c>
      <c r="G119" s="348" t="s">
        <v>8709</v>
      </c>
      <c r="H119" s="348" t="s">
        <v>8051</v>
      </c>
      <c r="I119" s="343" t="s">
        <v>8710</v>
      </c>
      <c r="J119" s="365" t="s">
        <v>8711</v>
      </c>
      <c r="K119" s="343" t="s">
        <v>8580</v>
      </c>
      <c r="L119" s="348"/>
      <c r="M119" s="348"/>
    </row>
    <row r="120" spans="1:13" s="312" customFormat="1" ht="18" customHeight="1">
      <c r="A120" s="343" t="s">
        <v>8565</v>
      </c>
      <c r="B120" s="227" t="s">
        <v>8648</v>
      </c>
      <c r="C120" s="227" t="s">
        <v>1600</v>
      </c>
      <c r="D120" s="343">
        <f t="shared" si="1"/>
        <v>18</v>
      </c>
      <c r="E120" s="227" t="s">
        <v>3025</v>
      </c>
      <c r="F120" s="227" t="s">
        <v>3026</v>
      </c>
      <c r="G120" s="348" t="s">
        <v>8712</v>
      </c>
      <c r="H120" s="348" t="s">
        <v>8052</v>
      </c>
      <c r="I120" s="343" t="s">
        <v>8713</v>
      </c>
      <c r="J120" s="344" t="s">
        <v>8714</v>
      </c>
      <c r="K120" s="343" t="s">
        <v>8580</v>
      </c>
      <c r="L120" s="348"/>
      <c r="M120" s="348"/>
    </row>
    <row r="121" spans="1:13" s="312" customFormat="1" ht="18" customHeight="1">
      <c r="A121" s="343" t="s">
        <v>8419</v>
      </c>
      <c r="B121" s="227" t="s">
        <v>8693</v>
      </c>
      <c r="C121" s="227" t="s">
        <v>8649</v>
      </c>
      <c r="D121" s="343">
        <f t="shared" si="1"/>
        <v>19</v>
      </c>
      <c r="E121" s="270" t="s">
        <v>8715</v>
      </c>
      <c r="F121" s="270" t="s">
        <v>3027</v>
      </c>
      <c r="G121" s="348" t="s">
        <v>8716</v>
      </c>
      <c r="H121" s="348" t="s">
        <v>8053</v>
      </c>
      <c r="I121" s="348"/>
      <c r="J121" s="366" t="s">
        <v>8717</v>
      </c>
      <c r="K121" s="343" t="s">
        <v>8456</v>
      </c>
      <c r="L121" s="348"/>
      <c r="M121" s="348"/>
    </row>
    <row r="122" spans="1:13" s="312" customFormat="1" ht="18" customHeight="1">
      <c r="A122" s="343" t="s">
        <v>8404</v>
      </c>
      <c r="B122" s="227" t="s">
        <v>8656</v>
      </c>
      <c r="C122" s="227" t="s">
        <v>8649</v>
      </c>
      <c r="D122" s="343">
        <f t="shared" si="1"/>
        <v>20</v>
      </c>
      <c r="E122" s="227" t="s">
        <v>3028</v>
      </c>
      <c r="F122" s="227" t="s">
        <v>3029</v>
      </c>
      <c r="G122" s="348" t="s">
        <v>8718</v>
      </c>
      <c r="H122" s="348" t="s">
        <v>8054</v>
      </c>
      <c r="I122" s="348"/>
      <c r="J122" s="349" t="s">
        <v>8707</v>
      </c>
      <c r="K122" s="348" t="s">
        <v>8719</v>
      </c>
      <c r="L122" s="348"/>
      <c r="M122" s="348"/>
    </row>
    <row r="123" spans="1:13" s="312" customFormat="1" ht="18" customHeight="1">
      <c r="A123" s="343" t="s">
        <v>8565</v>
      </c>
      <c r="B123" s="227" t="s">
        <v>8720</v>
      </c>
      <c r="C123" s="227" t="s">
        <v>1600</v>
      </c>
      <c r="D123" s="343">
        <f t="shared" si="1"/>
        <v>21</v>
      </c>
      <c r="E123" s="227" t="s">
        <v>3030</v>
      </c>
      <c r="F123" s="227" t="s">
        <v>3031</v>
      </c>
      <c r="G123" s="348" t="s">
        <v>8721</v>
      </c>
      <c r="H123" s="348" t="s">
        <v>8055</v>
      </c>
      <c r="I123" s="343" t="s">
        <v>8722</v>
      </c>
      <c r="J123" s="349" t="s">
        <v>8703</v>
      </c>
      <c r="K123" s="348" t="s">
        <v>8719</v>
      </c>
      <c r="L123" s="348"/>
      <c r="M123" s="348"/>
    </row>
    <row r="124" spans="1:13" s="312" customFormat="1" ht="18" customHeight="1">
      <c r="A124" s="343" t="s">
        <v>8550</v>
      </c>
      <c r="B124" s="227" t="s">
        <v>8723</v>
      </c>
      <c r="C124" s="227" t="s">
        <v>8724</v>
      </c>
      <c r="D124" s="343">
        <f t="shared" si="1"/>
        <v>22</v>
      </c>
      <c r="E124" s="270" t="s">
        <v>3032</v>
      </c>
      <c r="F124" s="270" t="s">
        <v>3033</v>
      </c>
      <c r="G124" s="343" t="s">
        <v>8725</v>
      </c>
      <c r="H124" s="348" t="s">
        <v>8726</v>
      </c>
      <c r="I124" s="348" t="s">
        <v>8727</v>
      </c>
      <c r="J124" s="349" t="s">
        <v>8728</v>
      </c>
      <c r="K124" s="346" t="s">
        <v>8729</v>
      </c>
      <c r="L124" s="348"/>
      <c r="M124" s="348"/>
    </row>
    <row r="125" spans="1:13" s="312" customFormat="1" ht="18" customHeight="1">
      <c r="A125" s="343" t="s">
        <v>8427</v>
      </c>
      <c r="B125" s="227" t="s">
        <v>8648</v>
      </c>
      <c r="C125" s="227" t="s">
        <v>8724</v>
      </c>
      <c r="D125" s="343">
        <f t="shared" si="1"/>
        <v>23</v>
      </c>
      <c r="E125" s="227" t="s">
        <v>3034</v>
      </c>
      <c r="F125" s="227" t="s">
        <v>3035</v>
      </c>
      <c r="G125" s="348" t="s">
        <v>8730</v>
      </c>
      <c r="H125" s="348" t="s">
        <v>8056</v>
      </c>
      <c r="I125" s="348" t="s">
        <v>8731</v>
      </c>
      <c r="J125" s="349" t="s">
        <v>8732</v>
      </c>
      <c r="K125" s="348" t="s">
        <v>8708</v>
      </c>
      <c r="L125" s="348"/>
      <c r="M125" s="348"/>
    </row>
    <row r="126" spans="1:13" s="312" customFormat="1" ht="18" customHeight="1">
      <c r="A126" s="343" t="s">
        <v>8419</v>
      </c>
      <c r="B126" s="227" t="s">
        <v>8656</v>
      </c>
      <c r="C126" s="227" t="s">
        <v>1600</v>
      </c>
      <c r="D126" s="343">
        <f t="shared" si="1"/>
        <v>24</v>
      </c>
      <c r="E126" s="227" t="s">
        <v>8733</v>
      </c>
      <c r="F126" s="227" t="s">
        <v>2538</v>
      </c>
      <c r="G126" s="348" t="s">
        <v>8734</v>
      </c>
      <c r="H126" s="348" t="s">
        <v>8057</v>
      </c>
      <c r="I126" s="343" t="s">
        <v>8735</v>
      </c>
      <c r="J126" s="349" t="s">
        <v>8058</v>
      </c>
      <c r="K126" s="348" t="s">
        <v>8444</v>
      </c>
      <c r="L126" s="348"/>
      <c r="M126" s="348"/>
    </row>
    <row r="127" spans="1:13" s="312" customFormat="1" ht="18" customHeight="1">
      <c r="A127" s="343" t="s">
        <v>8419</v>
      </c>
      <c r="B127" s="227" t="s">
        <v>8656</v>
      </c>
      <c r="C127" s="227" t="s">
        <v>1600</v>
      </c>
      <c r="D127" s="343">
        <f t="shared" si="1"/>
        <v>25</v>
      </c>
      <c r="E127" s="227" t="s">
        <v>8736</v>
      </c>
      <c r="F127" s="227" t="s">
        <v>1514</v>
      </c>
      <c r="G127" s="348" t="s">
        <v>8737</v>
      </c>
      <c r="H127" s="348" t="s">
        <v>8059</v>
      </c>
      <c r="I127" s="343" t="s">
        <v>8738</v>
      </c>
      <c r="J127" s="349" t="s">
        <v>8739</v>
      </c>
      <c r="K127" s="348" t="s">
        <v>8470</v>
      </c>
      <c r="L127" s="348"/>
      <c r="M127" s="348"/>
    </row>
    <row r="128" spans="1:13" s="312" customFormat="1" ht="18" customHeight="1">
      <c r="A128" s="343" t="s">
        <v>8404</v>
      </c>
      <c r="B128" s="227" t="s">
        <v>8723</v>
      </c>
      <c r="C128" s="227" t="s">
        <v>1600</v>
      </c>
      <c r="D128" s="343">
        <f t="shared" si="1"/>
        <v>26</v>
      </c>
      <c r="E128" s="227" t="s">
        <v>3036</v>
      </c>
      <c r="F128" s="227" t="s">
        <v>3037</v>
      </c>
      <c r="G128" s="364" t="s">
        <v>8740</v>
      </c>
      <c r="H128" s="348" t="s">
        <v>8060</v>
      </c>
      <c r="I128" s="348" t="s">
        <v>8741</v>
      </c>
      <c r="J128" s="349" t="s">
        <v>8707</v>
      </c>
      <c r="K128" s="348" t="s">
        <v>8483</v>
      </c>
      <c r="L128" s="348"/>
      <c r="M128" s="348"/>
    </row>
    <row r="129" spans="1:13" s="312" customFormat="1" ht="18" customHeight="1">
      <c r="A129" s="343" t="s">
        <v>8565</v>
      </c>
      <c r="B129" s="227" t="s">
        <v>8693</v>
      </c>
      <c r="C129" s="227" t="s">
        <v>1600</v>
      </c>
      <c r="D129" s="343">
        <f t="shared" si="1"/>
        <v>27</v>
      </c>
      <c r="E129" s="227" t="s">
        <v>3038</v>
      </c>
      <c r="F129" s="227" t="s">
        <v>3039</v>
      </c>
      <c r="G129" s="364" t="s">
        <v>8742</v>
      </c>
      <c r="H129" s="348" t="s">
        <v>8061</v>
      </c>
      <c r="I129" s="348" t="s">
        <v>8741</v>
      </c>
      <c r="J129" s="349" t="s">
        <v>8707</v>
      </c>
      <c r="K129" s="348" t="s">
        <v>8483</v>
      </c>
      <c r="L129" s="348"/>
      <c r="M129" s="348"/>
    </row>
    <row r="130" spans="1:13" s="312" customFormat="1" ht="18" customHeight="1">
      <c r="A130" s="343" t="s">
        <v>8424</v>
      </c>
      <c r="B130" s="227" t="s">
        <v>8693</v>
      </c>
      <c r="C130" s="227" t="s">
        <v>1600</v>
      </c>
      <c r="D130" s="343">
        <f t="shared" si="1"/>
        <v>28</v>
      </c>
      <c r="E130" s="227" t="s">
        <v>3040</v>
      </c>
      <c r="F130" s="227" t="s">
        <v>3041</v>
      </c>
      <c r="G130" s="348" t="s">
        <v>8743</v>
      </c>
      <c r="H130" s="348" t="s">
        <v>8744</v>
      </c>
      <c r="I130" s="348"/>
      <c r="J130" s="349" t="s">
        <v>8745</v>
      </c>
      <c r="K130" s="348" t="s">
        <v>8483</v>
      </c>
      <c r="L130" s="348"/>
      <c r="M130" s="348"/>
    </row>
    <row r="131" spans="1:13" s="312" customFormat="1" ht="18" customHeight="1">
      <c r="A131" s="343" t="s">
        <v>8550</v>
      </c>
      <c r="B131" s="227" t="s">
        <v>8656</v>
      </c>
      <c r="C131" s="227" t="s">
        <v>1600</v>
      </c>
      <c r="D131" s="343">
        <f t="shared" ref="D131:D194" si="2">IF($C131=$C130,$D130+1,1)</f>
        <v>29</v>
      </c>
      <c r="E131" s="227" t="s">
        <v>3042</v>
      </c>
      <c r="F131" s="227" t="s">
        <v>3043</v>
      </c>
      <c r="G131" s="348" t="s">
        <v>8746</v>
      </c>
      <c r="H131" s="348" t="s">
        <v>8062</v>
      </c>
      <c r="I131" s="348" t="s">
        <v>8747</v>
      </c>
      <c r="J131" s="349" t="s">
        <v>8748</v>
      </c>
      <c r="K131" s="348" t="s">
        <v>8708</v>
      </c>
      <c r="L131" s="348"/>
      <c r="M131" s="348"/>
    </row>
    <row r="132" spans="1:13" s="312" customFormat="1" ht="18" customHeight="1">
      <c r="A132" s="343" t="s">
        <v>8550</v>
      </c>
      <c r="B132" s="227" t="s">
        <v>8656</v>
      </c>
      <c r="C132" s="227" t="s">
        <v>1600</v>
      </c>
      <c r="D132" s="343">
        <f t="shared" si="2"/>
        <v>30</v>
      </c>
      <c r="E132" s="227" t="s">
        <v>3044</v>
      </c>
      <c r="F132" s="227" t="s">
        <v>3045</v>
      </c>
      <c r="G132" s="348" t="s">
        <v>8749</v>
      </c>
      <c r="H132" s="348" t="s">
        <v>8750</v>
      </c>
      <c r="I132" s="348"/>
      <c r="J132" s="349" t="s">
        <v>8751</v>
      </c>
      <c r="K132" s="361" t="s">
        <v>8599</v>
      </c>
      <c r="L132" s="348"/>
      <c r="M132" s="348"/>
    </row>
    <row r="133" spans="1:13" s="312" customFormat="1" ht="18" customHeight="1">
      <c r="A133" s="343" t="s">
        <v>8427</v>
      </c>
      <c r="B133" s="227" t="s">
        <v>8656</v>
      </c>
      <c r="C133" s="227" t="s">
        <v>1600</v>
      </c>
      <c r="D133" s="343">
        <f t="shared" si="2"/>
        <v>31</v>
      </c>
      <c r="E133" s="227" t="s">
        <v>3046</v>
      </c>
      <c r="F133" s="227" t="s">
        <v>3047</v>
      </c>
      <c r="G133" s="348" t="s">
        <v>8752</v>
      </c>
      <c r="H133" s="348" t="s">
        <v>8753</v>
      </c>
      <c r="I133" s="343" t="s">
        <v>8754</v>
      </c>
      <c r="J133" s="349" t="s">
        <v>8755</v>
      </c>
      <c r="K133" s="348" t="s">
        <v>8630</v>
      </c>
      <c r="L133" s="348"/>
      <c r="M133" s="348"/>
    </row>
    <row r="134" spans="1:13" s="312" customFormat="1" ht="18" customHeight="1">
      <c r="A134" s="343" t="s">
        <v>8424</v>
      </c>
      <c r="B134" s="227" t="s">
        <v>8723</v>
      </c>
      <c r="C134" s="227" t="s">
        <v>1600</v>
      </c>
      <c r="D134" s="343">
        <f t="shared" si="2"/>
        <v>32</v>
      </c>
      <c r="E134" s="227" t="s">
        <v>3048</v>
      </c>
      <c r="F134" s="227" t="s">
        <v>3049</v>
      </c>
      <c r="G134" s="348" t="s">
        <v>8756</v>
      </c>
      <c r="H134" s="348" t="s">
        <v>8757</v>
      </c>
      <c r="I134" s="348" t="s">
        <v>8758</v>
      </c>
      <c r="J134" s="349" t="s">
        <v>8759</v>
      </c>
      <c r="K134" s="343" t="s">
        <v>8496</v>
      </c>
      <c r="L134" s="348"/>
      <c r="M134" s="348"/>
    </row>
    <row r="135" spans="1:13" s="312" customFormat="1" ht="18" customHeight="1">
      <c r="A135" s="343" t="s">
        <v>8404</v>
      </c>
      <c r="B135" s="227" t="s">
        <v>8656</v>
      </c>
      <c r="C135" s="227" t="s">
        <v>1600</v>
      </c>
      <c r="D135" s="343">
        <f t="shared" si="2"/>
        <v>33</v>
      </c>
      <c r="E135" s="227" t="s">
        <v>3050</v>
      </c>
      <c r="F135" s="227" t="s">
        <v>3051</v>
      </c>
      <c r="G135" s="348" t="s">
        <v>8760</v>
      </c>
      <c r="H135" s="348" t="s">
        <v>8761</v>
      </c>
      <c r="I135" s="348" t="s">
        <v>8762</v>
      </c>
      <c r="J135" s="349" t="s">
        <v>8763</v>
      </c>
      <c r="K135" s="348" t="s">
        <v>8764</v>
      </c>
      <c r="L135" s="348"/>
      <c r="M135" s="348"/>
    </row>
    <row r="136" spans="1:13" s="312" customFormat="1" ht="18" customHeight="1">
      <c r="A136" s="343" t="s">
        <v>8419</v>
      </c>
      <c r="B136" s="227" t="s">
        <v>8723</v>
      </c>
      <c r="C136" s="227" t="s">
        <v>1600</v>
      </c>
      <c r="D136" s="343">
        <f t="shared" si="2"/>
        <v>34</v>
      </c>
      <c r="E136" s="227" t="s">
        <v>3052</v>
      </c>
      <c r="F136" s="227" t="s">
        <v>3053</v>
      </c>
      <c r="G136" s="348" t="s">
        <v>8765</v>
      </c>
      <c r="H136" s="348" t="s">
        <v>8766</v>
      </c>
      <c r="I136" s="343" t="s">
        <v>8767</v>
      </c>
      <c r="J136" s="349" t="s">
        <v>8768</v>
      </c>
      <c r="K136" s="343" t="s">
        <v>8580</v>
      </c>
      <c r="L136" s="348"/>
      <c r="M136" s="348"/>
    </row>
    <row r="137" spans="1:13" s="312" customFormat="1" ht="18" customHeight="1">
      <c r="A137" s="343" t="s">
        <v>8404</v>
      </c>
      <c r="B137" s="227" t="s">
        <v>8662</v>
      </c>
      <c r="C137" s="227" t="s">
        <v>8649</v>
      </c>
      <c r="D137" s="343">
        <f t="shared" si="2"/>
        <v>35</v>
      </c>
      <c r="E137" s="227" t="s">
        <v>8769</v>
      </c>
      <c r="F137" s="227" t="s">
        <v>3054</v>
      </c>
      <c r="G137" s="348" t="s">
        <v>8770</v>
      </c>
      <c r="H137" s="348" t="s">
        <v>8771</v>
      </c>
      <c r="I137" s="348" t="s">
        <v>8772</v>
      </c>
      <c r="J137" s="349" t="s">
        <v>8773</v>
      </c>
      <c r="K137" s="343" t="s">
        <v>8774</v>
      </c>
      <c r="L137" s="348"/>
      <c r="M137" s="348"/>
    </row>
    <row r="138" spans="1:13" s="312" customFormat="1" ht="18" customHeight="1">
      <c r="A138" s="343" t="s">
        <v>8419</v>
      </c>
      <c r="B138" s="227" t="s">
        <v>8648</v>
      </c>
      <c r="C138" s="227" t="s">
        <v>1600</v>
      </c>
      <c r="D138" s="343">
        <f t="shared" si="2"/>
        <v>36</v>
      </c>
      <c r="E138" s="227" t="s">
        <v>3055</v>
      </c>
      <c r="F138" s="227" t="s">
        <v>3056</v>
      </c>
      <c r="G138" s="348" t="s">
        <v>8775</v>
      </c>
      <c r="H138" s="348" t="s">
        <v>8063</v>
      </c>
      <c r="I138" s="348" t="s">
        <v>8776</v>
      </c>
      <c r="J138" s="349" t="s">
        <v>8745</v>
      </c>
      <c r="K138" s="348" t="s">
        <v>8708</v>
      </c>
      <c r="L138" s="348"/>
      <c r="M138" s="348"/>
    </row>
    <row r="139" spans="1:13" s="312" customFormat="1" ht="18" customHeight="1">
      <c r="A139" s="343" t="s">
        <v>8419</v>
      </c>
      <c r="B139" s="227" t="s">
        <v>8693</v>
      </c>
      <c r="C139" s="227" t="s">
        <v>1600</v>
      </c>
      <c r="D139" s="343">
        <f t="shared" si="2"/>
        <v>37</v>
      </c>
      <c r="E139" s="227" t="s">
        <v>3057</v>
      </c>
      <c r="F139" s="227" t="s">
        <v>3058</v>
      </c>
      <c r="G139" s="348" t="s">
        <v>8777</v>
      </c>
      <c r="H139" s="348" t="s">
        <v>8064</v>
      </c>
      <c r="I139" s="267" t="s">
        <v>8778</v>
      </c>
      <c r="J139" s="349" t="s">
        <v>8779</v>
      </c>
      <c r="K139" s="348" t="s">
        <v>8630</v>
      </c>
      <c r="L139" s="348"/>
      <c r="M139" s="348"/>
    </row>
    <row r="140" spans="1:13" s="312" customFormat="1" ht="18" customHeight="1">
      <c r="A140" s="343" t="s">
        <v>8424</v>
      </c>
      <c r="B140" s="227" t="s">
        <v>8693</v>
      </c>
      <c r="C140" s="227" t="s">
        <v>1600</v>
      </c>
      <c r="D140" s="343">
        <f t="shared" si="2"/>
        <v>38</v>
      </c>
      <c r="E140" s="227" t="s">
        <v>8780</v>
      </c>
      <c r="F140" s="227" t="s">
        <v>2640</v>
      </c>
      <c r="G140" s="348" t="s">
        <v>8781</v>
      </c>
      <c r="H140" s="348" t="s">
        <v>8782</v>
      </c>
      <c r="I140" s="343" t="s">
        <v>8783</v>
      </c>
      <c r="J140" s="349" t="s">
        <v>8784</v>
      </c>
      <c r="K140" s="343" t="s">
        <v>8456</v>
      </c>
      <c r="L140" s="348"/>
      <c r="M140" s="348"/>
    </row>
    <row r="141" spans="1:13" s="312" customFormat="1" ht="18" customHeight="1">
      <c r="A141" s="343" t="s">
        <v>8565</v>
      </c>
      <c r="B141" s="227" t="s">
        <v>8656</v>
      </c>
      <c r="C141" s="227" t="s">
        <v>1600</v>
      </c>
      <c r="D141" s="343">
        <f t="shared" si="2"/>
        <v>39</v>
      </c>
      <c r="E141" s="345" t="s">
        <v>215</v>
      </c>
      <c r="F141" s="346" t="s">
        <v>608</v>
      </c>
      <c r="G141" s="214" t="s">
        <v>8449</v>
      </c>
      <c r="H141" s="267" t="s">
        <v>8432</v>
      </c>
      <c r="I141" s="346" t="s">
        <v>8785</v>
      </c>
      <c r="J141" s="347" t="s">
        <v>8786</v>
      </c>
      <c r="K141" s="346" t="s">
        <v>8418</v>
      </c>
      <c r="L141" s="348"/>
      <c r="M141" s="348"/>
    </row>
    <row r="142" spans="1:13" s="312" customFormat="1" ht="18" customHeight="1">
      <c r="A142" s="343" t="s">
        <v>8424</v>
      </c>
      <c r="B142" s="227" t="s">
        <v>8656</v>
      </c>
      <c r="C142" s="227" t="s">
        <v>1600</v>
      </c>
      <c r="D142" s="343">
        <f t="shared" si="2"/>
        <v>40</v>
      </c>
      <c r="E142" s="214" t="s">
        <v>8787</v>
      </c>
      <c r="F142" s="346" t="s">
        <v>579</v>
      </c>
      <c r="G142" s="214" t="s">
        <v>8572</v>
      </c>
      <c r="H142" s="267" t="s">
        <v>8436</v>
      </c>
      <c r="I142" s="267" t="s">
        <v>8529</v>
      </c>
      <c r="J142" s="218" t="s">
        <v>8453</v>
      </c>
      <c r="K142" s="346" t="s">
        <v>8531</v>
      </c>
      <c r="L142" s="348"/>
      <c r="M142" s="348"/>
    </row>
    <row r="143" spans="1:13" s="312" customFormat="1" ht="18" customHeight="1">
      <c r="A143" s="343" t="s">
        <v>8424</v>
      </c>
      <c r="B143" s="227" t="s">
        <v>8788</v>
      </c>
      <c r="C143" s="227" t="s">
        <v>8789</v>
      </c>
      <c r="D143" s="343">
        <f t="shared" si="2"/>
        <v>1</v>
      </c>
      <c r="E143" s="227" t="s">
        <v>8790</v>
      </c>
      <c r="F143" s="227" t="s">
        <v>3059</v>
      </c>
      <c r="G143" s="348"/>
      <c r="H143" s="348"/>
      <c r="I143" s="348"/>
      <c r="J143" s="349"/>
      <c r="K143" s="343" t="s">
        <v>8615</v>
      </c>
      <c r="L143" s="348"/>
      <c r="M143" s="348"/>
    </row>
    <row r="144" spans="1:13" s="312" customFormat="1" ht="18" customHeight="1">
      <c r="A144" s="343" t="s">
        <v>8424</v>
      </c>
      <c r="B144" s="227" t="s">
        <v>8791</v>
      </c>
      <c r="C144" s="227" t="s">
        <v>1601</v>
      </c>
      <c r="D144" s="343">
        <f t="shared" si="2"/>
        <v>2</v>
      </c>
      <c r="E144" s="227" t="s">
        <v>8792</v>
      </c>
      <c r="F144" s="227" t="s">
        <v>2532</v>
      </c>
      <c r="G144" s="348"/>
      <c r="H144" s="348"/>
      <c r="I144" s="348"/>
      <c r="J144" s="349"/>
      <c r="K144" s="343" t="s">
        <v>8599</v>
      </c>
      <c r="L144" s="348"/>
      <c r="M144" s="348"/>
    </row>
    <row r="145" spans="1:13" s="312" customFormat="1" ht="18" customHeight="1">
      <c r="A145" s="343" t="s">
        <v>8404</v>
      </c>
      <c r="B145" s="227" t="s">
        <v>8793</v>
      </c>
      <c r="C145" s="227" t="s">
        <v>1601</v>
      </c>
      <c r="D145" s="343">
        <f t="shared" si="2"/>
        <v>3</v>
      </c>
      <c r="E145" s="227" t="s">
        <v>8794</v>
      </c>
      <c r="F145" s="227" t="s">
        <v>2640</v>
      </c>
      <c r="G145" s="348"/>
      <c r="H145" s="348"/>
      <c r="I145" s="348"/>
      <c r="J145" s="349"/>
      <c r="K145" s="343" t="s">
        <v>8456</v>
      </c>
      <c r="L145" s="348"/>
      <c r="M145" s="348"/>
    </row>
    <row r="146" spans="1:13" s="312" customFormat="1" ht="18" customHeight="1">
      <c r="A146" s="343" t="s">
        <v>8424</v>
      </c>
      <c r="B146" s="227" t="s">
        <v>8795</v>
      </c>
      <c r="C146" s="227" t="s">
        <v>1601</v>
      </c>
      <c r="D146" s="343">
        <f t="shared" si="2"/>
        <v>4</v>
      </c>
      <c r="E146" s="227" t="s">
        <v>8796</v>
      </c>
      <c r="F146" s="227" t="s">
        <v>2978</v>
      </c>
      <c r="G146" s="348"/>
      <c r="H146" s="348"/>
      <c r="I146" s="348"/>
      <c r="J146" s="349"/>
      <c r="K146" s="346" t="s">
        <v>8418</v>
      </c>
      <c r="L146" s="348"/>
      <c r="M146" s="348"/>
    </row>
    <row r="147" spans="1:13" s="312" customFormat="1" ht="18" customHeight="1">
      <c r="A147" s="343" t="s">
        <v>8424</v>
      </c>
      <c r="B147" s="227" t="s">
        <v>8788</v>
      </c>
      <c r="C147" s="227" t="s">
        <v>1601</v>
      </c>
      <c r="D147" s="343">
        <f t="shared" si="2"/>
        <v>5</v>
      </c>
      <c r="E147" s="227" t="s">
        <v>8797</v>
      </c>
      <c r="F147" s="227" t="s">
        <v>3016</v>
      </c>
      <c r="G147" s="348"/>
      <c r="H147" s="348"/>
      <c r="I147" s="348"/>
      <c r="J147" s="349"/>
      <c r="K147" s="346" t="s">
        <v>8418</v>
      </c>
      <c r="L147" s="348"/>
      <c r="M147" s="348"/>
    </row>
    <row r="148" spans="1:13" s="312" customFormat="1" ht="18" customHeight="1">
      <c r="A148" s="343" t="s">
        <v>8424</v>
      </c>
      <c r="B148" s="227" t="s">
        <v>8791</v>
      </c>
      <c r="C148" s="227" t="s">
        <v>1601</v>
      </c>
      <c r="D148" s="343">
        <f t="shared" si="2"/>
        <v>6</v>
      </c>
      <c r="E148" s="345" t="s">
        <v>215</v>
      </c>
      <c r="F148" s="346" t="s">
        <v>608</v>
      </c>
      <c r="G148" s="214" t="s">
        <v>8420</v>
      </c>
      <c r="H148" s="267" t="s">
        <v>8548</v>
      </c>
      <c r="I148" s="346" t="s">
        <v>8433</v>
      </c>
      <c r="J148" s="347" t="s">
        <v>8798</v>
      </c>
      <c r="K148" s="346" t="s">
        <v>8466</v>
      </c>
      <c r="L148" s="348"/>
      <c r="M148" s="348"/>
    </row>
    <row r="149" spans="1:13" s="312" customFormat="1" ht="18" customHeight="1">
      <c r="A149" s="343" t="s">
        <v>8419</v>
      </c>
      <c r="B149" s="227" t="s">
        <v>8791</v>
      </c>
      <c r="C149" s="227" t="s">
        <v>1601</v>
      </c>
      <c r="D149" s="343">
        <f t="shared" si="2"/>
        <v>7</v>
      </c>
      <c r="E149" s="214" t="s">
        <v>8593</v>
      </c>
      <c r="F149" s="346" t="s">
        <v>579</v>
      </c>
      <c r="G149" s="214" t="s">
        <v>8572</v>
      </c>
      <c r="H149" s="267" t="s">
        <v>8606</v>
      </c>
      <c r="I149" s="267" t="s">
        <v>8799</v>
      </c>
      <c r="J149" s="218" t="s">
        <v>8490</v>
      </c>
      <c r="K149" s="346" t="s">
        <v>8430</v>
      </c>
      <c r="L149" s="348"/>
      <c r="M149" s="348"/>
    </row>
    <row r="150" spans="1:13" s="312" customFormat="1" ht="18" customHeight="1">
      <c r="A150" s="343" t="s">
        <v>8419</v>
      </c>
      <c r="B150" s="227" t="s">
        <v>528</v>
      </c>
      <c r="C150" s="227" t="s">
        <v>8800</v>
      </c>
      <c r="D150" s="343">
        <f t="shared" si="2"/>
        <v>1</v>
      </c>
      <c r="E150" s="227" t="s">
        <v>989</v>
      </c>
      <c r="F150" s="227" t="s">
        <v>996</v>
      </c>
      <c r="G150" s="348"/>
      <c r="H150" s="348"/>
      <c r="I150" s="348"/>
      <c r="J150" s="349" t="s">
        <v>8801</v>
      </c>
      <c r="K150" s="343" t="s">
        <v>8802</v>
      </c>
      <c r="L150" s="348"/>
      <c r="M150" s="348"/>
    </row>
    <row r="151" spans="1:13" s="312" customFormat="1" ht="18" customHeight="1">
      <c r="A151" s="343" t="s">
        <v>8419</v>
      </c>
      <c r="B151" s="227" t="s">
        <v>528</v>
      </c>
      <c r="C151" s="227" t="s">
        <v>552</v>
      </c>
      <c r="D151" s="343">
        <f t="shared" si="2"/>
        <v>2</v>
      </c>
      <c r="E151" s="227" t="s">
        <v>2673</v>
      </c>
      <c r="F151" s="227" t="s">
        <v>2538</v>
      </c>
      <c r="G151" s="348"/>
      <c r="H151" s="348"/>
      <c r="I151" s="348"/>
      <c r="J151" s="349" t="s">
        <v>8803</v>
      </c>
      <c r="K151" s="348" t="s">
        <v>8479</v>
      </c>
      <c r="L151" s="348"/>
      <c r="M151" s="348"/>
    </row>
    <row r="152" spans="1:13" s="312" customFormat="1" ht="18" customHeight="1">
      <c r="A152" s="343" t="s">
        <v>8419</v>
      </c>
      <c r="B152" s="227" t="s">
        <v>528</v>
      </c>
      <c r="C152" s="227" t="s">
        <v>552</v>
      </c>
      <c r="D152" s="343">
        <f t="shared" si="2"/>
        <v>3</v>
      </c>
      <c r="E152" s="227" t="s">
        <v>8804</v>
      </c>
      <c r="F152" s="227" t="s">
        <v>1514</v>
      </c>
      <c r="G152" s="348"/>
      <c r="H152" s="348"/>
      <c r="I152" s="348"/>
      <c r="J152" s="366" t="s">
        <v>8805</v>
      </c>
      <c r="K152" s="367" t="s">
        <v>8470</v>
      </c>
      <c r="L152" s="348"/>
      <c r="M152" s="348"/>
    </row>
    <row r="153" spans="1:13" s="312" customFormat="1" ht="18" customHeight="1">
      <c r="A153" s="343" t="s">
        <v>8565</v>
      </c>
      <c r="B153" s="227" t="s">
        <v>528</v>
      </c>
      <c r="C153" s="227" t="s">
        <v>552</v>
      </c>
      <c r="D153" s="343">
        <f t="shared" si="2"/>
        <v>4</v>
      </c>
      <c r="E153" s="227" t="s">
        <v>3060</v>
      </c>
      <c r="F153" s="227" t="s">
        <v>3061</v>
      </c>
      <c r="G153" s="348"/>
      <c r="H153" s="348"/>
      <c r="I153" s="348"/>
      <c r="J153" s="349" t="s">
        <v>8806</v>
      </c>
      <c r="K153" s="346" t="s">
        <v>8466</v>
      </c>
      <c r="L153" s="348"/>
      <c r="M153" s="348"/>
    </row>
    <row r="154" spans="1:13" s="312" customFormat="1" ht="18" customHeight="1">
      <c r="A154" s="343" t="s">
        <v>8424</v>
      </c>
      <c r="B154" s="227" t="s">
        <v>528</v>
      </c>
      <c r="C154" s="227" t="s">
        <v>552</v>
      </c>
      <c r="D154" s="343">
        <f t="shared" si="2"/>
        <v>5</v>
      </c>
      <c r="E154" s="227" t="s">
        <v>3062</v>
      </c>
      <c r="F154" s="227" t="s">
        <v>3063</v>
      </c>
      <c r="G154" s="348"/>
      <c r="H154" s="348"/>
      <c r="I154" s="348"/>
      <c r="J154" s="349" t="s">
        <v>8806</v>
      </c>
      <c r="K154" s="346" t="s">
        <v>8466</v>
      </c>
      <c r="L154" s="348"/>
      <c r="M154" s="348"/>
    </row>
    <row r="155" spans="1:13" s="312" customFormat="1" ht="18" customHeight="1">
      <c r="A155" s="343" t="s">
        <v>8427</v>
      </c>
      <c r="B155" s="227" t="s">
        <v>528</v>
      </c>
      <c r="C155" s="227" t="s">
        <v>552</v>
      </c>
      <c r="D155" s="343">
        <f t="shared" si="2"/>
        <v>6</v>
      </c>
      <c r="E155" s="227" t="s">
        <v>1661</v>
      </c>
      <c r="F155" s="227" t="s">
        <v>1648</v>
      </c>
      <c r="G155" s="348"/>
      <c r="H155" s="348"/>
      <c r="I155" s="348"/>
      <c r="J155" s="349" t="s">
        <v>8807</v>
      </c>
      <c r="K155" s="346" t="s">
        <v>8466</v>
      </c>
      <c r="L155" s="348"/>
      <c r="M155" s="348"/>
    </row>
    <row r="156" spans="1:13" s="312" customFormat="1" ht="18" customHeight="1">
      <c r="A156" s="343" t="s">
        <v>8424</v>
      </c>
      <c r="B156" s="227" t="s">
        <v>528</v>
      </c>
      <c r="C156" s="227" t="s">
        <v>552</v>
      </c>
      <c r="D156" s="343">
        <f t="shared" si="2"/>
        <v>7</v>
      </c>
      <c r="E156" s="227" t="s">
        <v>3064</v>
      </c>
      <c r="F156" s="227" t="s">
        <v>3065</v>
      </c>
      <c r="G156" s="348"/>
      <c r="H156" s="348"/>
      <c r="I156" s="348"/>
      <c r="J156" s="366" t="s">
        <v>8808</v>
      </c>
      <c r="K156" s="362" t="s">
        <v>8688</v>
      </c>
      <c r="L156" s="348"/>
      <c r="M156" s="348"/>
    </row>
    <row r="157" spans="1:13" s="312" customFormat="1" ht="18" customHeight="1">
      <c r="A157" s="343" t="s">
        <v>8424</v>
      </c>
      <c r="B157" s="227" t="s">
        <v>528</v>
      </c>
      <c r="C157" s="227" t="s">
        <v>552</v>
      </c>
      <c r="D157" s="343">
        <f t="shared" si="2"/>
        <v>8</v>
      </c>
      <c r="E157" s="227" t="s">
        <v>1215</v>
      </c>
      <c r="F157" s="227" t="s">
        <v>3066</v>
      </c>
      <c r="G157" s="348"/>
      <c r="H157" s="348"/>
      <c r="I157" s="348"/>
      <c r="J157" s="349" t="s">
        <v>8806</v>
      </c>
      <c r="K157" s="346" t="s">
        <v>8485</v>
      </c>
      <c r="L157" s="348"/>
      <c r="M157" s="348"/>
    </row>
    <row r="158" spans="1:13" s="312" customFormat="1" ht="18" customHeight="1">
      <c r="A158" s="343" t="s">
        <v>8565</v>
      </c>
      <c r="B158" s="227" t="s">
        <v>528</v>
      </c>
      <c r="C158" s="227" t="s">
        <v>552</v>
      </c>
      <c r="D158" s="343">
        <f t="shared" si="2"/>
        <v>9</v>
      </c>
      <c r="E158" s="227" t="s">
        <v>3067</v>
      </c>
      <c r="F158" s="227" t="s">
        <v>3068</v>
      </c>
      <c r="G158" s="348"/>
      <c r="H158" s="348"/>
      <c r="I158" s="348"/>
      <c r="J158" s="349" t="s">
        <v>8809</v>
      </c>
      <c r="K158" s="348" t="s">
        <v>8483</v>
      </c>
      <c r="L158" s="348"/>
      <c r="M158" s="348"/>
    </row>
    <row r="159" spans="1:13" s="312" customFormat="1" ht="18" customHeight="1">
      <c r="A159" s="343" t="s">
        <v>8424</v>
      </c>
      <c r="B159" s="227" t="s">
        <v>528</v>
      </c>
      <c r="C159" s="227" t="s">
        <v>552</v>
      </c>
      <c r="D159" s="343">
        <f t="shared" si="2"/>
        <v>10</v>
      </c>
      <c r="E159" s="345" t="s">
        <v>215</v>
      </c>
      <c r="F159" s="346" t="s">
        <v>608</v>
      </c>
      <c r="G159" s="214" t="s">
        <v>8487</v>
      </c>
      <c r="H159" s="267" t="s">
        <v>8436</v>
      </c>
      <c r="I159" s="346" t="s">
        <v>8433</v>
      </c>
      <c r="J159" s="347" t="s">
        <v>8810</v>
      </c>
      <c r="K159" s="346" t="s">
        <v>8608</v>
      </c>
      <c r="L159" s="348"/>
      <c r="M159" s="348"/>
    </row>
    <row r="160" spans="1:13" s="312" customFormat="1" ht="18" customHeight="1">
      <c r="A160" s="343" t="s">
        <v>8419</v>
      </c>
      <c r="B160" s="227" t="s">
        <v>528</v>
      </c>
      <c r="C160" s="227" t="s">
        <v>552</v>
      </c>
      <c r="D160" s="343">
        <f t="shared" si="2"/>
        <v>11</v>
      </c>
      <c r="E160" s="214" t="s">
        <v>8451</v>
      </c>
      <c r="F160" s="346" t="s">
        <v>579</v>
      </c>
      <c r="G160" s="214" t="s">
        <v>8811</v>
      </c>
      <c r="H160" s="267" t="s">
        <v>8467</v>
      </c>
      <c r="I160" s="267" t="s">
        <v>8437</v>
      </c>
      <c r="J160" s="218" t="s">
        <v>8812</v>
      </c>
      <c r="K160" s="346" t="s">
        <v>8554</v>
      </c>
      <c r="L160" s="348"/>
      <c r="M160" s="348"/>
    </row>
    <row r="161" spans="1:13" s="312" customFormat="1" ht="18" customHeight="1">
      <c r="A161" s="343" t="s">
        <v>8399</v>
      </c>
      <c r="B161" s="227" t="s">
        <v>529</v>
      </c>
      <c r="C161" s="227" t="s">
        <v>8813</v>
      </c>
      <c r="D161" s="343">
        <f t="shared" si="2"/>
        <v>1</v>
      </c>
      <c r="E161" s="227" t="s">
        <v>1186</v>
      </c>
      <c r="F161" s="227" t="s">
        <v>2645</v>
      </c>
      <c r="G161" s="348"/>
      <c r="H161" s="348"/>
      <c r="I161" s="348"/>
      <c r="J161" s="366" t="s">
        <v>8814</v>
      </c>
      <c r="K161" s="367" t="s">
        <v>8444</v>
      </c>
      <c r="L161" s="348"/>
      <c r="M161" s="348"/>
    </row>
    <row r="162" spans="1:13" s="312" customFormat="1" ht="18" customHeight="1">
      <c r="A162" s="343" t="s">
        <v>8424</v>
      </c>
      <c r="B162" s="227" t="s">
        <v>529</v>
      </c>
      <c r="C162" s="227" t="s">
        <v>553</v>
      </c>
      <c r="D162" s="343">
        <f t="shared" si="2"/>
        <v>2</v>
      </c>
      <c r="E162" s="227" t="s">
        <v>2985</v>
      </c>
      <c r="F162" s="227" t="s">
        <v>2986</v>
      </c>
      <c r="G162" s="348"/>
      <c r="H162" s="348"/>
      <c r="I162" s="348"/>
      <c r="J162" s="349"/>
      <c r="K162" s="343" t="s">
        <v>8456</v>
      </c>
      <c r="L162" s="348"/>
      <c r="M162" s="348"/>
    </row>
    <row r="163" spans="1:13" s="312" customFormat="1" ht="18" customHeight="1">
      <c r="A163" s="343" t="s">
        <v>8424</v>
      </c>
      <c r="B163" s="227" t="s">
        <v>8815</v>
      </c>
      <c r="C163" s="227" t="s">
        <v>553</v>
      </c>
      <c r="D163" s="343">
        <f t="shared" si="2"/>
        <v>3</v>
      </c>
      <c r="E163" s="227" t="s">
        <v>3069</v>
      </c>
      <c r="F163" s="227" t="s">
        <v>3070</v>
      </c>
      <c r="G163" s="348"/>
      <c r="H163" s="348"/>
      <c r="I163" s="348"/>
      <c r="J163" s="349"/>
      <c r="K163" s="343" t="s">
        <v>8496</v>
      </c>
      <c r="L163" s="348"/>
      <c r="M163" s="348"/>
    </row>
    <row r="164" spans="1:13" s="312" customFormat="1" ht="18" customHeight="1">
      <c r="A164" s="343" t="s">
        <v>8550</v>
      </c>
      <c r="B164" s="227" t="s">
        <v>529</v>
      </c>
      <c r="C164" s="227" t="s">
        <v>553</v>
      </c>
      <c r="D164" s="343">
        <f t="shared" si="2"/>
        <v>4</v>
      </c>
      <c r="E164" s="227" t="s">
        <v>3071</v>
      </c>
      <c r="F164" s="227" t="s">
        <v>3072</v>
      </c>
      <c r="G164" s="348"/>
      <c r="H164" s="348"/>
      <c r="I164" s="348"/>
      <c r="J164" s="349" t="s">
        <v>8816</v>
      </c>
      <c r="K164" s="348" t="s">
        <v>8692</v>
      </c>
      <c r="L164" s="348"/>
      <c r="M164" s="348"/>
    </row>
    <row r="165" spans="1:13" s="312" customFormat="1" ht="18" customHeight="1">
      <c r="A165" s="343" t="s">
        <v>8550</v>
      </c>
      <c r="B165" s="227" t="s">
        <v>529</v>
      </c>
      <c r="C165" s="227" t="s">
        <v>8817</v>
      </c>
      <c r="D165" s="343">
        <f t="shared" si="2"/>
        <v>5</v>
      </c>
      <c r="E165" s="227" t="s">
        <v>3073</v>
      </c>
      <c r="F165" s="227" t="s">
        <v>3074</v>
      </c>
      <c r="G165" s="348"/>
      <c r="H165" s="348"/>
      <c r="I165" s="348"/>
      <c r="J165" s="349"/>
      <c r="K165" s="348" t="s">
        <v>8818</v>
      </c>
      <c r="L165" s="348"/>
      <c r="M165" s="348"/>
    </row>
    <row r="166" spans="1:13" s="312" customFormat="1" ht="18" customHeight="1">
      <c r="A166" s="343" t="s">
        <v>8424</v>
      </c>
      <c r="B166" s="227" t="s">
        <v>529</v>
      </c>
      <c r="C166" s="227" t="s">
        <v>553</v>
      </c>
      <c r="D166" s="343">
        <f t="shared" si="2"/>
        <v>6</v>
      </c>
      <c r="E166" s="227" t="s">
        <v>8819</v>
      </c>
      <c r="F166" s="227" t="s">
        <v>3075</v>
      </c>
      <c r="G166" s="348"/>
      <c r="H166" s="348"/>
      <c r="I166" s="348"/>
      <c r="J166" s="349"/>
      <c r="K166" s="348" t="s">
        <v>8818</v>
      </c>
      <c r="L166" s="348"/>
      <c r="M166" s="348"/>
    </row>
    <row r="167" spans="1:13" s="312" customFormat="1" ht="18" customHeight="1">
      <c r="A167" s="343" t="s">
        <v>8424</v>
      </c>
      <c r="B167" s="227" t="s">
        <v>529</v>
      </c>
      <c r="C167" s="227" t="s">
        <v>553</v>
      </c>
      <c r="D167" s="343">
        <f t="shared" si="2"/>
        <v>7</v>
      </c>
      <c r="E167" s="227" t="s">
        <v>8820</v>
      </c>
      <c r="F167" s="227" t="s">
        <v>3076</v>
      </c>
      <c r="G167" s="348"/>
      <c r="H167" s="348"/>
      <c r="I167" s="348"/>
      <c r="J167" s="349"/>
      <c r="K167" s="348" t="s">
        <v>8479</v>
      </c>
      <c r="L167" s="348"/>
      <c r="M167" s="348"/>
    </row>
    <row r="168" spans="1:13" s="312" customFormat="1" ht="18" customHeight="1">
      <c r="A168" s="343" t="s">
        <v>8424</v>
      </c>
      <c r="B168" s="227" t="s">
        <v>529</v>
      </c>
      <c r="C168" s="227" t="s">
        <v>553</v>
      </c>
      <c r="D168" s="343">
        <f t="shared" si="2"/>
        <v>8</v>
      </c>
      <c r="E168" s="227" t="s">
        <v>3077</v>
      </c>
      <c r="F168" s="227" t="s">
        <v>3078</v>
      </c>
      <c r="G168" s="348"/>
      <c r="H168" s="348"/>
      <c r="I168" s="348"/>
      <c r="J168" s="349"/>
      <c r="K168" s="348" t="s">
        <v>8584</v>
      </c>
      <c r="L168" s="348"/>
      <c r="M168" s="348"/>
    </row>
    <row r="169" spans="1:13" s="312" customFormat="1" ht="18" customHeight="1">
      <c r="A169" s="343" t="s">
        <v>8399</v>
      </c>
      <c r="B169" s="227" t="s">
        <v>529</v>
      </c>
      <c r="C169" s="227" t="s">
        <v>553</v>
      </c>
      <c r="D169" s="343">
        <f t="shared" si="2"/>
        <v>9</v>
      </c>
      <c r="E169" s="227" t="s">
        <v>974</v>
      </c>
      <c r="F169" s="227" t="s">
        <v>1333</v>
      </c>
      <c r="G169" s="348"/>
      <c r="H169" s="348"/>
      <c r="I169" s="348"/>
      <c r="J169" s="349"/>
      <c r="K169" s="348" t="s">
        <v>8485</v>
      </c>
      <c r="L169" s="348"/>
      <c r="M169" s="348"/>
    </row>
    <row r="170" spans="1:13" s="312" customFormat="1" ht="18" customHeight="1">
      <c r="A170" s="343" t="s">
        <v>8424</v>
      </c>
      <c r="B170" s="227" t="s">
        <v>529</v>
      </c>
      <c r="C170" s="227" t="s">
        <v>553</v>
      </c>
      <c r="D170" s="343">
        <f t="shared" si="2"/>
        <v>10</v>
      </c>
      <c r="E170" s="227" t="s">
        <v>8821</v>
      </c>
      <c r="F170" s="227" t="s">
        <v>3079</v>
      </c>
      <c r="G170" s="348"/>
      <c r="H170" s="348"/>
      <c r="I170" s="348"/>
      <c r="J170" s="349"/>
      <c r="K170" s="348" t="s">
        <v>8470</v>
      </c>
      <c r="L170" s="348"/>
      <c r="M170" s="348"/>
    </row>
    <row r="171" spans="1:13" s="312" customFormat="1" ht="18" customHeight="1">
      <c r="A171" s="343" t="s">
        <v>8424</v>
      </c>
      <c r="B171" s="227" t="s">
        <v>529</v>
      </c>
      <c r="C171" s="227" t="s">
        <v>553</v>
      </c>
      <c r="D171" s="343">
        <f t="shared" si="2"/>
        <v>11</v>
      </c>
      <c r="E171" s="227" t="s">
        <v>3080</v>
      </c>
      <c r="F171" s="227" t="s">
        <v>3081</v>
      </c>
      <c r="G171" s="348"/>
      <c r="H171" s="348"/>
      <c r="I171" s="348"/>
      <c r="J171" s="349"/>
      <c r="K171" s="348" t="s">
        <v>8470</v>
      </c>
      <c r="L171" s="348"/>
      <c r="M171" s="348"/>
    </row>
    <row r="172" spans="1:13" s="312" customFormat="1" ht="18" customHeight="1">
      <c r="A172" s="343" t="s">
        <v>8550</v>
      </c>
      <c r="B172" s="227" t="s">
        <v>529</v>
      </c>
      <c r="C172" s="227" t="s">
        <v>553</v>
      </c>
      <c r="D172" s="343">
        <f t="shared" si="2"/>
        <v>12</v>
      </c>
      <c r="E172" s="227" t="s">
        <v>3082</v>
      </c>
      <c r="F172" s="227" t="s">
        <v>3083</v>
      </c>
      <c r="G172" s="348"/>
      <c r="H172" s="348"/>
      <c r="I172" s="348"/>
      <c r="J172" s="349"/>
      <c r="K172" s="348" t="s">
        <v>8470</v>
      </c>
      <c r="L172" s="348"/>
      <c r="M172" s="348"/>
    </row>
    <row r="173" spans="1:13" s="312" customFormat="1" ht="18" customHeight="1">
      <c r="A173" s="343" t="s">
        <v>8424</v>
      </c>
      <c r="B173" s="227" t="s">
        <v>529</v>
      </c>
      <c r="C173" s="227" t="s">
        <v>8822</v>
      </c>
      <c r="D173" s="343">
        <f t="shared" si="2"/>
        <v>13</v>
      </c>
      <c r="E173" s="227" t="s">
        <v>1692</v>
      </c>
      <c r="F173" s="227" t="s">
        <v>1677</v>
      </c>
      <c r="G173" s="348"/>
      <c r="H173" s="348"/>
      <c r="I173" s="348"/>
      <c r="J173" s="349"/>
      <c r="K173" s="348" t="s">
        <v>8823</v>
      </c>
      <c r="L173" s="348"/>
      <c r="M173" s="348"/>
    </row>
    <row r="174" spans="1:13" s="312" customFormat="1" ht="18" customHeight="1">
      <c r="A174" s="343" t="s">
        <v>8419</v>
      </c>
      <c r="B174" s="227" t="s">
        <v>8824</v>
      </c>
      <c r="C174" s="227" t="s">
        <v>553</v>
      </c>
      <c r="D174" s="343">
        <f t="shared" si="2"/>
        <v>14</v>
      </c>
      <c r="E174" s="227" t="s">
        <v>8825</v>
      </c>
      <c r="F174" s="227" t="s">
        <v>3084</v>
      </c>
      <c r="G174" s="348"/>
      <c r="H174" s="348"/>
      <c r="I174" s="348"/>
      <c r="J174" s="349"/>
      <c r="K174" s="348" t="s">
        <v>8470</v>
      </c>
      <c r="L174" s="348"/>
      <c r="M174" s="348"/>
    </row>
    <row r="175" spans="1:13" s="312" customFormat="1" ht="18" customHeight="1">
      <c r="A175" s="343" t="s">
        <v>8419</v>
      </c>
      <c r="B175" s="227" t="s">
        <v>529</v>
      </c>
      <c r="C175" s="227" t="s">
        <v>553</v>
      </c>
      <c r="D175" s="343">
        <f t="shared" si="2"/>
        <v>15</v>
      </c>
      <c r="E175" s="227" t="s">
        <v>674</v>
      </c>
      <c r="F175" s="227" t="s">
        <v>660</v>
      </c>
      <c r="G175" s="348"/>
      <c r="H175" s="348"/>
      <c r="I175" s="348"/>
      <c r="J175" s="349" t="s">
        <v>8826</v>
      </c>
      <c r="K175" s="348" t="s">
        <v>8483</v>
      </c>
      <c r="L175" s="348"/>
      <c r="M175" s="348"/>
    </row>
    <row r="176" spans="1:13" s="312" customFormat="1" ht="18" customHeight="1">
      <c r="A176" s="343" t="s">
        <v>8427</v>
      </c>
      <c r="B176" s="227" t="s">
        <v>529</v>
      </c>
      <c r="C176" s="227" t="s">
        <v>553</v>
      </c>
      <c r="D176" s="343">
        <f t="shared" si="2"/>
        <v>16</v>
      </c>
      <c r="E176" s="227" t="s">
        <v>3085</v>
      </c>
      <c r="F176" s="227" t="s">
        <v>3006</v>
      </c>
      <c r="G176" s="348"/>
      <c r="H176" s="348"/>
      <c r="I176" s="348"/>
      <c r="J176" s="349"/>
      <c r="K176" s="348" t="s">
        <v>8466</v>
      </c>
      <c r="L176" s="348"/>
      <c r="M176" s="348"/>
    </row>
    <row r="177" spans="1:13" s="312" customFormat="1" ht="18" customHeight="1">
      <c r="A177" s="343" t="s">
        <v>8399</v>
      </c>
      <c r="B177" s="227" t="s">
        <v>529</v>
      </c>
      <c r="C177" s="227" t="s">
        <v>553</v>
      </c>
      <c r="D177" s="343">
        <f t="shared" si="2"/>
        <v>17</v>
      </c>
      <c r="E177" s="227" t="s">
        <v>3086</v>
      </c>
      <c r="F177" s="227" t="s">
        <v>3087</v>
      </c>
      <c r="G177" s="348"/>
      <c r="H177" s="348"/>
      <c r="I177" s="348"/>
      <c r="J177" s="349"/>
      <c r="K177" s="348" t="s">
        <v>8485</v>
      </c>
      <c r="L177" s="348"/>
      <c r="M177" s="348"/>
    </row>
    <row r="178" spans="1:13" s="312" customFormat="1" ht="18" customHeight="1">
      <c r="A178" s="343" t="s">
        <v>8565</v>
      </c>
      <c r="B178" s="227" t="s">
        <v>529</v>
      </c>
      <c r="C178" s="227" t="s">
        <v>553</v>
      </c>
      <c r="D178" s="343">
        <f t="shared" si="2"/>
        <v>18</v>
      </c>
      <c r="E178" s="227" t="s">
        <v>1709</v>
      </c>
      <c r="F178" s="227" t="s">
        <v>1704</v>
      </c>
      <c r="G178" s="348"/>
      <c r="H178" s="348"/>
      <c r="I178" s="348"/>
      <c r="J178" s="349"/>
      <c r="K178" s="343" t="s">
        <v>8456</v>
      </c>
      <c r="L178" s="348"/>
      <c r="M178" s="348"/>
    </row>
    <row r="179" spans="1:13" s="312" customFormat="1" ht="18" customHeight="1">
      <c r="A179" s="343" t="s">
        <v>8404</v>
      </c>
      <c r="B179" s="227" t="s">
        <v>529</v>
      </c>
      <c r="C179" s="227" t="s">
        <v>553</v>
      </c>
      <c r="D179" s="343">
        <f t="shared" si="2"/>
        <v>19</v>
      </c>
      <c r="E179" s="227" t="s">
        <v>2673</v>
      </c>
      <c r="F179" s="227" t="s">
        <v>2538</v>
      </c>
      <c r="G179" s="348"/>
      <c r="H179" s="348"/>
      <c r="I179" s="348"/>
      <c r="J179" s="349"/>
      <c r="K179" s="348" t="s">
        <v>8444</v>
      </c>
      <c r="L179" s="348"/>
      <c r="M179" s="348"/>
    </row>
    <row r="180" spans="1:13" s="312" customFormat="1" ht="18" customHeight="1">
      <c r="A180" s="343" t="s">
        <v>8419</v>
      </c>
      <c r="B180" s="227" t="s">
        <v>8824</v>
      </c>
      <c r="C180" s="227" t="s">
        <v>553</v>
      </c>
      <c r="D180" s="343">
        <f t="shared" si="2"/>
        <v>20</v>
      </c>
      <c r="E180" s="227" t="s">
        <v>2038</v>
      </c>
      <c r="F180" s="227" t="s">
        <v>1514</v>
      </c>
      <c r="G180" s="348"/>
      <c r="H180" s="348"/>
      <c r="I180" s="348"/>
      <c r="J180" s="349"/>
      <c r="K180" s="348" t="s">
        <v>8630</v>
      </c>
      <c r="L180" s="348"/>
      <c r="M180" s="348"/>
    </row>
    <row r="181" spans="1:13" s="312" customFormat="1" ht="18" customHeight="1">
      <c r="A181" s="343" t="s">
        <v>8565</v>
      </c>
      <c r="B181" s="227" t="s">
        <v>529</v>
      </c>
      <c r="C181" s="227" t="s">
        <v>553</v>
      </c>
      <c r="D181" s="343">
        <f t="shared" si="2"/>
        <v>21</v>
      </c>
      <c r="E181" s="227" t="s">
        <v>3088</v>
      </c>
      <c r="F181" s="227" t="s">
        <v>3089</v>
      </c>
      <c r="G181" s="348"/>
      <c r="H181" s="348"/>
      <c r="I181" s="348"/>
      <c r="J181" s="349"/>
      <c r="K181" s="348" t="s">
        <v>8444</v>
      </c>
      <c r="L181" s="348"/>
      <c r="M181" s="348"/>
    </row>
    <row r="182" spans="1:13" s="312" customFormat="1" ht="18" customHeight="1">
      <c r="A182" s="343" t="s">
        <v>8550</v>
      </c>
      <c r="B182" s="227" t="s">
        <v>529</v>
      </c>
      <c r="C182" s="227" t="s">
        <v>553</v>
      </c>
      <c r="D182" s="343">
        <f t="shared" si="2"/>
        <v>22</v>
      </c>
      <c r="E182" s="227" t="s">
        <v>3090</v>
      </c>
      <c r="F182" s="227" t="s">
        <v>3091</v>
      </c>
      <c r="G182" s="348"/>
      <c r="H182" s="348"/>
      <c r="I182" s="348"/>
      <c r="J182" s="349"/>
      <c r="K182" s="348" t="s">
        <v>8633</v>
      </c>
      <c r="L182" s="348"/>
      <c r="M182" s="348"/>
    </row>
    <row r="183" spans="1:13" s="312" customFormat="1" ht="18" customHeight="1">
      <c r="A183" s="343" t="s">
        <v>8419</v>
      </c>
      <c r="B183" s="227" t="s">
        <v>529</v>
      </c>
      <c r="C183" s="227" t="s">
        <v>553</v>
      </c>
      <c r="D183" s="343">
        <f t="shared" si="2"/>
        <v>23</v>
      </c>
      <c r="E183" s="214" t="s">
        <v>8827</v>
      </c>
      <c r="F183" s="227" t="s">
        <v>1327</v>
      </c>
      <c r="G183" s="348"/>
      <c r="H183" s="348"/>
      <c r="I183" s="348"/>
      <c r="J183" s="349"/>
      <c r="K183" s="348" t="s">
        <v>8470</v>
      </c>
      <c r="L183" s="348"/>
      <c r="M183" s="348"/>
    </row>
    <row r="184" spans="1:13" s="312" customFormat="1" ht="18" customHeight="1">
      <c r="A184" s="343" t="s">
        <v>8424</v>
      </c>
      <c r="B184" s="227" t="s">
        <v>529</v>
      </c>
      <c r="C184" s="227" t="s">
        <v>553</v>
      </c>
      <c r="D184" s="343">
        <f t="shared" si="2"/>
        <v>24</v>
      </c>
      <c r="E184" s="214" t="s">
        <v>8828</v>
      </c>
      <c r="F184" s="227" t="s">
        <v>3092</v>
      </c>
      <c r="G184" s="348"/>
      <c r="H184" s="348"/>
      <c r="I184" s="348"/>
      <c r="J184" s="349"/>
      <c r="K184" s="348" t="s">
        <v>8470</v>
      </c>
      <c r="L184" s="348"/>
      <c r="M184" s="348"/>
    </row>
    <row r="185" spans="1:13" s="312" customFormat="1" ht="18" customHeight="1">
      <c r="A185" s="343" t="s">
        <v>8399</v>
      </c>
      <c r="B185" s="227" t="s">
        <v>529</v>
      </c>
      <c r="C185" s="227" t="s">
        <v>553</v>
      </c>
      <c r="D185" s="343">
        <f t="shared" si="2"/>
        <v>25</v>
      </c>
      <c r="E185" s="227" t="s">
        <v>2776</v>
      </c>
      <c r="F185" s="227" t="s">
        <v>2640</v>
      </c>
      <c r="G185" s="348"/>
      <c r="H185" s="348"/>
      <c r="I185" s="348"/>
      <c r="J185" s="349"/>
      <c r="K185" s="343" t="s">
        <v>8456</v>
      </c>
      <c r="L185" s="348"/>
      <c r="M185" s="348"/>
    </row>
    <row r="186" spans="1:13" s="312" customFormat="1" ht="18" customHeight="1">
      <c r="A186" s="343" t="s">
        <v>8550</v>
      </c>
      <c r="B186" s="227" t="s">
        <v>529</v>
      </c>
      <c r="C186" s="227" t="s">
        <v>553</v>
      </c>
      <c r="D186" s="343">
        <f t="shared" si="2"/>
        <v>26</v>
      </c>
      <c r="E186" s="227" t="s">
        <v>3093</v>
      </c>
      <c r="F186" s="227" t="s">
        <v>3094</v>
      </c>
      <c r="G186" s="348"/>
      <c r="H186" s="348"/>
      <c r="I186" s="348"/>
      <c r="J186" s="349" t="s">
        <v>8829</v>
      </c>
      <c r="K186" s="348" t="s">
        <v>8604</v>
      </c>
      <c r="L186" s="348"/>
      <c r="M186" s="348"/>
    </row>
    <row r="187" spans="1:13" s="312" customFormat="1" ht="18" customHeight="1">
      <c r="A187" s="343" t="s">
        <v>8550</v>
      </c>
      <c r="B187" s="227" t="s">
        <v>529</v>
      </c>
      <c r="C187" s="227" t="s">
        <v>553</v>
      </c>
      <c r="D187" s="343">
        <f t="shared" si="2"/>
        <v>27</v>
      </c>
      <c r="E187" s="227" t="s">
        <v>3095</v>
      </c>
      <c r="F187" s="227" t="s">
        <v>3096</v>
      </c>
      <c r="G187" s="348"/>
      <c r="H187" s="348"/>
      <c r="I187" s="348"/>
      <c r="J187" s="349" t="s">
        <v>8830</v>
      </c>
      <c r="K187" s="348" t="s">
        <v>8580</v>
      </c>
      <c r="L187" s="348"/>
      <c r="M187" s="348"/>
    </row>
    <row r="188" spans="1:13" s="312" customFormat="1" ht="18" customHeight="1">
      <c r="A188" s="343" t="s">
        <v>8424</v>
      </c>
      <c r="B188" s="227" t="s">
        <v>529</v>
      </c>
      <c r="C188" s="227" t="s">
        <v>553</v>
      </c>
      <c r="D188" s="343">
        <f t="shared" si="2"/>
        <v>28</v>
      </c>
      <c r="E188" s="227" t="s">
        <v>3097</v>
      </c>
      <c r="F188" s="227" t="s">
        <v>3098</v>
      </c>
      <c r="G188" s="348"/>
      <c r="H188" s="348"/>
      <c r="I188" s="348"/>
      <c r="J188" s="349"/>
      <c r="K188" s="348" t="s">
        <v>8580</v>
      </c>
      <c r="L188" s="348"/>
      <c r="M188" s="348"/>
    </row>
    <row r="189" spans="1:13" s="312" customFormat="1" ht="18" customHeight="1">
      <c r="A189" s="343" t="s">
        <v>8424</v>
      </c>
      <c r="B189" s="227" t="s">
        <v>529</v>
      </c>
      <c r="C189" s="227" t="s">
        <v>553</v>
      </c>
      <c r="D189" s="343">
        <f t="shared" si="2"/>
        <v>29</v>
      </c>
      <c r="E189" s="227" t="s">
        <v>3099</v>
      </c>
      <c r="F189" s="227" t="s">
        <v>3100</v>
      </c>
      <c r="G189" s="348"/>
      <c r="H189" s="348"/>
      <c r="I189" s="348"/>
      <c r="J189" s="349"/>
      <c r="K189" s="348" t="s">
        <v>8608</v>
      </c>
      <c r="L189" s="348"/>
      <c r="M189" s="348"/>
    </row>
    <row r="190" spans="1:13" s="312" customFormat="1" ht="18" customHeight="1">
      <c r="A190" s="343" t="s">
        <v>8424</v>
      </c>
      <c r="B190" s="227" t="s">
        <v>529</v>
      </c>
      <c r="C190" s="227" t="s">
        <v>553</v>
      </c>
      <c r="D190" s="343">
        <f t="shared" si="2"/>
        <v>30</v>
      </c>
      <c r="E190" s="227" t="s">
        <v>3101</v>
      </c>
      <c r="F190" s="227" t="s">
        <v>3102</v>
      </c>
      <c r="G190" s="348"/>
      <c r="H190" s="348"/>
      <c r="I190" s="348"/>
      <c r="J190" s="349" t="s">
        <v>8745</v>
      </c>
      <c r="K190" s="348" t="s">
        <v>8483</v>
      </c>
      <c r="L190" s="348"/>
      <c r="M190" s="348"/>
    </row>
    <row r="191" spans="1:13" s="312" customFormat="1" ht="18" customHeight="1">
      <c r="A191" s="343" t="s">
        <v>8424</v>
      </c>
      <c r="B191" s="227" t="s">
        <v>529</v>
      </c>
      <c r="C191" s="227" t="s">
        <v>553</v>
      </c>
      <c r="D191" s="343">
        <f t="shared" si="2"/>
        <v>31</v>
      </c>
      <c r="E191" s="227" t="s">
        <v>3103</v>
      </c>
      <c r="F191" s="227" t="s">
        <v>3104</v>
      </c>
      <c r="G191" s="348"/>
      <c r="H191" s="348"/>
      <c r="I191" s="348"/>
      <c r="J191" s="349" t="s">
        <v>8831</v>
      </c>
      <c r="K191" s="348" t="s">
        <v>8483</v>
      </c>
      <c r="L191" s="348"/>
      <c r="M191" s="348"/>
    </row>
    <row r="192" spans="1:13" s="312" customFormat="1" ht="18" customHeight="1">
      <c r="A192" s="343" t="s">
        <v>8404</v>
      </c>
      <c r="B192" s="227" t="s">
        <v>529</v>
      </c>
      <c r="C192" s="227" t="s">
        <v>553</v>
      </c>
      <c r="D192" s="343">
        <f t="shared" si="2"/>
        <v>32</v>
      </c>
      <c r="E192" s="227" t="s">
        <v>3105</v>
      </c>
      <c r="F192" s="227" t="s">
        <v>3106</v>
      </c>
      <c r="G192" s="348"/>
      <c r="H192" s="348"/>
      <c r="I192" s="348"/>
      <c r="J192" s="349" t="s">
        <v>8829</v>
      </c>
      <c r="K192" s="367" t="s">
        <v>8832</v>
      </c>
      <c r="L192" s="348"/>
      <c r="M192" s="348"/>
    </row>
    <row r="193" spans="1:13" s="312" customFormat="1" ht="18" customHeight="1">
      <c r="A193" s="343" t="s">
        <v>8427</v>
      </c>
      <c r="B193" s="227" t="s">
        <v>529</v>
      </c>
      <c r="C193" s="227" t="s">
        <v>553</v>
      </c>
      <c r="D193" s="343">
        <f t="shared" si="2"/>
        <v>33</v>
      </c>
      <c r="E193" s="227" t="s">
        <v>3107</v>
      </c>
      <c r="F193" s="227" t="s">
        <v>3108</v>
      </c>
      <c r="G193" s="348"/>
      <c r="H193" s="348"/>
      <c r="I193" s="348"/>
      <c r="J193" s="349"/>
      <c r="K193" s="348" t="s">
        <v>8470</v>
      </c>
      <c r="L193" s="348"/>
      <c r="M193" s="348"/>
    </row>
    <row r="194" spans="1:13" s="312" customFormat="1" ht="18" customHeight="1">
      <c r="A194" s="343" t="s">
        <v>515</v>
      </c>
      <c r="B194" s="227" t="s">
        <v>529</v>
      </c>
      <c r="C194" s="227" t="s">
        <v>553</v>
      </c>
      <c r="D194" s="343">
        <f t="shared" si="2"/>
        <v>34</v>
      </c>
      <c r="E194" s="227" t="s">
        <v>3109</v>
      </c>
      <c r="F194" s="227" t="s">
        <v>3110</v>
      </c>
      <c r="G194" s="348"/>
      <c r="H194" s="348"/>
      <c r="I194" s="348"/>
      <c r="J194" s="349"/>
      <c r="K194" s="348" t="s">
        <v>8414</v>
      </c>
      <c r="L194" s="348"/>
      <c r="M194" s="348"/>
    </row>
    <row r="195" spans="1:13" s="312" customFormat="1" ht="18" customHeight="1">
      <c r="A195" s="343" t="s">
        <v>8550</v>
      </c>
      <c r="B195" s="227" t="s">
        <v>529</v>
      </c>
      <c r="C195" s="227" t="s">
        <v>553</v>
      </c>
      <c r="D195" s="343">
        <f t="shared" ref="D195:D258" si="3">IF($C195=$C194,$D194+1,1)</f>
        <v>35</v>
      </c>
      <c r="E195" s="227" t="s">
        <v>3111</v>
      </c>
      <c r="F195" s="227" t="s">
        <v>3112</v>
      </c>
      <c r="G195" s="348"/>
      <c r="H195" s="348"/>
      <c r="I195" s="348"/>
      <c r="J195" s="349"/>
      <c r="K195" s="348" t="s">
        <v>8833</v>
      </c>
      <c r="L195" s="348"/>
      <c r="M195" s="348"/>
    </row>
    <row r="196" spans="1:13" s="312" customFormat="1" ht="18" customHeight="1">
      <c r="A196" s="343" t="s">
        <v>8419</v>
      </c>
      <c r="B196" s="227" t="s">
        <v>529</v>
      </c>
      <c r="C196" s="227" t="s">
        <v>553</v>
      </c>
      <c r="D196" s="343">
        <f t="shared" si="3"/>
        <v>36</v>
      </c>
      <c r="E196" s="227" t="s">
        <v>3113</v>
      </c>
      <c r="F196" s="227" t="s">
        <v>3114</v>
      </c>
      <c r="G196" s="348"/>
      <c r="H196" s="348"/>
      <c r="I196" s="348"/>
      <c r="J196" s="349"/>
      <c r="K196" s="348" t="s">
        <v>8834</v>
      </c>
      <c r="L196" s="348"/>
      <c r="M196" s="348"/>
    </row>
    <row r="197" spans="1:13" s="312" customFormat="1" ht="18" customHeight="1">
      <c r="A197" s="343" t="s">
        <v>8550</v>
      </c>
      <c r="B197" s="227" t="s">
        <v>529</v>
      </c>
      <c r="C197" s="227" t="s">
        <v>553</v>
      </c>
      <c r="D197" s="343">
        <f t="shared" si="3"/>
        <v>37</v>
      </c>
      <c r="E197" s="345" t="s">
        <v>215</v>
      </c>
      <c r="F197" s="346" t="s">
        <v>608</v>
      </c>
      <c r="G197" s="214" t="s">
        <v>8487</v>
      </c>
      <c r="H197" s="267" t="s">
        <v>8422</v>
      </c>
      <c r="I197" s="346" t="s">
        <v>8534</v>
      </c>
      <c r="J197" s="347" t="s">
        <v>8835</v>
      </c>
      <c r="K197" s="346" t="s">
        <v>8466</v>
      </c>
      <c r="L197" s="348"/>
      <c r="M197" s="348"/>
    </row>
    <row r="198" spans="1:13" s="312" customFormat="1" ht="18" customHeight="1">
      <c r="A198" s="343" t="s">
        <v>8419</v>
      </c>
      <c r="B198" s="227" t="s">
        <v>529</v>
      </c>
      <c r="C198" s="227" t="s">
        <v>553</v>
      </c>
      <c r="D198" s="343">
        <f t="shared" si="3"/>
        <v>38</v>
      </c>
      <c r="E198" s="214" t="s">
        <v>8451</v>
      </c>
      <c r="F198" s="346" t="s">
        <v>579</v>
      </c>
      <c r="G198" s="214" t="s">
        <v>8572</v>
      </c>
      <c r="H198" s="267" t="s">
        <v>8436</v>
      </c>
      <c r="I198" s="267" t="s">
        <v>8537</v>
      </c>
      <c r="J198" s="218" t="s">
        <v>8836</v>
      </c>
      <c r="K198" s="346" t="s">
        <v>8531</v>
      </c>
      <c r="L198" s="348"/>
      <c r="M198" s="348"/>
    </row>
    <row r="199" spans="1:13" s="312" customFormat="1" ht="18" customHeight="1">
      <c r="A199" s="343" t="s">
        <v>8424</v>
      </c>
      <c r="B199" s="227" t="s">
        <v>530</v>
      </c>
      <c r="C199" s="227" t="s">
        <v>8837</v>
      </c>
      <c r="D199" s="343">
        <f t="shared" si="3"/>
        <v>1</v>
      </c>
      <c r="E199" s="227" t="s">
        <v>3115</v>
      </c>
      <c r="F199" s="227" t="s">
        <v>3116</v>
      </c>
      <c r="G199" s="348"/>
      <c r="H199" s="348" t="s">
        <v>8838</v>
      </c>
      <c r="I199" s="348"/>
      <c r="J199" s="349"/>
      <c r="K199" s="348" t="s">
        <v>8456</v>
      </c>
      <c r="L199" s="348"/>
      <c r="M199" s="348"/>
    </row>
    <row r="200" spans="1:13" s="312" customFormat="1" ht="18" customHeight="1">
      <c r="A200" s="343" t="s">
        <v>8424</v>
      </c>
      <c r="B200" s="227" t="s">
        <v>530</v>
      </c>
      <c r="C200" s="227" t="s">
        <v>554</v>
      </c>
      <c r="D200" s="343">
        <f t="shared" si="3"/>
        <v>2</v>
      </c>
      <c r="E200" s="227" t="s">
        <v>8839</v>
      </c>
      <c r="F200" s="227" t="s">
        <v>3117</v>
      </c>
      <c r="G200" s="348"/>
      <c r="H200" s="348" t="s">
        <v>8065</v>
      </c>
      <c r="I200" s="348"/>
      <c r="J200" s="349"/>
      <c r="K200" s="348" t="s">
        <v>8456</v>
      </c>
      <c r="L200" s="348"/>
      <c r="M200" s="348"/>
    </row>
    <row r="201" spans="1:13" s="312" customFormat="1" ht="18" customHeight="1">
      <c r="A201" s="343" t="s">
        <v>8424</v>
      </c>
      <c r="B201" s="227" t="s">
        <v>530</v>
      </c>
      <c r="C201" s="227" t="s">
        <v>554</v>
      </c>
      <c r="D201" s="343">
        <f t="shared" si="3"/>
        <v>3</v>
      </c>
      <c r="E201" s="227" t="s">
        <v>3118</v>
      </c>
      <c r="F201" s="227" t="s">
        <v>3119</v>
      </c>
      <c r="G201" s="348"/>
      <c r="H201" s="348" t="s">
        <v>8066</v>
      </c>
      <c r="I201" s="348"/>
      <c r="J201" s="349"/>
      <c r="K201" s="348" t="s">
        <v>8456</v>
      </c>
      <c r="L201" s="348"/>
      <c r="M201" s="348"/>
    </row>
    <row r="202" spans="1:13" s="312" customFormat="1" ht="18" customHeight="1">
      <c r="A202" s="343" t="s">
        <v>8424</v>
      </c>
      <c r="B202" s="227" t="s">
        <v>530</v>
      </c>
      <c r="C202" s="227" t="s">
        <v>554</v>
      </c>
      <c r="D202" s="343">
        <f t="shared" si="3"/>
        <v>4</v>
      </c>
      <c r="E202" s="227" t="s">
        <v>3120</v>
      </c>
      <c r="F202" s="227" t="s">
        <v>3121</v>
      </c>
      <c r="G202" s="348"/>
      <c r="H202" s="348" t="s">
        <v>8067</v>
      </c>
      <c r="I202" s="348"/>
      <c r="J202" s="349"/>
      <c r="K202" s="348" t="s">
        <v>8840</v>
      </c>
      <c r="L202" s="348"/>
      <c r="M202" s="348"/>
    </row>
    <row r="203" spans="1:13" s="312" customFormat="1" ht="18" customHeight="1">
      <c r="A203" s="343" t="s">
        <v>8424</v>
      </c>
      <c r="B203" s="227" t="s">
        <v>530</v>
      </c>
      <c r="C203" s="227" t="s">
        <v>554</v>
      </c>
      <c r="D203" s="343">
        <f t="shared" si="3"/>
        <v>5</v>
      </c>
      <c r="E203" s="227" t="s">
        <v>3010</v>
      </c>
      <c r="F203" s="227" t="s">
        <v>3011</v>
      </c>
      <c r="G203" s="348"/>
      <c r="H203" s="348" t="s">
        <v>8068</v>
      </c>
      <c r="I203" s="348"/>
      <c r="J203" s="349"/>
      <c r="K203" s="348" t="s">
        <v>8470</v>
      </c>
      <c r="L203" s="348"/>
      <c r="M203" s="348"/>
    </row>
    <row r="204" spans="1:13" s="312" customFormat="1" ht="18" customHeight="1">
      <c r="A204" s="343" t="s">
        <v>8550</v>
      </c>
      <c r="B204" s="227" t="s">
        <v>530</v>
      </c>
      <c r="C204" s="227" t="s">
        <v>554</v>
      </c>
      <c r="D204" s="343">
        <f t="shared" si="3"/>
        <v>6</v>
      </c>
      <c r="E204" s="227" t="s">
        <v>3122</v>
      </c>
      <c r="F204" s="227" t="s">
        <v>3123</v>
      </c>
      <c r="G204" s="348"/>
      <c r="H204" s="348" t="s">
        <v>8069</v>
      </c>
      <c r="I204" s="348"/>
      <c r="J204" s="349"/>
      <c r="K204" s="348" t="s">
        <v>8503</v>
      </c>
      <c r="L204" s="348"/>
      <c r="M204" s="348"/>
    </row>
    <row r="205" spans="1:13" s="312" customFormat="1" ht="18" customHeight="1">
      <c r="A205" s="343" t="s">
        <v>8399</v>
      </c>
      <c r="B205" s="227" t="s">
        <v>530</v>
      </c>
      <c r="C205" s="227" t="s">
        <v>554</v>
      </c>
      <c r="D205" s="343">
        <f t="shared" si="3"/>
        <v>7</v>
      </c>
      <c r="E205" s="227" t="s">
        <v>3124</v>
      </c>
      <c r="F205" s="227" t="s">
        <v>3125</v>
      </c>
      <c r="G205" s="348"/>
      <c r="H205" s="348" t="s">
        <v>8070</v>
      </c>
      <c r="I205" s="348"/>
      <c r="J205" s="349"/>
      <c r="K205" s="348" t="s">
        <v>8470</v>
      </c>
      <c r="L205" s="348"/>
      <c r="M205" s="348"/>
    </row>
    <row r="206" spans="1:13" s="312" customFormat="1" ht="18" customHeight="1">
      <c r="A206" s="343" t="s">
        <v>8424</v>
      </c>
      <c r="B206" s="227" t="s">
        <v>530</v>
      </c>
      <c r="C206" s="227" t="s">
        <v>554</v>
      </c>
      <c r="D206" s="343">
        <f t="shared" si="3"/>
        <v>8</v>
      </c>
      <c r="E206" s="227" t="s">
        <v>3126</v>
      </c>
      <c r="F206" s="227" t="s">
        <v>3127</v>
      </c>
      <c r="G206" s="348"/>
      <c r="H206" s="348" t="s">
        <v>8071</v>
      </c>
      <c r="I206" s="348"/>
      <c r="J206" s="349"/>
      <c r="K206" s="348" t="s">
        <v>8466</v>
      </c>
      <c r="L206" s="348"/>
      <c r="M206" s="348"/>
    </row>
    <row r="207" spans="1:13" s="312" customFormat="1" ht="18" customHeight="1">
      <c r="A207" s="343" t="s">
        <v>8424</v>
      </c>
      <c r="B207" s="227" t="s">
        <v>530</v>
      </c>
      <c r="C207" s="227" t="s">
        <v>554</v>
      </c>
      <c r="D207" s="343">
        <f t="shared" si="3"/>
        <v>9</v>
      </c>
      <c r="E207" s="227" t="s">
        <v>3128</v>
      </c>
      <c r="F207" s="227" t="s">
        <v>3129</v>
      </c>
      <c r="G207" s="348"/>
      <c r="H207" s="348" t="s">
        <v>8072</v>
      </c>
      <c r="I207" s="348"/>
      <c r="J207" s="349"/>
      <c r="K207" s="348" t="s">
        <v>8470</v>
      </c>
      <c r="L207" s="348"/>
      <c r="M207" s="348"/>
    </row>
    <row r="208" spans="1:13" s="312" customFormat="1" ht="18" customHeight="1">
      <c r="A208" s="343" t="s">
        <v>8427</v>
      </c>
      <c r="B208" s="227" t="s">
        <v>530</v>
      </c>
      <c r="C208" s="227" t="s">
        <v>554</v>
      </c>
      <c r="D208" s="343">
        <f t="shared" si="3"/>
        <v>10</v>
      </c>
      <c r="E208" s="227" t="s">
        <v>8841</v>
      </c>
      <c r="F208" s="227" t="s">
        <v>2611</v>
      </c>
      <c r="G208" s="348"/>
      <c r="H208" s="348" t="s">
        <v>8073</v>
      </c>
      <c r="I208" s="348"/>
      <c r="J208" s="349"/>
      <c r="K208" s="348" t="s">
        <v>8470</v>
      </c>
      <c r="L208" s="348"/>
      <c r="M208" s="348"/>
    </row>
    <row r="209" spans="1:13" s="312" customFormat="1" ht="18" customHeight="1">
      <c r="A209" s="343" t="s">
        <v>8399</v>
      </c>
      <c r="B209" s="227" t="s">
        <v>530</v>
      </c>
      <c r="C209" s="227" t="s">
        <v>554</v>
      </c>
      <c r="D209" s="343">
        <f t="shared" si="3"/>
        <v>11</v>
      </c>
      <c r="E209" s="227" t="s">
        <v>3131</v>
      </c>
      <c r="F209" s="227" t="s">
        <v>3132</v>
      </c>
      <c r="G209" s="348"/>
      <c r="H209" s="348" t="s">
        <v>8074</v>
      </c>
      <c r="I209" s="348"/>
      <c r="J209" s="349"/>
      <c r="K209" s="348" t="s">
        <v>8834</v>
      </c>
      <c r="L209" s="348"/>
      <c r="M209" s="348"/>
    </row>
    <row r="210" spans="1:13" s="312" customFormat="1" ht="18" customHeight="1">
      <c r="A210" s="343" t="s">
        <v>8424</v>
      </c>
      <c r="B210" s="227" t="s">
        <v>530</v>
      </c>
      <c r="C210" s="227" t="s">
        <v>554</v>
      </c>
      <c r="D210" s="343">
        <f t="shared" si="3"/>
        <v>12</v>
      </c>
      <c r="E210" s="227" t="s">
        <v>3133</v>
      </c>
      <c r="F210" s="227" t="s">
        <v>3134</v>
      </c>
      <c r="G210" s="348"/>
      <c r="H210" s="348" t="s">
        <v>8075</v>
      </c>
      <c r="I210" s="348"/>
      <c r="J210" s="349"/>
      <c r="K210" s="348" t="s">
        <v>8483</v>
      </c>
      <c r="L210" s="348"/>
      <c r="M210" s="348"/>
    </row>
    <row r="211" spans="1:13" s="312" customFormat="1" ht="18" customHeight="1">
      <c r="A211" s="343" t="s">
        <v>8424</v>
      </c>
      <c r="B211" s="227" t="s">
        <v>530</v>
      </c>
      <c r="C211" s="227" t="s">
        <v>554</v>
      </c>
      <c r="D211" s="343">
        <f t="shared" si="3"/>
        <v>13</v>
      </c>
      <c r="E211" s="227" t="s">
        <v>3135</v>
      </c>
      <c r="F211" s="227" t="s">
        <v>3136</v>
      </c>
      <c r="G211" s="348"/>
      <c r="H211" s="348" t="s">
        <v>8076</v>
      </c>
      <c r="I211" s="348"/>
      <c r="J211" s="349"/>
      <c r="K211" s="348" t="s">
        <v>8483</v>
      </c>
      <c r="L211" s="348"/>
      <c r="M211" s="348"/>
    </row>
    <row r="212" spans="1:13" s="312" customFormat="1" ht="18" customHeight="1">
      <c r="A212" s="343" t="s">
        <v>8424</v>
      </c>
      <c r="B212" s="227" t="s">
        <v>530</v>
      </c>
      <c r="C212" s="227" t="s">
        <v>554</v>
      </c>
      <c r="D212" s="343">
        <f t="shared" si="3"/>
        <v>14</v>
      </c>
      <c r="E212" s="227" t="s">
        <v>3137</v>
      </c>
      <c r="F212" s="227" t="s">
        <v>3138</v>
      </c>
      <c r="G212" s="348"/>
      <c r="H212" s="348" t="s">
        <v>8077</v>
      </c>
      <c r="I212" s="348"/>
      <c r="J212" s="349"/>
      <c r="K212" s="348" t="s">
        <v>8483</v>
      </c>
      <c r="L212" s="348"/>
      <c r="M212" s="348"/>
    </row>
    <row r="213" spans="1:13" s="312" customFormat="1" ht="18" customHeight="1">
      <c r="A213" s="343" t="s">
        <v>8424</v>
      </c>
      <c r="B213" s="227" t="s">
        <v>530</v>
      </c>
      <c r="C213" s="227" t="s">
        <v>554</v>
      </c>
      <c r="D213" s="343">
        <f t="shared" si="3"/>
        <v>15</v>
      </c>
      <c r="E213" s="227" t="s">
        <v>8842</v>
      </c>
      <c r="F213" s="227" t="s">
        <v>3139</v>
      </c>
      <c r="G213" s="348"/>
      <c r="H213" s="348" t="s">
        <v>8078</v>
      </c>
      <c r="I213" s="348"/>
      <c r="J213" s="349"/>
      <c r="K213" s="348" t="s">
        <v>8483</v>
      </c>
      <c r="L213" s="348"/>
      <c r="M213" s="348"/>
    </row>
    <row r="214" spans="1:13" s="312" customFormat="1" ht="18" customHeight="1">
      <c r="A214" s="343" t="s">
        <v>8399</v>
      </c>
      <c r="B214" s="227" t="s">
        <v>530</v>
      </c>
      <c r="C214" s="227" t="s">
        <v>554</v>
      </c>
      <c r="D214" s="343">
        <f t="shared" si="3"/>
        <v>16</v>
      </c>
      <c r="E214" s="227" t="s">
        <v>3140</v>
      </c>
      <c r="F214" s="227" t="s">
        <v>3141</v>
      </c>
      <c r="G214" s="348"/>
      <c r="H214" s="348" t="s">
        <v>8079</v>
      </c>
      <c r="I214" s="348"/>
      <c r="J214" s="349"/>
      <c r="K214" s="348" t="s">
        <v>8483</v>
      </c>
      <c r="L214" s="348"/>
      <c r="M214" s="348"/>
    </row>
    <row r="215" spans="1:13" s="312" customFormat="1" ht="18" customHeight="1">
      <c r="A215" s="343" t="s">
        <v>8424</v>
      </c>
      <c r="B215" s="227" t="s">
        <v>530</v>
      </c>
      <c r="C215" s="227" t="s">
        <v>554</v>
      </c>
      <c r="D215" s="343">
        <f t="shared" si="3"/>
        <v>17</v>
      </c>
      <c r="E215" s="227" t="s">
        <v>8843</v>
      </c>
      <c r="F215" s="227" t="s">
        <v>3142</v>
      </c>
      <c r="G215" s="348"/>
      <c r="H215" s="348" t="s">
        <v>8080</v>
      </c>
      <c r="I215" s="348"/>
      <c r="J215" s="349"/>
      <c r="K215" s="348" t="s">
        <v>8483</v>
      </c>
      <c r="L215" s="348"/>
      <c r="M215" s="348"/>
    </row>
    <row r="216" spans="1:13" s="312" customFormat="1" ht="18" customHeight="1">
      <c r="A216" s="343" t="s">
        <v>8424</v>
      </c>
      <c r="B216" s="227" t="s">
        <v>530</v>
      </c>
      <c r="C216" s="227" t="s">
        <v>8837</v>
      </c>
      <c r="D216" s="343">
        <f t="shared" si="3"/>
        <v>18</v>
      </c>
      <c r="E216" s="227" t="s">
        <v>3143</v>
      </c>
      <c r="F216" s="227" t="s">
        <v>3144</v>
      </c>
      <c r="G216" s="348"/>
      <c r="H216" s="348" t="s">
        <v>8081</v>
      </c>
      <c r="I216" s="348"/>
      <c r="J216" s="349"/>
      <c r="K216" s="348" t="s">
        <v>8444</v>
      </c>
      <c r="L216" s="348"/>
      <c r="M216" s="348"/>
    </row>
    <row r="217" spans="1:13" s="312" customFormat="1" ht="18" customHeight="1">
      <c r="A217" s="343" t="s">
        <v>8419</v>
      </c>
      <c r="B217" s="227" t="s">
        <v>8844</v>
      </c>
      <c r="C217" s="227" t="s">
        <v>554</v>
      </c>
      <c r="D217" s="343">
        <f t="shared" si="3"/>
        <v>19</v>
      </c>
      <c r="E217" s="227" t="s">
        <v>8845</v>
      </c>
      <c r="F217" s="227" t="s">
        <v>3145</v>
      </c>
      <c r="G217" s="348"/>
      <c r="H217" s="348" t="s">
        <v>8082</v>
      </c>
      <c r="I217" s="348"/>
      <c r="J217" s="349"/>
      <c r="K217" s="348" t="s">
        <v>8846</v>
      </c>
      <c r="L217" s="348"/>
      <c r="M217" s="348"/>
    </row>
    <row r="218" spans="1:13" s="312" customFormat="1" ht="18" customHeight="1">
      <c r="A218" s="343" t="s">
        <v>8424</v>
      </c>
      <c r="B218" s="227" t="s">
        <v>530</v>
      </c>
      <c r="C218" s="227" t="s">
        <v>554</v>
      </c>
      <c r="D218" s="343">
        <f t="shared" si="3"/>
        <v>20</v>
      </c>
      <c r="E218" s="227" t="s">
        <v>3146</v>
      </c>
      <c r="F218" s="227" t="s">
        <v>3147</v>
      </c>
      <c r="G218" s="348"/>
      <c r="H218" s="348" t="s">
        <v>8083</v>
      </c>
      <c r="I218" s="348"/>
      <c r="J218" s="349"/>
      <c r="K218" s="348" t="s">
        <v>8847</v>
      </c>
      <c r="L218" s="348"/>
      <c r="M218" s="348"/>
    </row>
    <row r="219" spans="1:13" s="312" customFormat="1" ht="18" customHeight="1">
      <c r="A219" s="343" t="s">
        <v>8424</v>
      </c>
      <c r="B219" s="227" t="s">
        <v>530</v>
      </c>
      <c r="C219" s="227" t="s">
        <v>554</v>
      </c>
      <c r="D219" s="343">
        <f t="shared" si="3"/>
        <v>21</v>
      </c>
      <c r="E219" s="227" t="s">
        <v>3148</v>
      </c>
      <c r="F219" s="227" t="s">
        <v>3149</v>
      </c>
      <c r="G219" s="348"/>
      <c r="H219" s="348" t="s">
        <v>8084</v>
      </c>
      <c r="I219" s="348"/>
      <c r="J219" s="349"/>
      <c r="K219" s="348" t="s">
        <v>8580</v>
      </c>
      <c r="L219" s="348"/>
      <c r="M219" s="348"/>
    </row>
    <row r="220" spans="1:13" s="312" customFormat="1" ht="18" customHeight="1">
      <c r="A220" s="343" t="s">
        <v>8424</v>
      </c>
      <c r="B220" s="227" t="s">
        <v>530</v>
      </c>
      <c r="C220" s="227" t="s">
        <v>554</v>
      </c>
      <c r="D220" s="343">
        <f t="shared" si="3"/>
        <v>22</v>
      </c>
      <c r="E220" s="227" t="s">
        <v>2979</v>
      </c>
      <c r="F220" s="227" t="s">
        <v>2980</v>
      </c>
      <c r="G220" s="348"/>
      <c r="H220" s="348" t="s">
        <v>8085</v>
      </c>
      <c r="I220" s="348"/>
      <c r="J220" s="349"/>
      <c r="K220" s="348" t="s">
        <v>8414</v>
      </c>
      <c r="L220" s="348"/>
      <c r="M220" s="348"/>
    </row>
    <row r="221" spans="1:13" s="312" customFormat="1" ht="18" customHeight="1">
      <c r="A221" s="343" t="s">
        <v>8424</v>
      </c>
      <c r="B221" s="227" t="s">
        <v>530</v>
      </c>
      <c r="C221" s="227" t="s">
        <v>554</v>
      </c>
      <c r="D221" s="343">
        <f t="shared" si="3"/>
        <v>23</v>
      </c>
      <c r="E221" s="227" t="s">
        <v>3150</v>
      </c>
      <c r="F221" s="227" t="s">
        <v>3151</v>
      </c>
      <c r="G221" s="348"/>
      <c r="H221" s="348" t="s">
        <v>8086</v>
      </c>
      <c r="I221" s="348"/>
      <c r="J221" s="349"/>
      <c r="K221" s="348" t="s">
        <v>8708</v>
      </c>
      <c r="L221" s="348"/>
      <c r="M221" s="348"/>
    </row>
    <row r="222" spans="1:13" s="312" customFormat="1" ht="18" customHeight="1">
      <c r="A222" s="343" t="s">
        <v>8550</v>
      </c>
      <c r="B222" s="227" t="s">
        <v>530</v>
      </c>
      <c r="C222" s="227" t="s">
        <v>554</v>
      </c>
      <c r="D222" s="343">
        <f t="shared" si="3"/>
        <v>24</v>
      </c>
      <c r="E222" s="227" t="s">
        <v>3152</v>
      </c>
      <c r="F222" s="227" t="s">
        <v>3153</v>
      </c>
      <c r="G222" s="348"/>
      <c r="H222" s="348" t="s">
        <v>8087</v>
      </c>
      <c r="I222" s="348"/>
      <c r="J222" s="349"/>
      <c r="K222" s="348" t="s">
        <v>8470</v>
      </c>
      <c r="L222" s="348"/>
      <c r="M222" s="348"/>
    </row>
    <row r="223" spans="1:13" s="312" customFormat="1" ht="18" customHeight="1">
      <c r="A223" s="343" t="s">
        <v>8424</v>
      </c>
      <c r="B223" s="227" t="s">
        <v>530</v>
      </c>
      <c r="C223" s="227" t="s">
        <v>554</v>
      </c>
      <c r="D223" s="343">
        <f t="shared" si="3"/>
        <v>25</v>
      </c>
      <c r="E223" s="227" t="s">
        <v>3154</v>
      </c>
      <c r="F223" s="227" t="s">
        <v>3155</v>
      </c>
      <c r="G223" s="348"/>
      <c r="H223" s="348" t="s">
        <v>8088</v>
      </c>
      <c r="I223" s="348"/>
      <c r="J223" s="349"/>
      <c r="K223" s="348" t="s">
        <v>8470</v>
      </c>
      <c r="L223" s="348"/>
      <c r="M223" s="348"/>
    </row>
    <row r="224" spans="1:13" s="312" customFormat="1" ht="18" customHeight="1">
      <c r="A224" s="343" t="s">
        <v>8427</v>
      </c>
      <c r="B224" s="227" t="s">
        <v>530</v>
      </c>
      <c r="C224" s="227" t="s">
        <v>554</v>
      </c>
      <c r="D224" s="343">
        <f t="shared" si="3"/>
        <v>26</v>
      </c>
      <c r="E224" s="345" t="s">
        <v>215</v>
      </c>
      <c r="F224" s="346" t="s">
        <v>608</v>
      </c>
      <c r="G224" s="214" t="s">
        <v>8487</v>
      </c>
      <c r="H224" s="267" t="s">
        <v>8436</v>
      </c>
      <c r="I224" s="346" t="s">
        <v>8433</v>
      </c>
      <c r="J224" s="347" t="s">
        <v>8848</v>
      </c>
      <c r="K224" s="346" t="s">
        <v>8466</v>
      </c>
      <c r="L224" s="348"/>
      <c r="M224" s="348"/>
    </row>
    <row r="225" spans="1:13" s="312" customFormat="1" ht="18" customHeight="1">
      <c r="A225" s="343" t="s">
        <v>8424</v>
      </c>
      <c r="B225" s="227" t="s">
        <v>530</v>
      </c>
      <c r="C225" s="227" t="s">
        <v>554</v>
      </c>
      <c r="D225" s="343">
        <f t="shared" si="3"/>
        <v>27</v>
      </c>
      <c r="E225" s="214" t="s">
        <v>8451</v>
      </c>
      <c r="F225" s="346" t="s">
        <v>579</v>
      </c>
      <c r="G225" s="214" t="s">
        <v>8572</v>
      </c>
      <c r="H225" s="267" t="s">
        <v>8436</v>
      </c>
      <c r="I225" s="267" t="s">
        <v>8437</v>
      </c>
      <c r="J225" s="218" t="s">
        <v>8490</v>
      </c>
      <c r="K225" s="346" t="s">
        <v>8531</v>
      </c>
      <c r="L225" s="348"/>
      <c r="M225" s="348"/>
    </row>
    <row r="226" spans="1:13" s="312" customFormat="1" ht="18" customHeight="1">
      <c r="A226" s="343" t="s">
        <v>8424</v>
      </c>
      <c r="B226" s="227" t="s">
        <v>8849</v>
      </c>
      <c r="C226" s="227" t="s">
        <v>8850</v>
      </c>
      <c r="D226" s="343">
        <f t="shared" si="3"/>
        <v>1</v>
      </c>
      <c r="E226" s="227" t="s">
        <v>3115</v>
      </c>
      <c r="F226" s="227" t="s">
        <v>3116</v>
      </c>
      <c r="G226" s="348"/>
      <c r="H226" s="348" t="s">
        <v>8851</v>
      </c>
      <c r="I226" s="348"/>
      <c r="J226" s="349" t="s">
        <v>8089</v>
      </c>
      <c r="K226" s="348" t="s">
        <v>8503</v>
      </c>
      <c r="L226" s="348"/>
      <c r="M226" s="348"/>
    </row>
    <row r="227" spans="1:13" s="312" customFormat="1" ht="18" customHeight="1">
      <c r="A227" s="343" t="s">
        <v>8399</v>
      </c>
      <c r="B227" s="227" t="s">
        <v>8849</v>
      </c>
      <c r="C227" s="227" t="s">
        <v>1602</v>
      </c>
      <c r="D227" s="343">
        <f t="shared" si="3"/>
        <v>2</v>
      </c>
      <c r="E227" s="227" t="s">
        <v>8852</v>
      </c>
      <c r="F227" s="227" t="s">
        <v>3156</v>
      </c>
      <c r="G227" s="348"/>
      <c r="H227" s="348" t="s">
        <v>8853</v>
      </c>
      <c r="I227" s="348"/>
      <c r="J227" s="349" t="s">
        <v>8090</v>
      </c>
      <c r="K227" s="348" t="s">
        <v>8466</v>
      </c>
      <c r="L227" s="348"/>
      <c r="M227" s="348"/>
    </row>
    <row r="228" spans="1:13" s="312" customFormat="1" ht="18" customHeight="1">
      <c r="A228" s="343" t="s">
        <v>8550</v>
      </c>
      <c r="B228" s="227" t="s">
        <v>8849</v>
      </c>
      <c r="C228" s="227" t="s">
        <v>1602</v>
      </c>
      <c r="D228" s="343">
        <f t="shared" si="3"/>
        <v>3</v>
      </c>
      <c r="E228" s="227" t="s">
        <v>990</v>
      </c>
      <c r="F228" s="227" t="s">
        <v>997</v>
      </c>
      <c r="G228" s="348"/>
      <c r="H228" s="348" t="s">
        <v>8091</v>
      </c>
      <c r="I228" s="348"/>
      <c r="J228" s="349" t="s">
        <v>8092</v>
      </c>
      <c r="K228" s="348" t="s">
        <v>8414</v>
      </c>
      <c r="L228" s="348"/>
      <c r="M228" s="348"/>
    </row>
    <row r="229" spans="1:13" s="312" customFormat="1" ht="18" customHeight="1">
      <c r="A229" s="343" t="s">
        <v>8424</v>
      </c>
      <c r="B229" s="227" t="s">
        <v>8854</v>
      </c>
      <c r="C229" s="227" t="s">
        <v>1602</v>
      </c>
      <c r="D229" s="343">
        <f t="shared" si="3"/>
        <v>4</v>
      </c>
      <c r="E229" s="345" t="s">
        <v>215</v>
      </c>
      <c r="F229" s="346" t="s">
        <v>608</v>
      </c>
      <c r="G229" s="214" t="s">
        <v>8487</v>
      </c>
      <c r="H229" s="267" t="s">
        <v>8436</v>
      </c>
      <c r="I229" s="346" t="s">
        <v>8433</v>
      </c>
      <c r="J229" s="347" t="s">
        <v>8093</v>
      </c>
      <c r="K229" s="346" t="s">
        <v>8485</v>
      </c>
      <c r="L229" s="348"/>
      <c r="M229" s="348"/>
    </row>
    <row r="230" spans="1:13" s="312" customFormat="1" ht="18" customHeight="1">
      <c r="A230" s="343" t="s">
        <v>8424</v>
      </c>
      <c r="B230" s="227" t="s">
        <v>8849</v>
      </c>
      <c r="C230" s="227" t="s">
        <v>1602</v>
      </c>
      <c r="D230" s="343">
        <f t="shared" si="3"/>
        <v>5</v>
      </c>
      <c r="E230" s="214" t="s">
        <v>8451</v>
      </c>
      <c r="F230" s="346" t="s">
        <v>579</v>
      </c>
      <c r="G230" s="214" t="s">
        <v>8452</v>
      </c>
      <c r="H230" s="267" t="s">
        <v>8467</v>
      </c>
      <c r="I230" s="267" t="s">
        <v>8437</v>
      </c>
      <c r="J230" s="218" t="s">
        <v>8023</v>
      </c>
      <c r="K230" s="346" t="s">
        <v>8531</v>
      </c>
      <c r="L230" s="348"/>
      <c r="M230" s="348"/>
    </row>
    <row r="231" spans="1:13" s="312" customFormat="1" ht="18" customHeight="1">
      <c r="A231" s="343" t="s">
        <v>8424</v>
      </c>
      <c r="B231" s="227" t="s">
        <v>531</v>
      </c>
      <c r="C231" s="227" t="s">
        <v>8855</v>
      </c>
      <c r="D231" s="343">
        <f t="shared" si="3"/>
        <v>1</v>
      </c>
      <c r="E231" s="227" t="s">
        <v>3118</v>
      </c>
      <c r="F231" s="227" t="s">
        <v>3119</v>
      </c>
      <c r="G231" s="348"/>
      <c r="H231" s="348" t="s">
        <v>8856</v>
      </c>
      <c r="I231" s="348"/>
      <c r="J231" s="349" t="s">
        <v>8094</v>
      </c>
      <c r="K231" s="348" t="s">
        <v>8456</v>
      </c>
      <c r="L231" s="348"/>
      <c r="M231" s="348"/>
    </row>
    <row r="232" spans="1:13" s="312" customFormat="1" ht="18" customHeight="1">
      <c r="A232" s="343" t="s">
        <v>8424</v>
      </c>
      <c r="B232" s="227" t="s">
        <v>531</v>
      </c>
      <c r="C232" s="227" t="s">
        <v>555</v>
      </c>
      <c r="D232" s="343">
        <f t="shared" si="3"/>
        <v>2</v>
      </c>
      <c r="E232" s="227" t="s">
        <v>3157</v>
      </c>
      <c r="F232" s="227" t="s">
        <v>3158</v>
      </c>
      <c r="G232" s="348"/>
      <c r="H232" s="348" t="s">
        <v>8857</v>
      </c>
      <c r="I232" s="348"/>
      <c r="J232" s="349" t="s">
        <v>8095</v>
      </c>
      <c r="K232" s="348" t="s">
        <v>8615</v>
      </c>
      <c r="L232" s="348"/>
      <c r="M232" s="348"/>
    </row>
    <row r="233" spans="1:13" s="312" customFormat="1" ht="18" customHeight="1">
      <c r="A233" s="343" t="s">
        <v>8419</v>
      </c>
      <c r="B233" s="227" t="s">
        <v>531</v>
      </c>
      <c r="C233" s="227" t="s">
        <v>555</v>
      </c>
      <c r="D233" s="343">
        <f t="shared" si="3"/>
        <v>3</v>
      </c>
      <c r="E233" s="227" t="s">
        <v>3159</v>
      </c>
      <c r="F233" s="227" t="s">
        <v>3160</v>
      </c>
      <c r="G233" s="348"/>
      <c r="H233" s="348" t="s">
        <v>8858</v>
      </c>
      <c r="I233" s="348"/>
      <c r="J233" s="349" t="s">
        <v>8859</v>
      </c>
      <c r="K233" s="348" t="s">
        <v>8692</v>
      </c>
      <c r="L233" s="348"/>
      <c r="M233" s="348"/>
    </row>
    <row r="234" spans="1:13" s="312" customFormat="1" ht="18" customHeight="1">
      <c r="A234" s="343" t="s">
        <v>8419</v>
      </c>
      <c r="B234" s="227" t="s">
        <v>531</v>
      </c>
      <c r="C234" s="227" t="s">
        <v>555</v>
      </c>
      <c r="D234" s="343">
        <f t="shared" si="3"/>
        <v>4</v>
      </c>
      <c r="E234" s="227" t="s">
        <v>3161</v>
      </c>
      <c r="F234" s="227" t="s">
        <v>3162</v>
      </c>
      <c r="G234" s="348"/>
      <c r="H234" s="348" t="s">
        <v>8860</v>
      </c>
      <c r="I234" s="348"/>
      <c r="J234" s="349" t="s">
        <v>8096</v>
      </c>
      <c r="K234" s="348" t="s">
        <v>8470</v>
      </c>
      <c r="L234" s="348"/>
      <c r="M234" s="348"/>
    </row>
    <row r="235" spans="1:13" s="312" customFormat="1" ht="18" customHeight="1">
      <c r="A235" s="343" t="s">
        <v>8424</v>
      </c>
      <c r="B235" s="227" t="s">
        <v>531</v>
      </c>
      <c r="C235" s="227" t="s">
        <v>555</v>
      </c>
      <c r="D235" s="343">
        <f t="shared" si="3"/>
        <v>5</v>
      </c>
      <c r="E235" s="227" t="s">
        <v>3163</v>
      </c>
      <c r="F235" s="227" t="s">
        <v>3164</v>
      </c>
      <c r="G235" s="348"/>
      <c r="H235" s="348" t="s">
        <v>8861</v>
      </c>
      <c r="I235" s="348"/>
      <c r="J235" s="349" t="s">
        <v>8862</v>
      </c>
      <c r="K235" s="348" t="s">
        <v>8580</v>
      </c>
      <c r="L235" s="348"/>
      <c r="M235" s="348"/>
    </row>
    <row r="236" spans="1:13" s="312" customFormat="1" ht="18" customHeight="1">
      <c r="A236" s="343" t="s">
        <v>8424</v>
      </c>
      <c r="B236" s="227" t="s">
        <v>531</v>
      </c>
      <c r="C236" s="227" t="s">
        <v>8855</v>
      </c>
      <c r="D236" s="343">
        <f t="shared" si="3"/>
        <v>6</v>
      </c>
      <c r="E236" s="227" t="s">
        <v>3165</v>
      </c>
      <c r="F236" s="227" t="s">
        <v>3166</v>
      </c>
      <c r="G236" s="348"/>
      <c r="H236" s="348" t="s">
        <v>8097</v>
      </c>
      <c r="I236" s="348"/>
      <c r="J236" s="349" t="s">
        <v>8098</v>
      </c>
      <c r="K236" s="348" t="s">
        <v>8456</v>
      </c>
      <c r="L236" s="348"/>
      <c r="M236" s="348"/>
    </row>
    <row r="237" spans="1:13" s="312" customFormat="1" ht="18" customHeight="1">
      <c r="A237" s="343" t="s">
        <v>8424</v>
      </c>
      <c r="B237" s="227" t="s">
        <v>531</v>
      </c>
      <c r="C237" s="227" t="s">
        <v>555</v>
      </c>
      <c r="D237" s="343">
        <f t="shared" si="3"/>
        <v>7</v>
      </c>
      <c r="E237" s="227" t="s">
        <v>3167</v>
      </c>
      <c r="F237" s="227" t="s">
        <v>3168</v>
      </c>
      <c r="G237" s="348"/>
      <c r="H237" s="348" t="s">
        <v>8099</v>
      </c>
      <c r="I237" s="348"/>
      <c r="J237" s="349" t="s">
        <v>2401</v>
      </c>
      <c r="K237" s="348" t="s">
        <v>80</v>
      </c>
      <c r="L237" s="348"/>
      <c r="M237" s="348"/>
    </row>
    <row r="238" spans="1:13" s="312" customFormat="1" ht="18" customHeight="1">
      <c r="A238" s="343" t="s">
        <v>8424</v>
      </c>
      <c r="B238" s="227" t="s">
        <v>531</v>
      </c>
      <c r="C238" s="227" t="s">
        <v>555</v>
      </c>
      <c r="D238" s="343">
        <f t="shared" si="3"/>
        <v>8</v>
      </c>
      <c r="E238" s="227" t="s">
        <v>8863</v>
      </c>
      <c r="F238" s="227" t="s">
        <v>3169</v>
      </c>
      <c r="G238" s="348"/>
      <c r="H238" s="348" t="s">
        <v>8100</v>
      </c>
      <c r="I238" s="348"/>
      <c r="J238" s="349" t="s">
        <v>8101</v>
      </c>
      <c r="K238" s="348" t="s">
        <v>8846</v>
      </c>
      <c r="L238" s="348"/>
      <c r="M238" s="348"/>
    </row>
    <row r="239" spans="1:13" s="312" customFormat="1" ht="18" customHeight="1">
      <c r="A239" s="343" t="s">
        <v>8424</v>
      </c>
      <c r="B239" s="227" t="s">
        <v>531</v>
      </c>
      <c r="C239" s="227" t="s">
        <v>555</v>
      </c>
      <c r="D239" s="343">
        <f t="shared" si="3"/>
        <v>9</v>
      </c>
      <c r="E239" s="227" t="s">
        <v>8864</v>
      </c>
      <c r="F239" s="227" t="s">
        <v>3170</v>
      </c>
      <c r="G239" s="348"/>
      <c r="H239" s="348" t="s">
        <v>8102</v>
      </c>
      <c r="I239" s="348"/>
      <c r="J239" s="349" t="s">
        <v>8103</v>
      </c>
      <c r="K239" s="348" t="s">
        <v>8818</v>
      </c>
      <c r="L239" s="348"/>
      <c r="M239" s="348"/>
    </row>
    <row r="240" spans="1:13" s="312" customFormat="1" ht="18" customHeight="1">
      <c r="A240" s="343" t="s">
        <v>8399</v>
      </c>
      <c r="B240" s="227" t="s">
        <v>531</v>
      </c>
      <c r="C240" s="227" t="s">
        <v>555</v>
      </c>
      <c r="D240" s="343">
        <f t="shared" si="3"/>
        <v>10</v>
      </c>
      <c r="E240" s="227" t="s">
        <v>3171</v>
      </c>
      <c r="F240" s="227" t="s">
        <v>3172</v>
      </c>
      <c r="G240" s="348"/>
      <c r="H240" s="348" t="s">
        <v>8104</v>
      </c>
      <c r="I240" s="348"/>
      <c r="J240" s="349" t="s">
        <v>8105</v>
      </c>
      <c r="K240" s="348" t="s">
        <v>8818</v>
      </c>
      <c r="L240" s="348"/>
      <c r="M240" s="348"/>
    </row>
    <row r="241" spans="1:13" s="312" customFormat="1" ht="18" customHeight="1">
      <c r="A241" s="343" t="s">
        <v>8424</v>
      </c>
      <c r="B241" s="227" t="s">
        <v>531</v>
      </c>
      <c r="C241" s="227" t="s">
        <v>555</v>
      </c>
      <c r="D241" s="343">
        <f t="shared" si="3"/>
        <v>11</v>
      </c>
      <c r="E241" s="227" t="s">
        <v>3173</v>
      </c>
      <c r="F241" s="227" t="s">
        <v>3174</v>
      </c>
      <c r="G241" s="348"/>
      <c r="H241" s="348" t="s">
        <v>8106</v>
      </c>
      <c r="I241" s="348"/>
      <c r="J241" s="349" t="s">
        <v>8107</v>
      </c>
      <c r="K241" s="348" t="s">
        <v>8865</v>
      </c>
      <c r="L241" s="348"/>
      <c r="M241" s="348"/>
    </row>
    <row r="242" spans="1:13" s="312" customFormat="1" ht="18" customHeight="1">
      <c r="A242" s="343" t="s">
        <v>8424</v>
      </c>
      <c r="B242" s="227" t="s">
        <v>531</v>
      </c>
      <c r="C242" s="227" t="s">
        <v>555</v>
      </c>
      <c r="D242" s="343">
        <f t="shared" si="3"/>
        <v>12</v>
      </c>
      <c r="E242" s="227" t="s">
        <v>3175</v>
      </c>
      <c r="F242" s="227" t="s">
        <v>3176</v>
      </c>
      <c r="G242" s="348"/>
      <c r="H242" s="348" t="s">
        <v>8108</v>
      </c>
      <c r="I242" s="348"/>
      <c r="J242" s="349" t="s">
        <v>8109</v>
      </c>
      <c r="K242" s="348" t="s">
        <v>8615</v>
      </c>
      <c r="L242" s="348"/>
      <c r="M242" s="348"/>
    </row>
    <row r="243" spans="1:13" s="312" customFormat="1" ht="18" customHeight="1">
      <c r="A243" s="343" t="s">
        <v>8424</v>
      </c>
      <c r="B243" s="227" t="s">
        <v>531</v>
      </c>
      <c r="C243" s="227" t="s">
        <v>555</v>
      </c>
      <c r="D243" s="343">
        <f t="shared" si="3"/>
        <v>13</v>
      </c>
      <c r="E243" s="227" t="s">
        <v>3177</v>
      </c>
      <c r="F243" s="227" t="s">
        <v>3178</v>
      </c>
      <c r="G243" s="348"/>
      <c r="H243" s="348" t="s">
        <v>8110</v>
      </c>
      <c r="I243" s="348"/>
      <c r="J243" s="349" t="s">
        <v>8111</v>
      </c>
      <c r="K243" s="348" t="s">
        <v>8456</v>
      </c>
      <c r="L243" s="348"/>
      <c r="M243" s="348"/>
    </row>
    <row r="244" spans="1:13" s="312" customFormat="1" ht="18" customHeight="1">
      <c r="A244" s="343" t="s">
        <v>8424</v>
      </c>
      <c r="B244" s="227" t="s">
        <v>531</v>
      </c>
      <c r="C244" s="227" t="s">
        <v>555</v>
      </c>
      <c r="D244" s="343">
        <f t="shared" si="3"/>
        <v>14</v>
      </c>
      <c r="E244" s="227" t="s">
        <v>3179</v>
      </c>
      <c r="F244" s="227" t="s">
        <v>3180</v>
      </c>
      <c r="G244" s="348"/>
      <c r="H244" s="348" t="s">
        <v>8112</v>
      </c>
      <c r="I244" s="348"/>
      <c r="J244" s="349" t="s">
        <v>8113</v>
      </c>
      <c r="K244" s="348" t="s">
        <v>8470</v>
      </c>
      <c r="L244" s="348"/>
      <c r="M244" s="348"/>
    </row>
    <row r="245" spans="1:13" s="312" customFormat="1" ht="18" customHeight="1">
      <c r="A245" s="343" t="s">
        <v>8424</v>
      </c>
      <c r="B245" s="227" t="s">
        <v>531</v>
      </c>
      <c r="C245" s="227" t="s">
        <v>555</v>
      </c>
      <c r="D245" s="343">
        <f t="shared" si="3"/>
        <v>15</v>
      </c>
      <c r="E245" s="227" t="s">
        <v>3181</v>
      </c>
      <c r="F245" s="227" t="s">
        <v>8866</v>
      </c>
      <c r="G245" s="348"/>
      <c r="H245" s="348" t="s">
        <v>8114</v>
      </c>
      <c r="I245" s="348"/>
      <c r="J245" s="349" t="s">
        <v>8707</v>
      </c>
      <c r="K245" s="348" t="s">
        <v>8444</v>
      </c>
      <c r="L245" s="348"/>
      <c r="M245" s="348"/>
    </row>
    <row r="246" spans="1:13" s="312" customFormat="1" ht="18" customHeight="1">
      <c r="A246" s="343" t="s">
        <v>8424</v>
      </c>
      <c r="B246" s="227" t="s">
        <v>531</v>
      </c>
      <c r="C246" s="227" t="s">
        <v>555</v>
      </c>
      <c r="D246" s="343">
        <f t="shared" si="3"/>
        <v>16</v>
      </c>
      <c r="E246" s="227" t="s">
        <v>3182</v>
      </c>
      <c r="F246" s="227" t="s">
        <v>3183</v>
      </c>
      <c r="G246" s="348"/>
      <c r="H246" s="348" t="s">
        <v>8115</v>
      </c>
      <c r="I246" s="348"/>
      <c r="J246" s="349" t="s">
        <v>8867</v>
      </c>
      <c r="K246" s="348" t="s">
        <v>8481</v>
      </c>
      <c r="L246" s="348"/>
      <c r="M246" s="348"/>
    </row>
    <row r="247" spans="1:13" s="312" customFormat="1" ht="18" customHeight="1">
      <c r="A247" s="343" t="s">
        <v>8424</v>
      </c>
      <c r="B247" s="227" t="s">
        <v>531</v>
      </c>
      <c r="C247" s="227" t="s">
        <v>555</v>
      </c>
      <c r="D247" s="343">
        <f t="shared" si="3"/>
        <v>17</v>
      </c>
      <c r="E247" s="227" t="s">
        <v>3184</v>
      </c>
      <c r="F247" s="227" t="s">
        <v>8868</v>
      </c>
      <c r="G247" s="348"/>
      <c r="H247" s="348" t="s">
        <v>8116</v>
      </c>
      <c r="I247" s="348"/>
      <c r="J247" s="349" t="s">
        <v>8117</v>
      </c>
      <c r="K247" s="348" t="s">
        <v>8818</v>
      </c>
      <c r="L247" s="348"/>
      <c r="M247" s="348"/>
    </row>
    <row r="248" spans="1:13" s="312" customFormat="1" ht="18" customHeight="1">
      <c r="A248" s="343" t="s">
        <v>8424</v>
      </c>
      <c r="B248" s="227" t="s">
        <v>531</v>
      </c>
      <c r="C248" s="227" t="s">
        <v>555</v>
      </c>
      <c r="D248" s="343">
        <f t="shared" si="3"/>
        <v>18</v>
      </c>
      <c r="E248" s="227" t="s">
        <v>3185</v>
      </c>
      <c r="F248" s="227" t="s">
        <v>3186</v>
      </c>
      <c r="G248" s="348"/>
      <c r="H248" s="348" t="s">
        <v>8118</v>
      </c>
      <c r="I248" s="348"/>
      <c r="J248" s="349" t="s">
        <v>8826</v>
      </c>
      <c r="K248" s="348" t="s">
        <v>8483</v>
      </c>
      <c r="L248" s="348"/>
      <c r="M248" s="348"/>
    </row>
    <row r="249" spans="1:13" s="312" customFormat="1" ht="18" customHeight="1">
      <c r="A249" s="343" t="s">
        <v>8424</v>
      </c>
      <c r="B249" s="227" t="s">
        <v>531</v>
      </c>
      <c r="C249" s="227" t="s">
        <v>555</v>
      </c>
      <c r="D249" s="343">
        <f t="shared" si="3"/>
        <v>19</v>
      </c>
      <c r="E249" s="227" t="s">
        <v>3187</v>
      </c>
      <c r="F249" s="227" t="s">
        <v>3188</v>
      </c>
      <c r="G249" s="348"/>
      <c r="H249" s="348" t="s">
        <v>8119</v>
      </c>
      <c r="I249" s="348"/>
      <c r="J249" s="349" t="s">
        <v>8869</v>
      </c>
      <c r="K249" s="348" t="s">
        <v>8470</v>
      </c>
      <c r="L249" s="348"/>
      <c r="M249" s="348"/>
    </row>
    <row r="250" spans="1:13" s="312" customFormat="1" ht="18" customHeight="1">
      <c r="A250" s="343" t="s">
        <v>8419</v>
      </c>
      <c r="B250" s="227" t="s">
        <v>531</v>
      </c>
      <c r="C250" s="227" t="s">
        <v>555</v>
      </c>
      <c r="D250" s="343">
        <f t="shared" si="3"/>
        <v>20</v>
      </c>
      <c r="E250" s="227" t="s">
        <v>3189</v>
      </c>
      <c r="F250" s="227" t="s">
        <v>3190</v>
      </c>
      <c r="G250" s="348"/>
      <c r="H250" s="348" t="s">
        <v>8120</v>
      </c>
      <c r="I250" s="348"/>
      <c r="J250" s="349" t="s">
        <v>8121</v>
      </c>
      <c r="K250" s="348" t="s">
        <v>8818</v>
      </c>
      <c r="L250" s="348"/>
      <c r="M250" s="348"/>
    </row>
    <row r="251" spans="1:13" s="312" customFormat="1" ht="18" customHeight="1">
      <c r="A251" s="343" t="s">
        <v>8550</v>
      </c>
      <c r="B251" s="227" t="s">
        <v>531</v>
      </c>
      <c r="C251" s="227" t="s">
        <v>555</v>
      </c>
      <c r="D251" s="343">
        <f t="shared" si="3"/>
        <v>21</v>
      </c>
      <c r="E251" s="227" t="s">
        <v>3191</v>
      </c>
      <c r="F251" s="227" t="s">
        <v>3192</v>
      </c>
      <c r="G251" s="348"/>
      <c r="H251" s="348" t="s">
        <v>8122</v>
      </c>
      <c r="I251" s="348"/>
      <c r="J251" s="349" t="s">
        <v>8869</v>
      </c>
      <c r="K251" s="348" t="s">
        <v>8818</v>
      </c>
      <c r="L251" s="348"/>
      <c r="M251" s="348"/>
    </row>
    <row r="252" spans="1:13" s="312" customFormat="1" ht="18" customHeight="1">
      <c r="A252" s="343" t="s">
        <v>8424</v>
      </c>
      <c r="B252" s="227" t="s">
        <v>531</v>
      </c>
      <c r="C252" s="227" t="s">
        <v>555</v>
      </c>
      <c r="D252" s="343">
        <f t="shared" si="3"/>
        <v>22</v>
      </c>
      <c r="E252" s="345" t="s">
        <v>215</v>
      </c>
      <c r="F252" s="346" t="s">
        <v>608</v>
      </c>
      <c r="G252" s="214" t="s">
        <v>8487</v>
      </c>
      <c r="H252" s="267" t="s">
        <v>8436</v>
      </c>
      <c r="I252" s="346" t="s">
        <v>8433</v>
      </c>
      <c r="J252" s="347" t="s">
        <v>8123</v>
      </c>
      <c r="K252" s="346" t="s">
        <v>8466</v>
      </c>
      <c r="L252" s="348"/>
      <c r="M252" s="348"/>
    </row>
    <row r="253" spans="1:13" s="312" customFormat="1" ht="18" customHeight="1">
      <c r="A253" s="343" t="s">
        <v>8424</v>
      </c>
      <c r="B253" s="227" t="s">
        <v>531</v>
      </c>
      <c r="C253" s="227" t="s">
        <v>555</v>
      </c>
      <c r="D253" s="343">
        <f t="shared" si="3"/>
        <v>23</v>
      </c>
      <c r="E253" s="214" t="s">
        <v>8451</v>
      </c>
      <c r="F253" s="346" t="s">
        <v>579</v>
      </c>
      <c r="G253" s="214" t="s">
        <v>8572</v>
      </c>
      <c r="H253" s="267" t="s">
        <v>8436</v>
      </c>
      <c r="I253" s="267" t="s">
        <v>8437</v>
      </c>
      <c r="J253" s="218" t="s">
        <v>8870</v>
      </c>
      <c r="K253" s="346" t="s">
        <v>8462</v>
      </c>
      <c r="L253" s="348"/>
      <c r="M253" s="348"/>
    </row>
    <row r="254" spans="1:13" s="312" customFormat="1" ht="18" customHeight="1">
      <c r="A254" s="343" t="s">
        <v>515</v>
      </c>
      <c r="B254" s="227" t="s">
        <v>8871</v>
      </c>
      <c r="C254" s="227" t="s">
        <v>8872</v>
      </c>
      <c r="D254" s="343">
        <f t="shared" si="3"/>
        <v>1</v>
      </c>
      <c r="E254" s="227" t="s">
        <v>3118</v>
      </c>
      <c r="F254" s="227" t="s">
        <v>3119</v>
      </c>
      <c r="G254" s="348" t="s">
        <v>8124</v>
      </c>
      <c r="H254" s="348" t="s">
        <v>8856</v>
      </c>
      <c r="I254" s="348"/>
      <c r="J254" s="349" t="s">
        <v>8125</v>
      </c>
      <c r="K254" s="348" t="s">
        <v>8456</v>
      </c>
      <c r="L254" s="348"/>
      <c r="M254" s="348"/>
    </row>
    <row r="255" spans="1:13" s="312" customFormat="1" ht="18" customHeight="1">
      <c r="A255" s="343" t="s">
        <v>8424</v>
      </c>
      <c r="B255" s="227" t="s">
        <v>8871</v>
      </c>
      <c r="C255" s="227" t="s">
        <v>1603</v>
      </c>
      <c r="D255" s="343">
        <f t="shared" si="3"/>
        <v>2</v>
      </c>
      <c r="E255" s="227" t="s">
        <v>3193</v>
      </c>
      <c r="F255" s="227" t="s">
        <v>3194</v>
      </c>
      <c r="G255" s="348" t="s">
        <v>8873</v>
      </c>
      <c r="H255" s="348" t="s">
        <v>8874</v>
      </c>
      <c r="I255" s="348"/>
      <c r="J255" s="349" t="s">
        <v>8875</v>
      </c>
      <c r="K255" s="348" t="s">
        <v>5571</v>
      </c>
      <c r="L255" s="348"/>
      <c r="M255" s="348"/>
    </row>
    <row r="256" spans="1:13" s="312" customFormat="1" ht="18" customHeight="1">
      <c r="A256" s="343" t="s">
        <v>8419</v>
      </c>
      <c r="B256" s="227" t="s">
        <v>8871</v>
      </c>
      <c r="C256" s="227" t="s">
        <v>1603</v>
      </c>
      <c r="D256" s="343">
        <f t="shared" si="3"/>
        <v>3</v>
      </c>
      <c r="E256" s="227" t="s">
        <v>8876</v>
      </c>
      <c r="F256" s="227" t="s">
        <v>3195</v>
      </c>
      <c r="G256" s="348" t="s">
        <v>8877</v>
      </c>
      <c r="H256" s="348" t="s">
        <v>8126</v>
      </c>
      <c r="I256" s="348"/>
      <c r="J256" s="349" t="s">
        <v>8745</v>
      </c>
      <c r="K256" s="348" t="s">
        <v>5571</v>
      </c>
      <c r="L256" s="348"/>
      <c r="M256" s="348"/>
    </row>
    <row r="257" spans="1:13" s="312" customFormat="1" ht="18" customHeight="1">
      <c r="A257" s="343" t="s">
        <v>8424</v>
      </c>
      <c r="B257" s="227" t="s">
        <v>8871</v>
      </c>
      <c r="C257" s="227" t="s">
        <v>1603</v>
      </c>
      <c r="D257" s="343">
        <f t="shared" si="3"/>
        <v>4</v>
      </c>
      <c r="E257" s="227" t="s">
        <v>8878</v>
      </c>
      <c r="F257" s="227" t="s">
        <v>3196</v>
      </c>
      <c r="G257" s="348" t="s">
        <v>8879</v>
      </c>
      <c r="H257" s="348" t="s">
        <v>8127</v>
      </c>
      <c r="I257" s="348"/>
      <c r="J257" s="349" t="s">
        <v>8745</v>
      </c>
      <c r="K257" s="348" t="s">
        <v>5571</v>
      </c>
      <c r="L257" s="348"/>
      <c r="M257" s="348"/>
    </row>
    <row r="258" spans="1:13" s="312" customFormat="1" ht="18" customHeight="1">
      <c r="A258" s="343" t="s">
        <v>8424</v>
      </c>
      <c r="B258" s="227" t="s">
        <v>8871</v>
      </c>
      <c r="C258" s="227" t="s">
        <v>1603</v>
      </c>
      <c r="D258" s="343">
        <f t="shared" si="3"/>
        <v>5</v>
      </c>
      <c r="E258" s="227" t="s">
        <v>8880</v>
      </c>
      <c r="F258" s="227" t="s">
        <v>3197</v>
      </c>
      <c r="G258" s="348" t="s">
        <v>8881</v>
      </c>
      <c r="H258" s="348" t="s">
        <v>8128</v>
      </c>
      <c r="I258" s="348"/>
      <c r="J258" s="349" t="s">
        <v>8745</v>
      </c>
      <c r="K258" s="348" t="s">
        <v>5571</v>
      </c>
      <c r="L258" s="348"/>
      <c r="M258" s="348"/>
    </row>
    <row r="259" spans="1:13" s="312" customFormat="1" ht="18" customHeight="1">
      <c r="A259" s="343" t="s">
        <v>8424</v>
      </c>
      <c r="B259" s="227" t="s">
        <v>8871</v>
      </c>
      <c r="C259" s="227" t="s">
        <v>1603</v>
      </c>
      <c r="D259" s="343">
        <f t="shared" ref="D259:D322" si="4">IF($C259=$C258,$D258+1,1)</f>
        <v>6</v>
      </c>
      <c r="E259" s="227" t="s">
        <v>8882</v>
      </c>
      <c r="F259" s="227" t="s">
        <v>3198</v>
      </c>
      <c r="G259" s="348" t="s">
        <v>8883</v>
      </c>
      <c r="H259" s="348" t="s">
        <v>8129</v>
      </c>
      <c r="I259" s="348"/>
      <c r="J259" s="349" t="s">
        <v>8745</v>
      </c>
      <c r="K259" s="348" t="s">
        <v>5571</v>
      </c>
      <c r="L259" s="348"/>
      <c r="M259" s="348"/>
    </row>
    <row r="260" spans="1:13" s="312" customFormat="1" ht="18" customHeight="1">
      <c r="A260" s="343" t="s">
        <v>8424</v>
      </c>
      <c r="B260" s="227" t="s">
        <v>8871</v>
      </c>
      <c r="C260" s="227" t="s">
        <v>1603</v>
      </c>
      <c r="D260" s="343">
        <f t="shared" si="4"/>
        <v>7</v>
      </c>
      <c r="E260" s="227" t="s">
        <v>8884</v>
      </c>
      <c r="F260" s="227" t="s">
        <v>3199</v>
      </c>
      <c r="G260" s="348" t="s">
        <v>8885</v>
      </c>
      <c r="H260" s="348" t="s">
        <v>8130</v>
      </c>
      <c r="I260" s="348"/>
      <c r="J260" s="349" t="s">
        <v>8826</v>
      </c>
      <c r="K260" s="348" t="s">
        <v>5571</v>
      </c>
      <c r="L260" s="348"/>
      <c r="M260" s="348"/>
    </row>
    <row r="261" spans="1:13" s="312" customFormat="1" ht="18" customHeight="1">
      <c r="A261" s="343" t="s">
        <v>8424</v>
      </c>
      <c r="B261" s="227" t="s">
        <v>8871</v>
      </c>
      <c r="C261" s="227" t="s">
        <v>1603</v>
      </c>
      <c r="D261" s="343">
        <f t="shared" si="4"/>
        <v>8</v>
      </c>
      <c r="E261" s="227" t="s">
        <v>8886</v>
      </c>
      <c r="F261" s="227" t="s">
        <v>3200</v>
      </c>
      <c r="G261" s="348" t="s">
        <v>8887</v>
      </c>
      <c r="H261" s="348" t="s">
        <v>8131</v>
      </c>
      <c r="I261" s="348"/>
      <c r="J261" s="366" t="s">
        <v>8888</v>
      </c>
      <c r="K261" s="367" t="s">
        <v>5571</v>
      </c>
      <c r="L261" s="348"/>
      <c r="M261" s="348"/>
    </row>
    <row r="262" spans="1:13" s="312" customFormat="1" ht="18" customHeight="1">
      <c r="A262" s="343" t="s">
        <v>8424</v>
      </c>
      <c r="B262" s="227" t="s">
        <v>8871</v>
      </c>
      <c r="C262" s="227" t="s">
        <v>1603</v>
      </c>
      <c r="D262" s="343">
        <f t="shared" si="4"/>
        <v>9</v>
      </c>
      <c r="E262" s="227" t="s">
        <v>8889</v>
      </c>
      <c r="F262" s="227" t="s">
        <v>3201</v>
      </c>
      <c r="G262" s="348" t="s">
        <v>8890</v>
      </c>
      <c r="H262" s="348" t="s">
        <v>8132</v>
      </c>
      <c r="I262" s="348"/>
      <c r="J262" s="349" t="s">
        <v>8826</v>
      </c>
      <c r="K262" s="348" t="s">
        <v>5571</v>
      </c>
      <c r="L262" s="348"/>
      <c r="M262" s="348"/>
    </row>
    <row r="263" spans="1:13" s="312" customFormat="1" ht="18" customHeight="1">
      <c r="A263" s="343" t="s">
        <v>8424</v>
      </c>
      <c r="B263" s="227" t="s">
        <v>8891</v>
      </c>
      <c r="C263" s="227" t="s">
        <v>8872</v>
      </c>
      <c r="D263" s="343">
        <f t="shared" si="4"/>
        <v>10</v>
      </c>
      <c r="E263" s="270" t="s">
        <v>8892</v>
      </c>
      <c r="F263" s="270" t="s">
        <v>3202</v>
      </c>
      <c r="G263" s="348" t="s">
        <v>8893</v>
      </c>
      <c r="H263" s="348" t="s">
        <v>8133</v>
      </c>
      <c r="I263" s="348"/>
      <c r="J263" s="349" t="s">
        <v>8826</v>
      </c>
      <c r="K263" s="348" t="s">
        <v>5571</v>
      </c>
      <c r="L263" s="348"/>
      <c r="M263" s="348"/>
    </row>
    <row r="264" spans="1:13" s="312" customFormat="1" ht="18" customHeight="1">
      <c r="A264" s="343" t="s">
        <v>8419</v>
      </c>
      <c r="B264" s="227" t="s">
        <v>8891</v>
      </c>
      <c r="C264" s="227" t="s">
        <v>1603</v>
      </c>
      <c r="D264" s="343">
        <f t="shared" si="4"/>
        <v>11</v>
      </c>
      <c r="E264" s="227" t="s">
        <v>8894</v>
      </c>
      <c r="F264" s="227" t="s">
        <v>3203</v>
      </c>
      <c r="G264" s="348" t="s">
        <v>8895</v>
      </c>
      <c r="H264" s="348" t="s">
        <v>8134</v>
      </c>
      <c r="I264" s="348"/>
      <c r="J264" s="349" t="s">
        <v>8707</v>
      </c>
      <c r="K264" s="348" t="s">
        <v>5571</v>
      </c>
      <c r="L264" s="348"/>
      <c r="M264" s="348"/>
    </row>
    <row r="265" spans="1:13" s="312" customFormat="1" ht="18" customHeight="1">
      <c r="A265" s="343" t="s">
        <v>8424</v>
      </c>
      <c r="B265" s="227" t="s">
        <v>8871</v>
      </c>
      <c r="C265" s="227" t="s">
        <v>1603</v>
      </c>
      <c r="D265" s="343">
        <f t="shared" si="4"/>
        <v>12</v>
      </c>
      <c r="E265" s="227" t="s">
        <v>3204</v>
      </c>
      <c r="F265" s="227" t="s">
        <v>3205</v>
      </c>
      <c r="G265" s="348" t="s">
        <v>8896</v>
      </c>
      <c r="H265" s="348" t="s">
        <v>8135</v>
      </c>
      <c r="I265" s="348"/>
      <c r="J265" s="349" t="s">
        <v>8745</v>
      </c>
      <c r="K265" s="348" t="s">
        <v>5571</v>
      </c>
      <c r="L265" s="348"/>
      <c r="M265" s="348"/>
    </row>
    <row r="266" spans="1:13" s="312" customFormat="1" ht="18" customHeight="1">
      <c r="A266" s="343" t="s">
        <v>8424</v>
      </c>
      <c r="B266" s="227" t="s">
        <v>8897</v>
      </c>
      <c r="C266" s="227" t="s">
        <v>1603</v>
      </c>
      <c r="D266" s="343">
        <f t="shared" si="4"/>
        <v>13</v>
      </c>
      <c r="E266" s="227" t="s">
        <v>8898</v>
      </c>
      <c r="F266" s="227" t="s">
        <v>3206</v>
      </c>
      <c r="G266" s="348" t="s">
        <v>8899</v>
      </c>
      <c r="H266" s="348" t="s">
        <v>8136</v>
      </c>
      <c r="I266" s="348"/>
      <c r="J266" s="349" t="s">
        <v>8900</v>
      </c>
      <c r="K266" s="348" t="s">
        <v>5571</v>
      </c>
      <c r="L266" s="348"/>
      <c r="M266" s="348"/>
    </row>
    <row r="267" spans="1:13" s="312" customFormat="1" ht="18" customHeight="1">
      <c r="A267" s="343" t="s">
        <v>8424</v>
      </c>
      <c r="B267" s="227" t="s">
        <v>8871</v>
      </c>
      <c r="C267" s="227" t="s">
        <v>1603</v>
      </c>
      <c r="D267" s="343">
        <f t="shared" si="4"/>
        <v>14</v>
      </c>
      <c r="E267" s="227" t="s">
        <v>8901</v>
      </c>
      <c r="F267" s="227" t="s">
        <v>3207</v>
      </c>
      <c r="G267" s="348" t="s">
        <v>8902</v>
      </c>
      <c r="H267" s="348" t="s">
        <v>8137</v>
      </c>
      <c r="I267" s="348"/>
      <c r="J267" s="349" t="s">
        <v>8875</v>
      </c>
      <c r="K267" s="348" t="s">
        <v>5571</v>
      </c>
      <c r="L267" s="348"/>
      <c r="M267" s="348"/>
    </row>
    <row r="268" spans="1:13" s="312" customFormat="1" ht="18" customHeight="1">
      <c r="A268" s="343" t="s">
        <v>8424</v>
      </c>
      <c r="B268" s="227" t="s">
        <v>8871</v>
      </c>
      <c r="C268" s="227" t="s">
        <v>1603</v>
      </c>
      <c r="D268" s="343">
        <f t="shared" si="4"/>
        <v>15</v>
      </c>
      <c r="E268" s="227" t="s">
        <v>3208</v>
      </c>
      <c r="F268" s="227" t="s">
        <v>3209</v>
      </c>
      <c r="G268" s="348"/>
      <c r="H268" s="348" t="s">
        <v>8138</v>
      </c>
      <c r="I268" s="348"/>
      <c r="J268" s="349" t="s">
        <v>8745</v>
      </c>
      <c r="K268" s="348" t="s">
        <v>5571</v>
      </c>
      <c r="L268" s="348"/>
      <c r="M268" s="348"/>
    </row>
    <row r="269" spans="1:13" s="312" customFormat="1" ht="18" customHeight="1">
      <c r="A269" s="343" t="s">
        <v>8424</v>
      </c>
      <c r="B269" s="227" t="s">
        <v>8871</v>
      </c>
      <c r="C269" s="227" t="s">
        <v>1603</v>
      </c>
      <c r="D269" s="343">
        <f t="shared" si="4"/>
        <v>16</v>
      </c>
      <c r="E269" s="227" t="s">
        <v>3210</v>
      </c>
      <c r="F269" s="227" t="s">
        <v>3211</v>
      </c>
      <c r="G269" s="348"/>
      <c r="H269" s="348" t="s">
        <v>8139</v>
      </c>
      <c r="I269" s="348"/>
      <c r="J269" s="349" t="s">
        <v>8826</v>
      </c>
      <c r="K269" s="348" t="s">
        <v>5571</v>
      </c>
      <c r="L269" s="348"/>
      <c r="M269" s="348"/>
    </row>
    <row r="270" spans="1:13" s="312" customFormat="1" ht="18" customHeight="1">
      <c r="A270" s="343" t="s">
        <v>8424</v>
      </c>
      <c r="B270" s="227" t="s">
        <v>8871</v>
      </c>
      <c r="C270" s="227" t="s">
        <v>1603</v>
      </c>
      <c r="D270" s="343">
        <f t="shared" si="4"/>
        <v>17</v>
      </c>
      <c r="E270" s="227" t="s">
        <v>3212</v>
      </c>
      <c r="F270" s="227" t="s">
        <v>3213</v>
      </c>
      <c r="G270" s="348"/>
      <c r="H270" s="348" t="s">
        <v>8140</v>
      </c>
      <c r="I270" s="348"/>
      <c r="J270" s="349" t="s">
        <v>8903</v>
      </c>
      <c r="K270" s="348" t="s">
        <v>5571</v>
      </c>
      <c r="L270" s="348"/>
      <c r="M270" s="348"/>
    </row>
    <row r="271" spans="1:13" s="312" customFormat="1" ht="18" customHeight="1">
      <c r="A271" s="343" t="s">
        <v>8424</v>
      </c>
      <c r="B271" s="227" t="s">
        <v>8871</v>
      </c>
      <c r="C271" s="227" t="s">
        <v>1603</v>
      </c>
      <c r="D271" s="343">
        <f t="shared" si="4"/>
        <v>18</v>
      </c>
      <c r="E271" s="227" t="s">
        <v>3214</v>
      </c>
      <c r="F271" s="227" t="s">
        <v>3215</v>
      </c>
      <c r="G271" s="348"/>
      <c r="H271" s="348" t="s">
        <v>8141</v>
      </c>
      <c r="I271" s="348"/>
      <c r="J271" s="349" t="s">
        <v>8745</v>
      </c>
      <c r="K271" s="348" t="s">
        <v>5571</v>
      </c>
      <c r="L271" s="348"/>
      <c r="M271" s="348"/>
    </row>
    <row r="272" spans="1:13" s="312" customFormat="1" ht="18" customHeight="1">
      <c r="A272" s="343" t="s">
        <v>8424</v>
      </c>
      <c r="B272" s="227" t="s">
        <v>8871</v>
      </c>
      <c r="C272" s="227" t="s">
        <v>1603</v>
      </c>
      <c r="D272" s="343">
        <f t="shared" si="4"/>
        <v>19</v>
      </c>
      <c r="E272" s="227" t="s">
        <v>8904</v>
      </c>
      <c r="F272" s="227" t="s">
        <v>3216</v>
      </c>
      <c r="G272" s="348"/>
      <c r="H272" s="348" t="s">
        <v>8142</v>
      </c>
      <c r="I272" s="348"/>
      <c r="J272" s="349" t="s">
        <v>8826</v>
      </c>
      <c r="K272" s="348" t="s">
        <v>5571</v>
      </c>
      <c r="L272" s="348"/>
      <c r="M272" s="348"/>
    </row>
    <row r="273" spans="1:13" s="312" customFormat="1" ht="18" customHeight="1">
      <c r="A273" s="343" t="s">
        <v>8424</v>
      </c>
      <c r="B273" s="227" t="s">
        <v>8871</v>
      </c>
      <c r="C273" s="227" t="s">
        <v>1603</v>
      </c>
      <c r="D273" s="343">
        <f t="shared" si="4"/>
        <v>20</v>
      </c>
      <c r="E273" s="227" t="s">
        <v>3217</v>
      </c>
      <c r="F273" s="227" t="s">
        <v>3218</v>
      </c>
      <c r="G273" s="348"/>
      <c r="H273" s="348" t="s">
        <v>8143</v>
      </c>
      <c r="I273" s="348"/>
      <c r="J273" s="366" t="s">
        <v>8905</v>
      </c>
      <c r="K273" s="367" t="s">
        <v>5571</v>
      </c>
      <c r="L273" s="348"/>
      <c r="M273" s="348"/>
    </row>
    <row r="274" spans="1:13" s="312" customFormat="1" ht="18" customHeight="1">
      <c r="A274" s="343" t="s">
        <v>8424</v>
      </c>
      <c r="B274" s="227" t="s">
        <v>8871</v>
      </c>
      <c r="C274" s="227" t="s">
        <v>1603</v>
      </c>
      <c r="D274" s="343">
        <f t="shared" si="4"/>
        <v>21</v>
      </c>
      <c r="E274" s="227" t="s">
        <v>3219</v>
      </c>
      <c r="F274" s="227" t="s">
        <v>3220</v>
      </c>
      <c r="G274" s="348"/>
      <c r="H274" s="348" t="s">
        <v>8144</v>
      </c>
      <c r="I274" s="348"/>
      <c r="J274" s="366" t="s">
        <v>8906</v>
      </c>
      <c r="K274" s="367" t="s">
        <v>5571</v>
      </c>
      <c r="L274" s="348"/>
      <c r="M274" s="348"/>
    </row>
    <row r="275" spans="1:13" s="312" customFormat="1" ht="18" customHeight="1">
      <c r="A275" s="343" t="s">
        <v>8424</v>
      </c>
      <c r="B275" s="227" t="s">
        <v>8871</v>
      </c>
      <c r="C275" s="227" t="s">
        <v>1603</v>
      </c>
      <c r="D275" s="343">
        <f t="shared" si="4"/>
        <v>22</v>
      </c>
      <c r="E275" s="227" t="s">
        <v>8907</v>
      </c>
      <c r="F275" s="227" t="s">
        <v>3221</v>
      </c>
      <c r="G275" s="348"/>
      <c r="H275" s="348" t="s">
        <v>8145</v>
      </c>
      <c r="I275" s="348"/>
      <c r="J275" s="366" t="s">
        <v>8908</v>
      </c>
      <c r="K275" s="367" t="s">
        <v>5571</v>
      </c>
      <c r="L275" s="348"/>
      <c r="M275" s="348"/>
    </row>
    <row r="276" spans="1:13" s="312" customFormat="1" ht="18" customHeight="1">
      <c r="A276" s="343" t="s">
        <v>8424</v>
      </c>
      <c r="B276" s="227" t="s">
        <v>8871</v>
      </c>
      <c r="C276" s="227" t="s">
        <v>1603</v>
      </c>
      <c r="D276" s="343">
        <f t="shared" si="4"/>
        <v>23</v>
      </c>
      <c r="E276" s="227" t="s">
        <v>3222</v>
      </c>
      <c r="F276" s="227" t="s">
        <v>3223</v>
      </c>
      <c r="G276" s="348"/>
      <c r="H276" s="348" t="s">
        <v>8146</v>
      </c>
      <c r="I276" s="348"/>
      <c r="J276" s="349" t="s">
        <v>8745</v>
      </c>
      <c r="K276" s="348" t="s">
        <v>5571</v>
      </c>
      <c r="L276" s="348"/>
      <c r="M276" s="348"/>
    </row>
    <row r="277" spans="1:13" s="312" customFormat="1" ht="18" customHeight="1">
      <c r="A277" s="343" t="s">
        <v>8424</v>
      </c>
      <c r="B277" s="227" t="s">
        <v>8871</v>
      </c>
      <c r="C277" s="227" t="s">
        <v>1603</v>
      </c>
      <c r="D277" s="343">
        <f t="shared" si="4"/>
        <v>24</v>
      </c>
      <c r="E277" s="227" t="s">
        <v>3224</v>
      </c>
      <c r="F277" s="227" t="s">
        <v>3225</v>
      </c>
      <c r="G277" s="348"/>
      <c r="H277" s="348" t="s">
        <v>8147</v>
      </c>
      <c r="I277" s="348"/>
      <c r="J277" s="368" t="s">
        <v>8909</v>
      </c>
      <c r="K277" s="367" t="s">
        <v>5571</v>
      </c>
      <c r="L277" s="348"/>
      <c r="M277" s="348"/>
    </row>
    <row r="278" spans="1:13" s="312" customFormat="1" ht="18" customHeight="1">
      <c r="A278" s="343" t="s">
        <v>8424</v>
      </c>
      <c r="B278" s="227" t="s">
        <v>8871</v>
      </c>
      <c r="C278" s="227" t="s">
        <v>1603</v>
      </c>
      <c r="D278" s="343">
        <f t="shared" si="4"/>
        <v>25</v>
      </c>
      <c r="E278" s="227" t="s">
        <v>3226</v>
      </c>
      <c r="F278" s="227" t="s">
        <v>3227</v>
      </c>
      <c r="G278" s="348"/>
      <c r="H278" s="348" t="s">
        <v>8148</v>
      </c>
      <c r="I278" s="348"/>
      <c r="J278" s="349" t="s">
        <v>8745</v>
      </c>
      <c r="K278" s="348" t="s">
        <v>5571</v>
      </c>
      <c r="L278" s="348"/>
      <c r="M278" s="348"/>
    </row>
    <row r="279" spans="1:13" s="312" customFormat="1" ht="18" customHeight="1">
      <c r="A279" s="343" t="s">
        <v>8424</v>
      </c>
      <c r="B279" s="227" t="s">
        <v>8871</v>
      </c>
      <c r="C279" s="227" t="s">
        <v>1603</v>
      </c>
      <c r="D279" s="343">
        <f t="shared" si="4"/>
        <v>26</v>
      </c>
      <c r="E279" s="227" t="s">
        <v>3228</v>
      </c>
      <c r="F279" s="227" t="s">
        <v>3229</v>
      </c>
      <c r="G279" s="348"/>
      <c r="H279" s="348" t="s">
        <v>8149</v>
      </c>
      <c r="I279" s="348"/>
      <c r="J279" s="349" t="s">
        <v>8745</v>
      </c>
      <c r="K279" s="348" t="s">
        <v>5571</v>
      </c>
      <c r="L279" s="348"/>
      <c r="M279" s="348"/>
    </row>
    <row r="280" spans="1:13" s="312" customFormat="1" ht="18" customHeight="1">
      <c r="A280" s="343" t="s">
        <v>8424</v>
      </c>
      <c r="B280" s="227" t="s">
        <v>8871</v>
      </c>
      <c r="C280" s="227" t="s">
        <v>1603</v>
      </c>
      <c r="D280" s="343">
        <f t="shared" si="4"/>
        <v>27</v>
      </c>
      <c r="E280" s="227" t="s">
        <v>3230</v>
      </c>
      <c r="F280" s="227" t="s">
        <v>3231</v>
      </c>
      <c r="G280" s="348"/>
      <c r="H280" s="348" t="s">
        <v>8150</v>
      </c>
      <c r="I280" s="348"/>
      <c r="J280" s="349" t="s">
        <v>8903</v>
      </c>
      <c r="K280" s="348" t="s">
        <v>5571</v>
      </c>
      <c r="L280" s="348"/>
      <c r="M280" s="348"/>
    </row>
    <row r="281" spans="1:13" s="312" customFormat="1" ht="18" customHeight="1">
      <c r="A281" s="343" t="s">
        <v>8424</v>
      </c>
      <c r="B281" s="227" t="s">
        <v>8871</v>
      </c>
      <c r="C281" s="227" t="s">
        <v>1603</v>
      </c>
      <c r="D281" s="343">
        <f t="shared" si="4"/>
        <v>28</v>
      </c>
      <c r="E281" s="227" t="s">
        <v>3232</v>
      </c>
      <c r="F281" s="227" t="s">
        <v>3233</v>
      </c>
      <c r="G281" s="348"/>
      <c r="H281" s="348" t="s">
        <v>8151</v>
      </c>
      <c r="I281" s="348"/>
      <c r="J281" s="349" t="s">
        <v>8826</v>
      </c>
      <c r="K281" s="348" t="s">
        <v>5571</v>
      </c>
      <c r="L281" s="348"/>
      <c r="M281" s="348"/>
    </row>
    <row r="282" spans="1:13" s="312" customFormat="1" ht="18" customHeight="1">
      <c r="A282" s="343" t="s">
        <v>8424</v>
      </c>
      <c r="B282" s="227" t="s">
        <v>8910</v>
      </c>
      <c r="C282" s="227" t="s">
        <v>1603</v>
      </c>
      <c r="D282" s="343">
        <f t="shared" si="4"/>
        <v>29</v>
      </c>
      <c r="E282" s="345" t="s">
        <v>215</v>
      </c>
      <c r="F282" s="346" t="s">
        <v>608</v>
      </c>
      <c r="G282" s="214" t="s">
        <v>8911</v>
      </c>
      <c r="H282" s="267" t="s">
        <v>8436</v>
      </c>
      <c r="I282" s="346" t="s">
        <v>8433</v>
      </c>
      <c r="J282" s="347" t="s">
        <v>8152</v>
      </c>
      <c r="K282" s="346" t="s">
        <v>8466</v>
      </c>
      <c r="L282" s="348"/>
      <c r="M282" s="348"/>
    </row>
    <row r="283" spans="1:13" s="312" customFormat="1" ht="42.75">
      <c r="A283" s="343" t="s">
        <v>8399</v>
      </c>
      <c r="B283" s="227" t="s">
        <v>8871</v>
      </c>
      <c r="C283" s="227" t="s">
        <v>1603</v>
      </c>
      <c r="D283" s="343">
        <f t="shared" si="4"/>
        <v>30</v>
      </c>
      <c r="E283" s="214" t="s">
        <v>8451</v>
      </c>
      <c r="F283" s="346" t="s">
        <v>579</v>
      </c>
      <c r="G283" s="214" t="s">
        <v>8572</v>
      </c>
      <c r="H283" s="267" t="s">
        <v>8436</v>
      </c>
      <c r="I283" s="267" t="s">
        <v>8437</v>
      </c>
      <c r="J283" s="218" t="s">
        <v>8912</v>
      </c>
      <c r="K283" s="346" t="s">
        <v>8531</v>
      </c>
      <c r="L283" s="348"/>
      <c r="M283" s="348"/>
    </row>
    <row r="284" spans="1:13" s="312" customFormat="1" ht="18" customHeight="1">
      <c r="A284" s="343" t="s">
        <v>8424</v>
      </c>
      <c r="B284" s="227" t="s">
        <v>532</v>
      </c>
      <c r="C284" s="227" t="s">
        <v>8913</v>
      </c>
      <c r="D284" s="343">
        <f t="shared" si="4"/>
        <v>1</v>
      </c>
      <c r="E284" s="227" t="s">
        <v>3118</v>
      </c>
      <c r="F284" s="227" t="s">
        <v>3119</v>
      </c>
      <c r="G284" s="348" t="s">
        <v>8914</v>
      </c>
      <c r="H284" s="348" t="s">
        <v>8915</v>
      </c>
      <c r="I284" s="348"/>
      <c r="J284" s="349" t="s">
        <v>8153</v>
      </c>
      <c r="K284" s="348" t="s">
        <v>8506</v>
      </c>
      <c r="L284" s="348"/>
      <c r="M284" s="348"/>
    </row>
    <row r="285" spans="1:13" s="312" customFormat="1" ht="18" customHeight="1">
      <c r="A285" s="343" t="s">
        <v>8424</v>
      </c>
      <c r="B285" s="227" t="s">
        <v>532</v>
      </c>
      <c r="C285" s="227" t="s">
        <v>556</v>
      </c>
      <c r="D285" s="343">
        <f t="shared" si="4"/>
        <v>2</v>
      </c>
      <c r="E285" s="227" t="s">
        <v>808</v>
      </c>
      <c r="F285" s="227" t="s">
        <v>869</v>
      </c>
      <c r="G285" s="348" t="s">
        <v>8916</v>
      </c>
      <c r="H285" s="348" t="s">
        <v>8154</v>
      </c>
      <c r="I285" s="348"/>
      <c r="J285" s="349" t="s">
        <v>8155</v>
      </c>
      <c r="K285" s="348" t="s">
        <v>8456</v>
      </c>
      <c r="L285" s="348"/>
      <c r="M285" s="348"/>
    </row>
    <row r="286" spans="1:13" s="312" customFormat="1" ht="18" customHeight="1">
      <c r="A286" s="343" t="s">
        <v>8424</v>
      </c>
      <c r="B286" s="227" t="s">
        <v>532</v>
      </c>
      <c r="C286" s="227" t="s">
        <v>556</v>
      </c>
      <c r="D286" s="343">
        <f t="shared" si="4"/>
        <v>3</v>
      </c>
      <c r="E286" s="227" t="s">
        <v>3234</v>
      </c>
      <c r="F286" s="227" t="s">
        <v>3235</v>
      </c>
      <c r="G286" s="348" t="s">
        <v>8917</v>
      </c>
      <c r="H286" s="348" t="s">
        <v>8156</v>
      </c>
      <c r="I286" s="348"/>
      <c r="J286" s="349" t="s">
        <v>8157</v>
      </c>
      <c r="K286" s="348" t="s">
        <v>8470</v>
      </c>
      <c r="L286" s="348"/>
      <c r="M286" s="348"/>
    </row>
    <row r="287" spans="1:13" s="312" customFormat="1" ht="18" customHeight="1">
      <c r="A287" s="343" t="s">
        <v>8424</v>
      </c>
      <c r="B287" s="227" t="s">
        <v>532</v>
      </c>
      <c r="C287" s="227" t="s">
        <v>556</v>
      </c>
      <c r="D287" s="343">
        <f t="shared" si="4"/>
        <v>4</v>
      </c>
      <c r="E287" s="227" t="s">
        <v>3236</v>
      </c>
      <c r="F287" s="227" t="s">
        <v>3237</v>
      </c>
      <c r="G287" s="348" t="s">
        <v>8918</v>
      </c>
      <c r="H287" s="348" t="s">
        <v>8919</v>
      </c>
      <c r="I287" s="348"/>
      <c r="J287" s="349" t="s">
        <v>8920</v>
      </c>
      <c r="K287" s="348" t="s">
        <v>8604</v>
      </c>
      <c r="L287" s="348"/>
      <c r="M287" s="348"/>
    </row>
    <row r="288" spans="1:13" s="312" customFormat="1" ht="18" customHeight="1">
      <c r="A288" s="343" t="s">
        <v>8424</v>
      </c>
      <c r="B288" s="227" t="s">
        <v>532</v>
      </c>
      <c r="C288" s="227" t="s">
        <v>556</v>
      </c>
      <c r="D288" s="343">
        <f t="shared" si="4"/>
        <v>5</v>
      </c>
      <c r="E288" s="227" t="s">
        <v>8921</v>
      </c>
      <c r="F288" s="227" t="s">
        <v>3238</v>
      </c>
      <c r="G288" s="348" t="s">
        <v>8922</v>
      </c>
      <c r="H288" s="348" t="s">
        <v>8158</v>
      </c>
      <c r="I288" s="348"/>
      <c r="J288" s="349" t="s">
        <v>8159</v>
      </c>
      <c r="K288" s="348" t="s">
        <v>8818</v>
      </c>
      <c r="L288" s="348"/>
      <c r="M288" s="348"/>
    </row>
    <row r="289" spans="1:13" s="312" customFormat="1" ht="18" customHeight="1">
      <c r="A289" s="343" t="s">
        <v>8424</v>
      </c>
      <c r="B289" s="227" t="s">
        <v>532</v>
      </c>
      <c r="C289" s="227" t="s">
        <v>8913</v>
      </c>
      <c r="D289" s="343">
        <f t="shared" si="4"/>
        <v>6</v>
      </c>
      <c r="E289" s="227" t="s">
        <v>3239</v>
      </c>
      <c r="F289" s="227" t="s">
        <v>3240</v>
      </c>
      <c r="G289" s="348" t="s">
        <v>8923</v>
      </c>
      <c r="H289" s="348" t="s">
        <v>8160</v>
      </c>
      <c r="I289" s="348"/>
      <c r="J289" s="349" t="s">
        <v>8924</v>
      </c>
      <c r="K289" s="348" t="s">
        <v>8470</v>
      </c>
      <c r="L289" s="348"/>
      <c r="M289" s="348"/>
    </row>
    <row r="290" spans="1:13" s="312" customFormat="1" ht="18" customHeight="1">
      <c r="A290" s="343" t="s">
        <v>8424</v>
      </c>
      <c r="B290" s="227" t="s">
        <v>532</v>
      </c>
      <c r="C290" s="227" t="s">
        <v>556</v>
      </c>
      <c r="D290" s="343">
        <f t="shared" si="4"/>
        <v>7</v>
      </c>
      <c r="E290" s="227" t="s">
        <v>3241</v>
      </c>
      <c r="F290" s="227" t="s">
        <v>3242</v>
      </c>
      <c r="G290" s="348" t="s">
        <v>8925</v>
      </c>
      <c r="H290" s="348" t="s">
        <v>8926</v>
      </c>
      <c r="I290" s="348"/>
      <c r="J290" s="349" t="s">
        <v>6272</v>
      </c>
      <c r="K290" s="348" t="s">
        <v>8818</v>
      </c>
      <c r="L290" s="348"/>
      <c r="M290" s="348"/>
    </row>
    <row r="291" spans="1:13" s="312" customFormat="1" ht="18" customHeight="1">
      <c r="A291" s="343" t="s">
        <v>8424</v>
      </c>
      <c r="B291" s="227" t="s">
        <v>532</v>
      </c>
      <c r="C291" s="227" t="s">
        <v>556</v>
      </c>
      <c r="D291" s="343">
        <f t="shared" si="4"/>
        <v>8</v>
      </c>
      <c r="E291" s="227" t="s">
        <v>3243</v>
      </c>
      <c r="F291" s="227" t="s">
        <v>3244</v>
      </c>
      <c r="G291" s="364" t="s">
        <v>8927</v>
      </c>
      <c r="H291" s="348" t="s">
        <v>8161</v>
      </c>
      <c r="I291" s="348" t="s">
        <v>8928</v>
      </c>
      <c r="J291" s="349" t="s">
        <v>6272</v>
      </c>
      <c r="K291" s="348" t="s">
        <v>8466</v>
      </c>
      <c r="L291" s="348"/>
      <c r="M291" s="348"/>
    </row>
    <row r="292" spans="1:13" s="312" customFormat="1" ht="18" customHeight="1">
      <c r="A292" s="343" t="s">
        <v>8424</v>
      </c>
      <c r="B292" s="227" t="s">
        <v>532</v>
      </c>
      <c r="C292" s="227" t="s">
        <v>556</v>
      </c>
      <c r="D292" s="343">
        <f t="shared" si="4"/>
        <v>9</v>
      </c>
      <c r="E292" s="227" t="s">
        <v>8929</v>
      </c>
      <c r="F292" s="227" t="s">
        <v>3245</v>
      </c>
      <c r="G292" s="348" t="s">
        <v>8930</v>
      </c>
      <c r="H292" s="348" t="s">
        <v>8162</v>
      </c>
      <c r="I292" s="348"/>
      <c r="J292" s="366" t="s">
        <v>2401</v>
      </c>
      <c r="K292" s="367" t="s">
        <v>8466</v>
      </c>
      <c r="L292" s="348"/>
      <c r="M292" s="348"/>
    </row>
    <row r="293" spans="1:13" s="312" customFormat="1" ht="18" customHeight="1">
      <c r="A293" s="343" t="s">
        <v>8424</v>
      </c>
      <c r="B293" s="227" t="s">
        <v>532</v>
      </c>
      <c r="C293" s="227" t="s">
        <v>556</v>
      </c>
      <c r="D293" s="343">
        <f t="shared" si="4"/>
        <v>10</v>
      </c>
      <c r="E293" s="227" t="s">
        <v>3246</v>
      </c>
      <c r="F293" s="227" t="s">
        <v>3247</v>
      </c>
      <c r="G293" s="348" t="s">
        <v>8931</v>
      </c>
      <c r="H293" s="348" t="s">
        <v>8163</v>
      </c>
      <c r="I293" s="348"/>
      <c r="J293" s="349" t="s">
        <v>6272</v>
      </c>
      <c r="K293" s="348" t="s">
        <v>8470</v>
      </c>
      <c r="L293" s="348"/>
      <c r="M293" s="348"/>
    </row>
    <row r="294" spans="1:13" s="312" customFormat="1" ht="18" customHeight="1">
      <c r="A294" s="343" t="s">
        <v>8419</v>
      </c>
      <c r="B294" s="227" t="s">
        <v>532</v>
      </c>
      <c r="C294" s="227" t="s">
        <v>556</v>
      </c>
      <c r="D294" s="343">
        <f t="shared" si="4"/>
        <v>11</v>
      </c>
      <c r="E294" s="345" t="s">
        <v>215</v>
      </c>
      <c r="F294" s="346" t="s">
        <v>608</v>
      </c>
      <c r="G294" s="214" t="s">
        <v>8487</v>
      </c>
      <c r="H294" s="267" t="s">
        <v>8436</v>
      </c>
      <c r="I294" s="346" t="s">
        <v>8433</v>
      </c>
      <c r="J294" s="347" t="s">
        <v>8164</v>
      </c>
      <c r="K294" s="346" t="s">
        <v>8466</v>
      </c>
      <c r="L294" s="348"/>
      <c r="M294" s="348"/>
    </row>
    <row r="295" spans="1:13" s="312" customFormat="1" ht="18" customHeight="1">
      <c r="A295" s="343" t="s">
        <v>8424</v>
      </c>
      <c r="B295" s="227" t="s">
        <v>532</v>
      </c>
      <c r="C295" s="227" t="s">
        <v>556</v>
      </c>
      <c r="D295" s="343">
        <f t="shared" si="4"/>
        <v>12</v>
      </c>
      <c r="E295" s="214" t="s">
        <v>8451</v>
      </c>
      <c r="F295" s="346" t="s">
        <v>579</v>
      </c>
      <c r="G295" s="214" t="s">
        <v>8572</v>
      </c>
      <c r="H295" s="267" t="s">
        <v>8436</v>
      </c>
      <c r="I295" s="267" t="s">
        <v>8437</v>
      </c>
      <c r="J295" s="218" t="s">
        <v>8023</v>
      </c>
      <c r="K295" s="346" t="s">
        <v>8531</v>
      </c>
      <c r="L295" s="348"/>
      <c r="M295" s="348"/>
    </row>
    <row r="296" spans="1:13" s="312" customFormat="1" ht="18" customHeight="1">
      <c r="A296" s="343" t="s">
        <v>8424</v>
      </c>
      <c r="B296" s="227" t="s">
        <v>8932</v>
      </c>
      <c r="C296" s="227" t="s">
        <v>8933</v>
      </c>
      <c r="D296" s="343">
        <f t="shared" si="4"/>
        <v>1</v>
      </c>
      <c r="E296" s="227" t="s">
        <v>8934</v>
      </c>
      <c r="F296" s="227" t="s">
        <v>3248</v>
      </c>
      <c r="G296" s="348" t="s">
        <v>8935</v>
      </c>
      <c r="H296" s="348" t="s">
        <v>8936</v>
      </c>
      <c r="I296" s="348"/>
      <c r="J296" s="349" t="s">
        <v>8165</v>
      </c>
      <c r="K296" s="348" t="s">
        <v>8496</v>
      </c>
      <c r="L296" s="348"/>
      <c r="M296" s="348"/>
    </row>
    <row r="297" spans="1:13" s="312" customFormat="1" ht="18" customHeight="1">
      <c r="A297" s="343" t="s">
        <v>8565</v>
      </c>
      <c r="B297" s="227" t="s">
        <v>8932</v>
      </c>
      <c r="C297" s="227" t="s">
        <v>1604</v>
      </c>
      <c r="D297" s="343">
        <f t="shared" si="4"/>
        <v>2</v>
      </c>
      <c r="E297" s="227" t="s">
        <v>3118</v>
      </c>
      <c r="F297" s="227" t="s">
        <v>3119</v>
      </c>
      <c r="G297" s="348" t="s">
        <v>8937</v>
      </c>
      <c r="H297" s="348" t="s">
        <v>8166</v>
      </c>
      <c r="I297" s="348"/>
      <c r="J297" s="349" t="s">
        <v>8167</v>
      </c>
      <c r="K297" s="348" t="s">
        <v>8456</v>
      </c>
      <c r="L297" s="348"/>
      <c r="M297" s="348"/>
    </row>
    <row r="298" spans="1:13" s="312" customFormat="1" ht="18" customHeight="1">
      <c r="A298" s="343" t="s">
        <v>8419</v>
      </c>
      <c r="B298" s="227" t="s">
        <v>8932</v>
      </c>
      <c r="C298" s="227" t="s">
        <v>1604</v>
      </c>
      <c r="D298" s="343">
        <f t="shared" si="4"/>
        <v>3</v>
      </c>
      <c r="E298" s="227" t="s">
        <v>2925</v>
      </c>
      <c r="F298" s="227" t="s">
        <v>2926</v>
      </c>
      <c r="G298" s="348" t="s">
        <v>8938</v>
      </c>
      <c r="H298" s="348" t="s">
        <v>8168</v>
      </c>
      <c r="I298" s="348"/>
      <c r="J298" s="349" t="s">
        <v>8169</v>
      </c>
      <c r="K298" s="348" t="s">
        <v>8470</v>
      </c>
      <c r="L298" s="348"/>
      <c r="M298" s="348"/>
    </row>
    <row r="299" spans="1:13" s="312" customFormat="1" ht="18" customHeight="1">
      <c r="A299" s="343" t="s">
        <v>8424</v>
      </c>
      <c r="B299" s="227" t="s">
        <v>8939</v>
      </c>
      <c r="C299" s="227" t="s">
        <v>1604</v>
      </c>
      <c r="D299" s="343">
        <f t="shared" si="4"/>
        <v>4</v>
      </c>
      <c r="E299" s="345" t="s">
        <v>215</v>
      </c>
      <c r="F299" s="346" t="s">
        <v>608</v>
      </c>
      <c r="G299" s="214" t="s">
        <v>8487</v>
      </c>
      <c r="H299" s="267" t="s">
        <v>8436</v>
      </c>
      <c r="I299" s="346" t="s">
        <v>8534</v>
      </c>
      <c r="J299" s="347" t="s">
        <v>8170</v>
      </c>
      <c r="K299" s="346" t="s">
        <v>8466</v>
      </c>
      <c r="L299" s="348"/>
      <c r="M299" s="348"/>
    </row>
    <row r="300" spans="1:13" s="312" customFormat="1" ht="18" customHeight="1">
      <c r="A300" s="343" t="s">
        <v>8424</v>
      </c>
      <c r="B300" s="227" t="s">
        <v>8932</v>
      </c>
      <c r="C300" s="227" t="s">
        <v>1604</v>
      </c>
      <c r="D300" s="343">
        <f t="shared" si="4"/>
        <v>5</v>
      </c>
      <c r="E300" s="214" t="s">
        <v>8451</v>
      </c>
      <c r="F300" s="346" t="s">
        <v>579</v>
      </c>
      <c r="G300" s="214" t="s">
        <v>8572</v>
      </c>
      <c r="H300" s="267" t="s">
        <v>8436</v>
      </c>
      <c r="I300" s="267" t="s">
        <v>8437</v>
      </c>
      <c r="J300" s="218" t="s">
        <v>8023</v>
      </c>
      <c r="K300" s="346" t="s">
        <v>8531</v>
      </c>
      <c r="L300" s="348"/>
      <c r="M300" s="348"/>
    </row>
    <row r="301" spans="1:13" s="312" customFormat="1" ht="18" customHeight="1">
      <c r="A301" s="343" t="s">
        <v>8424</v>
      </c>
      <c r="B301" s="227" t="s">
        <v>8940</v>
      </c>
      <c r="C301" s="227" t="s">
        <v>8941</v>
      </c>
      <c r="D301" s="343">
        <f t="shared" si="4"/>
        <v>1</v>
      </c>
      <c r="E301" s="227" t="s">
        <v>8839</v>
      </c>
      <c r="F301" s="227" t="s">
        <v>3117</v>
      </c>
      <c r="G301" s="348" t="s">
        <v>8942</v>
      </c>
      <c r="H301" s="348" t="s">
        <v>8943</v>
      </c>
      <c r="I301" s="348"/>
      <c r="J301" s="349" t="s">
        <v>8171</v>
      </c>
      <c r="K301" s="348" t="s">
        <v>8456</v>
      </c>
      <c r="L301" s="348"/>
      <c r="M301" s="348"/>
    </row>
    <row r="302" spans="1:13" s="312" customFormat="1" ht="18" customHeight="1">
      <c r="A302" s="343" t="s">
        <v>8424</v>
      </c>
      <c r="B302" s="227" t="s">
        <v>8940</v>
      </c>
      <c r="C302" s="227" t="s">
        <v>1605</v>
      </c>
      <c r="D302" s="343">
        <f t="shared" si="4"/>
        <v>2</v>
      </c>
      <c r="E302" s="227" t="s">
        <v>8944</v>
      </c>
      <c r="F302" s="227" t="s">
        <v>3249</v>
      </c>
      <c r="G302" s="348" t="s">
        <v>8945</v>
      </c>
      <c r="H302" s="348" t="s">
        <v>8172</v>
      </c>
      <c r="I302" s="348"/>
      <c r="J302" s="349" t="s">
        <v>8173</v>
      </c>
      <c r="K302" s="348" t="s">
        <v>8470</v>
      </c>
      <c r="L302" s="348"/>
      <c r="M302" s="348"/>
    </row>
    <row r="303" spans="1:13" s="312" customFormat="1" ht="18" customHeight="1">
      <c r="A303" s="343" t="s">
        <v>8424</v>
      </c>
      <c r="B303" s="227" t="s">
        <v>8946</v>
      </c>
      <c r="C303" s="227" t="s">
        <v>1605</v>
      </c>
      <c r="D303" s="343">
        <f t="shared" si="4"/>
        <v>3</v>
      </c>
      <c r="E303" s="227" t="s">
        <v>808</v>
      </c>
      <c r="F303" s="227" t="s">
        <v>869</v>
      </c>
      <c r="G303" s="348" t="s">
        <v>8947</v>
      </c>
      <c r="H303" s="348" t="s">
        <v>8174</v>
      </c>
      <c r="I303" s="348"/>
      <c r="J303" s="349" t="s">
        <v>8175</v>
      </c>
      <c r="K303" s="348" t="s">
        <v>8503</v>
      </c>
      <c r="L303" s="348"/>
      <c r="M303" s="348"/>
    </row>
    <row r="304" spans="1:13" s="312" customFormat="1" ht="18" customHeight="1">
      <c r="A304" s="343" t="s">
        <v>8424</v>
      </c>
      <c r="B304" s="227" t="s">
        <v>8940</v>
      </c>
      <c r="C304" s="227" t="s">
        <v>1605</v>
      </c>
      <c r="D304" s="343">
        <f t="shared" si="4"/>
        <v>4</v>
      </c>
      <c r="E304" s="227" t="s">
        <v>3126</v>
      </c>
      <c r="F304" s="227" t="s">
        <v>3127</v>
      </c>
      <c r="G304" s="348" t="s">
        <v>8948</v>
      </c>
      <c r="H304" s="348" t="s">
        <v>8176</v>
      </c>
      <c r="I304" s="348"/>
      <c r="J304" s="349" t="s">
        <v>8177</v>
      </c>
      <c r="K304" s="348" t="s">
        <v>8949</v>
      </c>
      <c r="L304" s="348"/>
      <c r="M304" s="348"/>
    </row>
    <row r="305" spans="1:13" s="312" customFormat="1" ht="18" customHeight="1">
      <c r="A305" s="343" t="s">
        <v>8424</v>
      </c>
      <c r="B305" s="227" t="s">
        <v>8940</v>
      </c>
      <c r="C305" s="227" t="s">
        <v>1605</v>
      </c>
      <c r="D305" s="343">
        <f t="shared" si="4"/>
        <v>5</v>
      </c>
      <c r="E305" s="227" t="s">
        <v>3250</v>
      </c>
      <c r="F305" s="227" t="s">
        <v>3251</v>
      </c>
      <c r="G305" s="348" t="s">
        <v>8950</v>
      </c>
      <c r="H305" s="348" t="s">
        <v>8178</v>
      </c>
      <c r="I305" s="348"/>
      <c r="J305" s="349" t="s">
        <v>8179</v>
      </c>
      <c r="K305" s="348" t="s">
        <v>8818</v>
      </c>
      <c r="L305" s="348"/>
      <c r="M305" s="348"/>
    </row>
    <row r="306" spans="1:13" s="312" customFormat="1" ht="18" customHeight="1">
      <c r="A306" s="343" t="s">
        <v>8424</v>
      </c>
      <c r="B306" s="227" t="s">
        <v>8940</v>
      </c>
      <c r="C306" s="227" t="s">
        <v>1605</v>
      </c>
      <c r="D306" s="343">
        <f t="shared" si="4"/>
        <v>6</v>
      </c>
      <c r="E306" s="227" t="s">
        <v>8934</v>
      </c>
      <c r="F306" s="227" t="s">
        <v>3248</v>
      </c>
      <c r="G306" s="348" t="s">
        <v>8951</v>
      </c>
      <c r="H306" s="348" t="s">
        <v>8180</v>
      </c>
      <c r="I306" s="348"/>
      <c r="J306" s="349" t="s">
        <v>8181</v>
      </c>
      <c r="K306" s="348" t="s">
        <v>8496</v>
      </c>
      <c r="L306" s="348"/>
      <c r="M306" s="348"/>
    </row>
    <row r="307" spans="1:13" s="312" customFormat="1" ht="18" customHeight="1">
      <c r="A307" s="343" t="s">
        <v>8424</v>
      </c>
      <c r="B307" s="227" t="s">
        <v>8952</v>
      </c>
      <c r="C307" s="227" t="s">
        <v>1605</v>
      </c>
      <c r="D307" s="343">
        <f t="shared" si="4"/>
        <v>7</v>
      </c>
      <c r="E307" s="227" t="s">
        <v>3124</v>
      </c>
      <c r="F307" s="227" t="s">
        <v>3125</v>
      </c>
      <c r="G307" s="348" t="s">
        <v>8953</v>
      </c>
      <c r="H307" s="348" t="s">
        <v>8182</v>
      </c>
      <c r="I307" s="348"/>
      <c r="J307" s="349" t="s">
        <v>8183</v>
      </c>
      <c r="K307" s="348" t="s">
        <v>8470</v>
      </c>
      <c r="L307" s="348"/>
      <c r="M307" s="348"/>
    </row>
    <row r="308" spans="1:13" s="312" customFormat="1" ht="18" customHeight="1">
      <c r="A308" s="343" t="s">
        <v>8424</v>
      </c>
      <c r="B308" s="227" t="s">
        <v>8952</v>
      </c>
      <c r="C308" s="227" t="s">
        <v>1605</v>
      </c>
      <c r="D308" s="343">
        <f t="shared" si="4"/>
        <v>8</v>
      </c>
      <c r="E308" s="227" t="s">
        <v>3118</v>
      </c>
      <c r="F308" s="227" t="s">
        <v>3119</v>
      </c>
      <c r="G308" s="348" t="s">
        <v>8954</v>
      </c>
      <c r="H308" s="348" t="s">
        <v>8184</v>
      </c>
      <c r="I308" s="348"/>
      <c r="J308" s="349" t="s">
        <v>8185</v>
      </c>
      <c r="K308" s="348" t="s">
        <v>8456</v>
      </c>
      <c r="L308" s="348"/>
      <c r="M308" s="348"/>
    </row>
    <row r="309" spans="1:13" s="312" customFormat="1" ht="18" customHeight="1">
      <c r="A309" s="343" t="s">
        <v>8424</v>
      </c>
      <c r="B309" s="227" t="s">
        <v>8952</v>
      </c>
      <c r="C309" s="227" t="s">
        <v>1605</v>
      </c>
      <c r="D309" s="343">
        <f t="shared" si="4"/>
        <v>9</v>
      </c>
      <c r="E309" s="345" t="s">
        <v>215</v>
      </c>
      <c r="F309" s="346" t="s">
        <v>608</v>
      </c>
      <c r="G309" s="214" t="s">
        <v>8487</v>
      </c>
      <c r="H309" s="267" t="s">
        <v>8436</v>
      </c>
      <c r="I309" s="346" t="s">
        <v>8433</v>
      </c>
      <c r="J309" s="347" t="s">
        <v>8186</v>
      </c>
      <c r="K309" s="346" t="s">
        <v>8466</v>
      </c>
      <c r="L309" s="348"/>
      <c r="M309" s="348"/>
    </row>
    <row r="310" spans="1:13" s="312" customFormat="1" ht="18" customHeight="1">
      <c r="A310" s="343" t="s">
        <v>8424</v>
      </c>
      <c r="B310" s="227" t="s">
        <v>8940</v>
      </c>
      <c r="C310" s="227" t="s">
        <v>1605</v>
      </c>
      <c r="D310" s="343">
        <f t="shared" si="4"/>
        <v>10</v>
      </c>
      <c r="E310" s="214" t="s">
        <v>8552</v>
      </c>
      <c r="F310" s="346" t="s">
        <v>579</v>
      </c>
      <c r="G310" s="214" t="s">
        <v>8489</v>
      </c>
      <c r="H310" s="267" t="s">
        <v>8436</v>
      </c>
      <c r="I310" s="267" t="s">
        <v>8437</v>
      </c>
      <c r="J310" s="218" t="s">
        <v>8187</v>
      </c>
      <c r="K310" s="346" t="s">
        <v>8531</v>
      </c>
      <c r="L310" s="348"/>
      <c r="M310" s="348"/>
    </row>
    <row r="311" spans="1:13" s="312" customFormat="1" ht="18" customHeight="1">
      <c r="A311" s="343" t="s">
        <v>8424</v>
      </c>
      <c r="B311" s="227" t="s">
        <v>533</v>
      </c>
      <c r="C311" s="227" t="s">
        <v>8955</v>
      </c>
      <c r="D311" s="343">
        <f t="shared" si="4"/>
        <v>1</v>
      </c>
      <c r="E311" s="227" t="s">
        <v>3252</v>
      </c>
      <c r="F311" s="227" t="s">
        <v>3253</v>
      </c>
      <c r="G311" s="348" t="s">
        <v>8956</v>
      </c>
      <c r="H311" s="348" t="s">
        <v>8957</v>
      </c>
      <c r="I311" s="348" t="s">
        <v>8958</v>
      </c>
      <c r="J311" s="349" t="s">
        <v>8959</v>
      </c>
      <c r="K311" s="348" t="s">
        <v>8456</v>
      </c>
      <c r="L311" s="348"/>
      <c r="M311" s="348"/>
    </row>
    <row r="312" spans="1:13" s="312" customFormat="1" ht="18" customHeight="1">
      <c r="A312" s="343" t="s">
        <v>8424</v>
      </c>
      <c r="B312" s="227" t="s">
        <v>533</v>
      </c>
      <c r="C312" s="227" t="s">
        <v>557</v>
      </c>
      <c r="D312" s="343">
        <f t="shared" si="4"/>
        <v>2</v>
      </c>
      <c r="E312" s="227" t="s">
        <v>3254</v>
      </c>
      <c r="F312" s="227" t="s">
        <v>3255</v>
      </c>
      <c r="G312" s="348" t="s">
        <v>8960</v>
      </c>
      <c r="H312" s="348" t="s">
        <v>8188</v>
      </c>
      <c r="I312" s="348"/>
      <c r="J312" s="349" t="s">
        <v>8189</v>
      </c>
      <c r="K312" s="348" t="s">
        <v>8456</v>
      </c>
      <c r="L312" s="348"/>
      <c r="M312" s="348"/>
    </row>
    <row r="313" spans="1:13" s="312" customFormat="1" ht="18" customHeight="1">
      <c r="A313" s="343" t="s">
        <v>8424</v>
      </c>
      <c r="B313" s="227" t="s">
        <v>533</v>
      </c>
      <c r="C313" s="227" t="s">
        <v>557</v>
      </c>
      <c r="D313" s="343">
        <f t="shared" si="4"/>
        <v>3</v>
      </c>
      <c r="E313" s="227" t="s">
        <v>3256</v>
      </c>
      <c r="F313" s="227" t="s">
        <v>3257</v>
      </c>
      <c r="G313" s="364" t="s">
        <v>8961</v>
      </c>
      <c r="H313" s="348" t="s">
        <v>8190</v>
      </c>
      <c r="I313" s="348"/>
      <c r="J313" s="349" t="s">
        <v>8191</v>
      </c>
      <c r="K313" s="348" t="s">
        <v>8456</v>
      </c>
      <c r="L313" s="348"/>
      <c r="M313" s="348"/>
    </row>
    <row r="314" spans="1:13" s="312" customFormat="1" ht="18" customHeight="1">
      <c r="A314" s="343" t="s">
        <v>8424</v>
      </c>
      <c r="B314" s="227" t="s">
        <v>533</v>
      </c>
      <c r="C314" s="227" t="s">
        <v>557</v>
      </c>
      <c r="D314" s="343">
        <f t="shared" si="4"/>
        <v>4</v>
      </c>
      <c r="E314" s="227" t="s">
        <v>3124</v>
      </c>
      <c r="F314" s="227" t="s">
        <v>3125</v>
      </c>
      <c r="G314" s="348" t="s">
        <v>8962</v>
      </c>
      <c r="H314" s="348" t="s">
        <v>8192</v>
      </c>
      <c r="I314" s="348"/>
      <c r="J314" s="349" t="s">
        <v>8193</v>
      </c>
      <c r="K314" s="348" t="s">
        <v>8470</v>
      </c>
      <c r="L314" s="348"/>
      <c r="M314" s="348"/>
    </row>
    <row r="315" spans="1:13" s="312" customFormat="1" ht="18" customHeight="1">
      <c r="A315" s="343" t="s">
        <v>8419</v>
      </c>
      <c r="B315" s="227" t="s">
        <v>533</v>
      </c>
      <c r="C315" s="227" t="s">
        <v>557</v>
      </c>
      <c r="D315" s="343">
        <f t="shared" si="4"/>
        <v>5</v>
      </c>
      <c r="E315" s="227" t="s">
        <v>3258</v>
      </c>
      <c r="F315" s="227" t="s">
        <v>3259</v>
      </c>
      <c r="G315" s="348" t="s">
        <v>8963</v>
      </c>
      <c r="H315" s="348" t="s">
        <v>8194</v>
      </c>
      <c r="I315" s="348"/>
      <c r="J315" s="349" t="s">
        <v>8195</v>
      </c>
      <c r="K315" s="348" t="s">
        <v>8630</v>
      </c>
      <c r="L315" s="348"/>
      <c r="M315" s="348"/>
    </row>
    <row r="316" spans="1:13" s="312" customFormat="1" ht="18" customHeight="1">
      <c r="A316" s="343" t="s">
        <v>8427</v>
      </c>
      <c r="B316" s="227" t="s">
        <v>8964</v>
      </c>
      <c r="C316" s="227" t="s">
        <v>557</v>
      </c>
      <c r="D316" s="343">
        <f t="shared" si="4"/>
        <v>6</v>
      </c>
      <c r="E316" s="227" t="s">
        <v>3010</v>
      </c>
      <c r="F316" s="227" t="s">
        <v>3011</v>
      </c>
      <c r="G316" s="348" t="s">
        <v>8196</v>
      </c>
      <c r="H316" s="348" t="s">
        <v>8197</v>
      </c>
      <c r="I316" s="348"/>
      <c r="J316" s="349" t="s">
        <v>8198</v>
      </c>
      <c r="K316" s="348" t="s">
        <v>8470</v>
      </c>
      <c r="L316" s="348"/>
      <c r="M316" s="348"/>
    </row>
    <row r="317" spans="1:13" s="312" customFormat="1" ht="18" customHeight="1">
      <c r="A317" s="343" t="s">
        <v>8424</v>
      </c>
      <c r="B317" s="227" t="s">
        <v>533</v>
      </c>
      <c r="C317" s="227" t="s">
        <v>557</v>
      </c>
      <c r="D317" s="343">
        <f t="shared" si="4"/>
        <v>7</v>
      </c>
      <c r="E317" s="227" t="s">
        <v>3260</v>
      </c>
      <c r="F317" s="227" t="s">
        <v>3261</v>
      </c>
      <c r="G317" s="348" t="s">
        <v>8965</v>
      </c>
      <c r="H317" s="348" t="s">
        <v>8199</v>
      </c>
      <c r="I317" s="348"/>
      <c r="J317" s="349" t="s">
        <v>8200</v>
      </c>
      <c r="K317" s="348" t="s">
        <v>8479</v>
      </c>
      <c r="L317" s="348"/>
      <c r="M317" s="348"/>
    </row>
    <row r="318" spans="1:13" s="312" customFormat="1" ht="18" customHeight="1">
      <c r="A318" s="343" t="s">
        <v>8424</v>
      </c>
      <c r="B318" s="227" t="s">
        <v>533</v>
      </c>
      <c r="C318" s="227" t="s">
        <v>557</v>
      </c>
      <c r="D318" s="343">
        <f t="shared" si="4"/>
        <v>8</v>
      </c>
      <c r="E318" s="227" t="s">
        <v>8966</v>
      </c>
      <c r="F318" s="227" t="s">
        <v>3263</v>
      </c>
      <c r="G318" s="348" t="s">
        <v>8967</v>
      </c>
      <c r="H318" s="348" t="s">
        <v>8201</v>
      </c>
      <c r="I318" s="343" t="s">
        <v>8968</v>
      </c>
      <c r="J318" s="349" t="s">
        <v>8763</v>
      </c>
      <c r="K318" s="348" t="s">
        <v>8580</v>
      </c>
      <c r="L318" s="348"/>
      <c r="M318" s="348"/>
    </row>
    <row r="319" spans="1:13" s="312" customFormat="1" ht="18" customHeight="1">
      <c r="A319" s="343" t="s">
        <v>8419</v>
      </c>
      <c r="B319" s="227" t="s">
        <v>8964</v>
      </c>
      <c r="C319" s="227" t="s">
        <v>557</v>
      </c>
      <c r="D319" s="343">
        <f t="shared" si="4"/>
        <v>9</v>
      </c>
      <c r="E319" s="227" t="s">
        <v>8969</v>
      </c>
      <c r="F319" s="227" t="s">
        <v>1704</v>
      </c>
      <c r="G319" s="348" t="s">
        <v>8970</v>
      </c>
      <c r="H319" s="348" t="s">
        <v>8202</v>
      </c>
      <c r="I319" s="348"/>
      <c r="J319" s="349" t="s">
        <v>8203</v>
      </c>
      <c r="K319" s="348" t="s">
        <v>8456</v>
      </c>
      <c r="L319" s="348"/>
      <c r="M319" s="348"/>
    </row>
    <row r="320" spans="1:13" s="312" customFormat="1" ht="18" customHeight="1">
      <c r="A320" s="343" t="s">
        <v>8419</v>
      </c>
      <c r="B320" s="227" t="s">
        <v>533</v>
      </c>
      <c r="C320" s="227" t="s">
        <v>557</v>
      </c>
      <c r="D320" s="343">
        <f t="shared" si="4"/>
        <v>10</v>
      </c>
      <c r="E320" s="227" t="s">
        <v>2673</v>
      </c>
      <c r="F320" s="227" t="s">
        <v>2538</v>
      </c>
      <c r="G320" s="348" t="s">
        <v>8971</v>
      </c>
      <c r="H320" s="348" t="s">
        <v>8204</v>
      </c>
      <c r="I320" s="348"/>
      <c r="J320" s="349" t="s">
        <v>8205</v>
      </c>
      <c r="K320" s="348" t="s">
        <v>8470</v>
      </c>
      <c r="L320" s="348"/>
      <c r="M320" s="348"/>
    </row>
    <row r="321" spans="1:13" s="312" customFormat="1" ht="18" customHeight="1">
      <c r="A321" s="343" t="s">
        <v>8424</v>
      </c>
      <c r="B321" s="227" t="s">
        <v>533</v>
      </c>
      <c r="C321" s="227" t="s">
        <v>557</v>
      </c>
      <c r="D321" s="343">
        <f t="shared" si="4"/>
        <v>11</v>
      </c>
      <c r="E321" s="227" t="s">
        <v>3264</v>
      </c>
      <c r="F321" s="227" t="s">
        <v>3265</v>
      </c>
      <c r="G321" s="348" t="s">
        <v>8972</v>
      </c>
      <c r="H321" s="348" t="s">
        <v>8206</v>
      </c>
      <c r="I321" s="348" t="s">
        <v>8637</v>
      </c>
      <c r="J321" s="349" t="s">
        <v>8207</v>
      </c>
      <c r="K321" s="348" t="s">
        <v>8466</v>
      </c>
      <c r="L321" s="348"/>
      <c r="M321" s="348"/>
    </row>
    <row r="322" spans="1:13" s="312" customFormat="1" ht="18" customHeight="1">
      <c r="A322" s="343" t="s">
        <v>8424</v>
      </c>
      <c r="B322" s="227" t="s">
        <v>533</v>
      </c>
      <c r="C322" s="227" t="s">
        <v>557</v>
      </c>
      <c r="D322" s="343">
        <f t="shared" si="4"/>
        <v>12</v>
      </c>
      <c r="E322" s="227" t="s">
        <v>3266</v>
      </c>
      <c r="F322" s="227" t="s">
        <v>3267</v>
      </c>
      <c r="G322" s="364" t="s">
        <v>8973</v>
      </c>
      <c r="H322" s="348" t="s">
        <v>8208</v>
      </c>
      <c r="I322" s="348" t="s">
        <v>8974</v>
      </c>
      <c r="J322" s="349" t="s">
        <v>8209</v>
      </c>
      <c r="K322" s="348" t="s">
        <v>8456</v>
      </c>
      <c r="L322" s="348"/>
      <c r="M322" s="348"/>
    </row>
    <row r="323" spans="1:13" s="312" customFormat="1" ht="18" customHeight="1">
      <c r="A323" s="343" t="s">
        <v>8424</v>
      </c>
      <c r="B323" s="227" t="s">
        <v>533</v>
      </c>
      <c r="C323" s="227" t="s">
        <v>557</v>
      </c>
      <c r="D323" s="343">
        <f t="shared" ref="D323:D378" si="5">IF($C323=$C322,$D322+1,1)</f>
        <v>13</v>
      </c>
      <c r="E323" s="227" t="s">
        <v>8975</v>
      </c>
      <c r="F323" s="227" t="s">
        <v>3268</v>
      </c>
      <c r="G323" s="348" t="s">
        <v>8976</v>
      </c>
      <c r="H323" s="348" t="s">
        <v>8210</v>
      </c>
      <c r="I323" s="348" t="s">
        <v>8977</v>
      </c>
      <c r="J323" s="349" t="s">
        <v>8978</v>
      </c>
      <c r="K323" s="348" t="s">
        <v>8580</v>
      </c>
      <c r="L323" s="348"/>
      <c r="M323" s="348"/>
    </row>
    <row r="324" spans="1:13" s="312" customFormat="1" ht="18" customHeight="1">
      <c r="A324" s="343" t="s">
        <v>8424</v>
      </c>
      <c r="B324" s="227" t="s">
        <v>533</v>
      </c>
      <c r="C324" s="227" t="s">
        <v>557</v>
      </c>
      <c r="D324" s="343">
        <f t="shared" si="5"/>
        <v>14</v>
      </c>
      <c r="E324" s="227" t="s">
        <v>8979</v>
      </c>
      <c r="F324" s="227" t="s">
        <v>3269</v>
      </c>
      <c r="G324" s="348" t="s">
        <v>8980</v>
      </c>
      <c r="H324" s="348" t="s">
        <v>8211</v>
      </c>
      <c r="I324" s="348" t="s">
        <v>8981</v>
      </c>
      <c r="J324" s="349" t="s">
        <v>8212</v>
      </c>
      <c r="K324" s="348" t="s">
        <v>8470</v>
      </c>
      <c r="L324" s="348"/>
      <c r="M324" s="348"/>
    </row>
    <row r="325" spans="1:13" s="312" customFormat="1" ht="18" customHeight="1">
      <c r="A325" s="343" t="s">
        <v>8424</v>
      </c>
      <c r="B325" s="227" t="s">
        <v>533</v>
      </c>
      <c r="C325" s="227" t="s">
        <v>557</v>
      </c>
      <c r="D325" s="343">
        <f t="shared" si="5"/>
        <v>15</v>
      </c>
      <c r="E325" s="227" t="s">
        <v>3270</v>
      </c>
      <c r="F325" s="227" t="s">
        <v>3271</v>
      </c>
      <c r="G325" s="364" t="s">
        <v>8982</v>
      </c>
      <c r="H325" s="348" t="s">
        <v>8213</v>
      </c>
      <c r="I325" s="348" t="s">
        <v>8983</v>
      </c>
      <c r="J325" s="349" t="s">
        <v>8214</v>
      </c>
      <c r="K325" s="348" t="s">
        <v>8456</v>
      </c>
      <c r="L325" s="348"/>
      <c r="M325" s="348"/>
    </row>
    <row r="326" spans="1:13" s="312" customFormat="1" ht="18" customHeight="1">
      <c r="A326" s="343" t="s">
        <v>8424</v>
      </c>
      <c r="B326" s="227" t="s">
        <v>533</v>
      </c>
      <c r="C326" s="227" t="s">
        <v>557</v>
      </c>
      <c r="D326" s="343">
        <f t="shared" si="5"/>
        <v>16</v>
      </c>
      <c r="E326" s="227" t="s">
        <v>3272</v>
      </c>
      <c r="F326" s="227" t="s">
        <v>3273</v>
      </c>
      <c r="G326" s="348" t="s">
        <v>8984</v>
      </c>
      <c r="H326" s="348" t="s">
        <v>8215</v>
      </c>
      <c r="I326" s="348" t="s">
        <v>8637</v>
      </c>
      <c r="J326" s="349" t="s">
        <v>8216</v>
      </c>
      <c r="K326" s="348" t="s">
        <v>8466</v>
      </c>
      <c r="L326" s="348"/>
      <c r="M326" s="348"/>
    </row>
    <row r="327" spans="1:13" s="312" customFormat="1" ht="18" customHeight="1">
      <c r="A327" s="343" t="s">
        <v>8419</v>
      </c>
      <c r="B327" s="227" t="s">
        <v>533</v>
      </c>
      <c r="C327" s="227" t="s">
        <v>557</v>
      </c>
      <c r="D327" s="343">
        <f t="shared" si="5"/>
        <v>17</v>
      </c>
      <c r="E327" s="227" t="s">
        <v>8985</v>
      </c>
      <c r="F327" s="227" t="s">
        <v>3275</v>
      </c>
      <c r="G327" s="348" t="s">
        <v>8986</v>
      </c>
      <c r="H327" s="348" t="s">
        <v>8215</v>
      </c>
      <c r="I327" s="348" t="s">
        <v>8637</v>
      </c>
      <c r="J327" s="349" t="s">
        <v>8216</v>
      </c>
      <c r="K327" s="348" t="s">
        <v>8466</v>
      </c>
      <c r="L327" s="348"/>
      <c r="M327" s="348"/>
    </row>
    <row r="328" spans="1:13" s="312" customFormat="1" ht="18" customHeight="1">
      <c r="A328" s="343" t="s">
        <v>8424</v>
      </c>
      <c r="B328" s="227" t="s">
        <v>533</v>
      </c>
      <c r="C328" s="227" t="s">
        <v>557</v>
      </c>
      <c r="D328" s="343">
        <f t="shared" si="5"/>
        <v>18</v>
      </c>
      <c r="E328" s="227" t="s">
        <v>3276</v>
      </c>
      <c r="F328" s="227" t="s">
        <v>3277</v>
      </c>
      <c r="G328" s="364" t="s">
        <v>8987</v>
      </c>
      <c r="H328" s="348" t="s">
        <v>8217</v>
      </c>
      <c r="I328" s="343" t="s">
        <v>8988</v>
      </c>
      <c r="J328" s="349" t="s">
        <v>2401</v>
      </c>
      <c r="K328" s="348" t="s">
        <v>8456</v>
      </c>
      <c r="L328" s="348"/>
      <c r="M328" s="348"/>
    </row>
    <row r="329" spans="1:13" s="312" customFormat="1" ht="18" customHeight="1">
      <c r="A329" s="343" t="s">
        <v>8424</v>
      </c>
      <c r="B329" s="227" t="s">
        <v>533</v>
      </c>
      <c r="C329" s="227" t="s">
        <v>557</v>
      </c>
      <c r="D329" s="343">
        <f t="shared" si="5"/>
        <v>19</v>
      </c>
      <c r="E329" s="227" t="s">
        <v>3278</v>
      </c>
      <c r="F329" s="227" t="s">
        <v>3279</v>
      </c>
      <c r="G329" s="364" t="s">
        <v>8989</v>
      </c>
      <c r="H329" s="348" t="s">
        <v>8218</v>
      </c>
      <c r="I329" s="343" t="s">
        <v>8990</v>
      </c>
      <c r="J329" s="349" t="s">
        <v>8219</v>
      </c>
      <c r="K329" s="348" t="s">
        <v>8456</v>
      </c>
      <c r="L329" s="348"/>
      <c r="M329" s="348"/>
    </row>
    <row r="330" spans="1:13" s="312" customFormat="1" ht="18" customHeight="1">
      <c r="A330" s="343" t="s">
        <v>8424</v>
      </c>
      <c r="B330" s="227" t="s">
        <v>533</v>
      </c>
      <c r="C330" s="227" t="s">
        <v>557</v>
      </c>
      <c r="D330" s="343">
        <f t="shared" si="5"/>
        <v>20</v>
      </c>
      <c r="E330" s="345" t="s">
        <v>215</v>
      </c>
      <c r="F330" s="346" t="s">
        <v>608</v>
      </c>
      <c r="G330" s="214" t="s">
        <v>8487</v>
      </c>
      <c r="H330" s="267" t="s">
        <v>8422</v>
      </c>
      <c r="I330" s="346" t="s">
        <v>8433</v>
      </c>
      <c r="J330" s="347" t="s">
        <v>8220</v>
      </c>
      <c r="K330" s="346" t="s">
        <v>8485</v>
      </c>
      <c r="L330" s="348"/>
      <c r="M330" s="348"/>
    </row>
    <row r="331" spans="1:13" s="312" customFormat="1" ht="18" customHeight="1">
      <c r="A331" s="343" t="s">
        <v>8424</v>
      </c>
      <c r="B331" s="227" t="s">
        <v>533</v>
      </c>
      <c r="C331" s="227" t="s">
        <v>557</v>
      </c>
      <c r="D331" s="343">
        <f t="shared" si="5"/>
        <v>21</v>
      </c>
      <c r="E331" s="214" t="s">
        <v>8451</v>
      </c>
      <c r="F331" s="346" t="s">
        <v>579</v>
      </c>
      <c r="G331" s="214" t="s">
        <v>8572</v>
      </c>
      <c r="H331" s="267" t="s">
        <v>8436</v>
      </c>
      <c r="I331" s="267" t="s">
        <v>8437</v>
      </c>
      <c r="J331" s="218" t="s">
        <v>8023</v>
      </c>
      <c r="K331" s="346" t="s">
        <v>8531</v>
      </c>
      <c r="L331" s="348"/>
      <c r="M331" s="348"/>
    </row>
    <row r="332" spans="1:13" s="312" customFormat="1" ht="18" customHeight="1">
      <c r="A332" s="343" t="s">
        <v>8424</v>
      </c>
      <c r="B332" s="227" t="s">
        <v>534</v>
      </c>
      <c r="C332" s="227" t="s">
        <v>8991</v>
      </c>
      <c r="D332" s="343">
        <f t="shared" si="5"/>
        <v>1</v>
      </c>
      <c r="E332" s="227" t="s">
        <v>3280</v>
      </c>
      <c r="F332" s="227" t="s">
        <v>3281</v>
      </c>
      <c r="G332" s="348" t="s">
        <v>8992</v>
      </c>
      <c r="H332" s="348" t="s">
        <v>8993</v>
      </c>
      <c r="I332" s="343" t="s">
        <v>8994</v>
      </c>
      <c r="J332" s="349" t="s">
        <v>8995</v>
      </c>
      <c r="K332" s="348" t="s">
        <v>8456</v>
      </c>
      <c r="L332" s="348"/>
      <c r="M332" s="348"/>
    </row>
    <row r="333" spans="1:13" s="312" customFormat="1" ht="18" customHeight="1">
      <c r="A333" s="343" t="s">
        <v>8424</v>
      </c>
      <c r="B333" s="227" t="s">
        <v>8996</v>
      </c>
      <c r="C333" s="227" t="s">
        <v>558</v>
      </c>
      <c r="D333" s="343">
        <f t="shared" si="5"/>
        <v>2</v>
      </c>
      <c r="E333" s="227" t="s">
        <v>8551</v>
      </c>
      <c r="F333" s="227" t="s">
        <v>3282</v>
      </c>
      <c r="G333" s="348" t="s">
        <v>8997</v>
      </c>
      <c r="H333" s="348" t="s">
        <v>8998</v>
      </c>
      <c r="I333" s="348"/>
      <c r="J333" s="349" t="s">
        <v>8999</v>
      </c>
      <c r="K333" s="348" t="s">
        <v>8470</v>
      </c>
      <c r="L333" s="348"/>
      <c r="M333" s="348"/>
    </row>
    <row r="334" spans="1:13" s="312" customFormat="1" ht="18" customHeight="1">
      <c r="A334" s="343" t="s">
        <v>8424</v>
      </c>
      <c r="B334" s="227" t="s">
        <v>9000</v>
      </c>
      <c r="C334" s="227" t="s">
        <v>558</v>
      </c>
      <c r="D334" s="343">
        <f t="shared" si="5"/>
        <v>3</v>
      </c>
      <c r="E334" s="227" t="s">
        <v>3283</v>
      </c>
      <c r="F334" s="227" t="s">
        <v>3284</v>
      </c>
      <c r="G334" s="348" t="s">
        <v>9001</v>
      </c>
      <c r="H334" s="348" t="s">
        <v>8221</v>
      </c>
      <c r="I334" s="348"/>
      <c r="J334" s="349" t="s">
        <v>9002</v>
      </c>
      <c r="K334" s="348" t="s">
        <v>8470</v>
      </c>
      <c r="L334" s="348"/>
      <c r="M334" s="348"/>
    </row>
    <row r="335" spans="1:13" s="312" customFormat="1" ht="18" customHeight="1">
      <c r="A335" s="343" t="s">
        <v>8424</v>
      </c>
      <c r="B335" s="227" t="s">
        <v>534</v>
      </c>
      <c r="C335" s="227" t="s">
        <v>558</v>
      </c>
      <c r="D335" s="343">
        <f t="shared" si="5"/>
        <v>4</v>
      </c>
      <c r="E335" s="227" t="s">
        <v>3285</v>
      </c>
      <c r="F335" s="227" t="s">
        <v>3286</v>
      </c>
      <c r="G335" s="348" t="s">
        <v>9003</v>
      </c>
      <c r="H335" s="348" t="s">
        <v>9004</v>
      </c>
      <c r="I335" s="348"/>
      <c r="J335" s="349" t="s">
        <v>9005</v>
      </c>
      <c r="K335" s="348" t="s">
        <v>8470</v>
      </c>
      <c r="L335" s="348"/>
      <c r="M335" s="348"/>
    </row>
    <row r="336" spans="1:13" s="312" customFormat="1" ht="18" customHeight="1">
      <c r="A336" s="343" t="s">
        <v>8424</v>
      </c>
      <c r="B336" s="227" t="s">
        <v>534</v>
      </c>
      <c r="C336" s="227" t="s">
        <v>558</v>
      </c>
      <c r="D336" s="343">
        <f t="shared" si="5"/>
        <v>5</v>
      </c>
      <c r="E336" s="345" t="s">
        <v>215</v>
      </c>
      <c r="F336" s="346" t="s">
        <v>608</v>
      </c>
      <c r="G336" s="214" t="s">
        <v>8487</v>
      </c>
      <c r="H336" s="267" t="s">
        <v>8436</v>
      </c>
      <c r="I336" s="346" t="s">
        <v>8534</v>
      </c>
      <c r="J336" s="347" t="s">
        <v>8222</v>
      </c>
      <c r="K336" s="346" t="s">
        <v>8466</v>
      </c>
      <c r="L336" s="348"/>
      <c r="M336" s="348"/>
    </row>
    <row r="337" spans="1:13" s="312" customFormat="1" ht="18" customHeight="1">
      <c r="A337" s="343" t="s">
        <v>8424</v>
      </c>
      <c r="B337" s="227" t="s">
        <v>534</v>
      </c>
      <c r="C337" s="227" t="s">
        <v>558</v>
      </c>
      <c r="D337" s="343">
        <f t="shared" si="5"/>
        <v>6</v>
      </c>
      <c r="E337" s="214" t="s">
        <v>8451</v>
      </c>
      <c r="F337" s="346" t="s">
        <v>579</v>
      </c>
      <c r="G337" s="214" t="s">
        <v>8572</v>
      </c>
      <c r="H337" s="267" t="s">
        <v>8436</v>
      </c>
      <c r="I337" s="267" t="s">
        <v>8437</v>
      </c>
      <c r="J337" s="218" t="s">
        <v>8013</v>
      </c>
      <c r="K337" s="346" t="s">
        <v>8531</v>
      </c>
      <c r="L337" s="348"/>
      <c r="M337" s="348"/>
    </row>
    <row r="338" spans="1:13" s="312" customFormat="1" ht="18" customHeight="1">
      <c r="A338" s="343" t="s">
        <v>8424</v>
      </c>
      <c r="B338" s="227" t="s">
        <v>535</v>
      </c>
      <c r="C338" s="227" t="s">
        <v>9006</v>
      </c>
      <c r="D338" s="343">
        <f>IF($C338=$C335,$D335+1,1)</f>
        <v>1</v>
      </c>
      <c r="E338" s="227" t="s">
        <v>2923</v>
      </c>
      <c r="F338" s="227" t="s">
        <v>2924</v>
      </c>
      <c r="G338" s="348" t="s">
        <v>9007</v>
      </c>
      <c r="H338" s="348" t="s">
        <v>9008</v>
      </c>
      <c r="I338" s="348"/>
      <c r="J338" s="344" t="s">
        <v>9009</v>
      </c>
      <c r="K338" s="348" t="s">
        <v>8456</v>
      </c>
      <c r="L338" s="348"/>
      <c r="M338" s="348"/>
    </row>
    <row r="339" spans="1:13" s="312" customFormat="1" ht="18" customHeight="1">
      <c r="A339" s="343" t="s">
        <v>8424</v>
      </c>
      <c r="B339" s="227" t="s">
        <v>535</v>
      </c>
      <c r="C339" s="227" t="s">
        <v>559</v>
      </c>
      <c r="D339" s="343">
        <f t="shared" si="5"/>
        <v>2</v>
      </c>
      <c r="E339" s="227" t="s">
        <v>3287</v>
      </c>
      <c r="F339" s="227" t="s">
        <v>3288</v>
      </c>
      <c r="G339" s="348" t="s">
        <v>9010</v>
      </c>
      <c r="H339" s="348" t="s">
        <v>9011</v>
      </c>
      <c r="I339" s="348"/>
      <c r="J339" s="123" t="s">
        <v>8223</v>
      </c>
      <c r="K339" s="348" t="s">
        <v>8470</v>
      </c>
      <c r="L339" s="348"/>
      <c r="M339" s="348"/>
    </row>
    <row r="340" spans="1:13" s="312" customFormat="1" ht="18" customHeight="1">
      <c r="A340" s="343" t="s">
        <v>8424</v>
      </c>
      <c r="B340" s="227" t="s">
        <v>535</v>
      </c>
      <c r="C340" s="227" t="s">
        <v>559</v>
      </c>
      <c r="D340" s="343">
        <f t="shared" si="5"/>
        <v>3</v>
      </c>
      <c r="E340" s="345" t="s">
        <v>215</v>
      </c>
      <c r="F340" s="346" t="s">
        <v>608</v>
      </c>
      <c r="G340" s="214" t="s">
        <v>8487</v>
      </c>
      <c r="H340" s="267" t="s">
        <v>8436</v>
      </c>
      <c r="I340" s="346" t="s">
        <v>8433</v>
      </c>
      <c r="J340" s="347" t="s">
        <v>8224</v>
      </c>
      <c r="K340" s="346" t="s">
        <v>8485</v>
      </c>
      <c r="L340" s="348"/>
      <c r="M340" s="348"/>
    </row>
    <row r="341" spans="1:13" s="312" customFormat="1" ht="18" customHeight="1">
      <c r="A341" s="343" t="s">
        <v>8424</v>
      </c>
      <c r="B341" s="227" t="s">
        <v>535</v>
      </c>
      <c r="C341" s="227" t="s">
        <v>559</v>
      </c>
      <c r="D341" s="343">
        <f t="shared" si="5"/>
        <v>4</v>
      </c>
      <c r="E341" s="214" t="s">
        <v>8451</v>
      </c>
      <c r="F341" s="346" t="s">
        <v>579</v>
      </c>
      <c r="G341" s="214" t="s">
        <v>8572</v>
      </c>
      <c r="H341" s="267" t="s">
        <v>8422</v>
      </c>
      <c r="I341" s="267" t="s">
        <v>8437</v>
      </c>
      <c r="J341" s="218" t="s">
        <v>8013</v>
      </c>
      <c r="K341" s="346" t="s">
        <v>8531</v>
      </c>
      <c r="L341" s="348"/>
      <c r="M341" s="348"/>
    </row>
    <row r="342" spans="1:13" s="312" customFormat="1" ht="18" customHeight="1">
      <c r="A342" s="343" t="s">
        <v>8424</v>
      </c>
      <c r="B342" s="227" t="s">
        <v>536</v>
      </c>
      <c r="C342" s="227" t="s">
        <v>9012</v>
      </c>
      <c r="D342" s="343">
        <f>IF($C342=$C339,$D339+1,1)</f>
        <v>1</v>
      </c>
      <c r="E342" s="227" t="s">
        <v>2985</v>
      </c>
      <c r="F342" s="227" t="s">
        <v>2986</v>
      </c>
      <c r="G342" s="348" t="s">
        <v>9013</v>
      </c>
      <c r="H342" s="348" t="s">
        <v>9014</v>
      </c>
      <c r="I342" s="348"/>
      <c r="J342" s="349" t="s">
        <v>9015</v>
      </c>
      <c r="K342" s="348" t="s">
        <v>8456</v>
      </c>
      <c r="L342" s="348"/>
      <c r="M342" s="348"/>
    </row>
    <row r="343" spans="1:13" s="312" customFormat="1" ht="18" customHeight="1">
      <c r="A343" s="343" t="s">
        <v>8424</v>
      </c>
      <c r="B343" s="227" t="s">
        <v>536</v>
      </c>
      <c r="C343" s="227" t="s">
        <v>560</v>
      </c>
      <c r="D343" s="343">
        <f t="shared" si="5"/>
        <v>2</v>
      </c>
      <c r="E343" s="227" t="s">
        <v>9016</v>
      </c>
      <c r="F343" s="227" t="s">
        <v>2980</v>
      </c>
      <c r="G343" s="348" t="s">
        <v>9017</v>
      </c>
      <c r="H343" s="348" t="s">
        <v>9018</v>
      </c>
      <c r="I343" s="348"/>
      <c r="J343" s="349" t="s">
        <v>9019</v>
      </c>
      <c r="K343" s="348" t="s">
        <v>8470</v>
      </c>
      <c r="L343" s="348"/>
      <c r="M343" s="348"/>
    </row>
    <row r="344" spans="1:13" s="312" customFormat="1" ht="18" customHeight="1">
      <c r="A344" s="343" t="s">
        <v>8424</v>
      </c>
      <c r="B344" s="227" t="s">
        <v>536</v>
      </c>
      <c r="C344" s="227" t="s">
        <v>560</v>
      </c>
      <c r="D344" s="343">
        <f t="shared" si="5"/>
        <v>3</v>
      </c>
      <c r="E344" s="345" t="s">
        <v>215</v>
      </c>
      <c r="F344" s="346" t="s">
        <v>608</v>
      </c>
      <c r="G344" s="214" t="s">
        <v>8487</v>
      </c>
      <c r="H344" s="267" t="s">
        <v>8436</v>
      </c>
      <c r="I344" s="346" t="s">
        <v>8433</v>
      </c>
      <c r="J344" s="347" t="s">
        <v>8225</v>
      </c>
      <c r="K344" s="346" t="s">
        <v>8466</v>
      </c>
      <c r="L344" s="348"/>
      <c r="M344" s="348"/>
    </row>
    <row r="345" spans="1:13" s="312" customFormat="1" ht="18" customHeight="1">
      <c r="A345" s="343" t="s">
        <v>8424</v>
      </c>
      <c r="B345" s="227" t="s">
        <v>536</v>
      </c>
      <c r="C345" s="227" t="s">
        <v>560</v>
      </c>
      <c r="D345" s="343">
        <f t="shared" si="5"/>
        <v>4</v>
      </c>
      <c r="E345" s="214" t="s">
        <v>8451</v>
      </c>
      <c r="F345" s="346" t="s">
        <v>579</v>
      </c>
      <c r="G345" s="214" t="s">
        <v>8572</v>
      </c>
      <c r="H345" s="267" t="s">
        <v>8436</v>
      </c>
      <c r="I345" s="267" t="s">
        <v>8437</v>
      </c>
      <c r="J345" s="218" t="s">
        <v>8013</v>
      </c>
      <c r="K345" s="346" t="s">
        <v>8531</v>
      </c>
      <c r="L345" s="348"/>
      <c r="M345" s="348"/>
    </row>
    <row r="346" spans="1:13" s="312" customFormat="1" ht="18" customHeight="1">
      <c r="A346" s="343" t="s">
        <v>8424</v>
      </c>
      <c r="B346" s="227" t="s">
        <v>9020</v>
      </c>
      <c r="C346" s="227" t="s">
        <v>9021</v>
      </c>
      <c r="D346" s="343">
        <f t="shared" si="5"/>
        <v>1</v>
      </c>
      <c r="E346" s="227" t="s">
        <v>8226</v>
      </c>
      <c r="F346" s="227" t="s">
        <v>3289</v>
      </c>
      <c r="G346" s="348" t="s">
        <v>9022</v>
      </c>
      <c r="H346" s="348" t="s">
        <v>9023</v>
      </c>
      <c r="I346" s="348"/>
      <c r="J346" s="349" t="s">
        <v>9024</v>
      </c>
      <c r="K346" s="348" t="s">
        <v>8496</v>
      </c>
      <c r="L346" s="348"/>
      <c r="M346" s="348"/>
    </row>
    <row r="347" spans="1:13" s="312" customFormat="1" ht="18" customHeight="1">
      <c r="A347" s="343" t="s">
        <v>8424</v>
      </c>
      <c r="B347" s="227" t="s">
        <v>9020</v>
      </c>
      <c r="C347" s="227" t="s">
        <v>561</v>
      </c>
      <c r="D347" s="343">
        <f t="shared" si="5"/>
        <v>2</v>
      </c>
      <c r="E347" s="227" t="s">
        <v>3290</v>
      </c>
      <c r="F347" s="227" t="s">
        <v>3291</v>
      </c>
      <c r="G347" s="348" t="s">
        <v>9025</v>
      </c>
      <c r="H347" s="348" t="s">
        <v>9026</v>
      </c>
      <c r="I347" s="348"/>
      <c r="J347" s="349" t="s">
        <v>8227</v>
      </c>
      <c r="K347" s="348" t="s">
        <v>8580</v>
      </c>
      <c r="L347" s="348"/>
      <c r="M347" s="348"/>
    </row>
    <row r="348" spans="1:13" s="312" customFormat="1" ht="18" customHeight="1">
      <c r="A348" s="343" t="s">
        <v>8424</v>
      </c>
      <c r="B348" s="227" t="s">
        <v>9020</v>
      </c>
      <c r="C348" s="227" t="s">
        <v>561</v>
      </c>
      <c r="D348" s="343">
        <f t="shared" si="5"/>
        <v>3</v>
      </c>
      <c r="E348" s="227" t="s">
        <v>3292</v>
      </c>
      <c r="F348" s="227" t="s">
        <v>3293</v>
      </c>
      <c r="G348" s="348" t="s">
        <v>8228</v>
      </c>
      <c r="H348" s="348" t="s">
        <v>8229</v>
      </c>
      <c r="I348" s="348"/>
      <c r="J348" s="349" t="s">
        <v>8230</v>
      </c>
      <c r="K348" s="348" t="s">
        <v>8470</v>
      </c>
      <c r="L348" s="348"/>
      <c r="M348" s="348"/>
    </row>
    <row r="349" spans="1:13" s="312" customFormat="1" ht="18" customHeight="1">
      <c r="A349" s="343" t="s">
        <v>8424</v>
      </c>
      <c r="B349" s="227" t="s">
        <v>9027</v>
      </c>
      <c r="C349" s="227" t="s">
        <v>561</v>
      </c>
      <c r="D349" s="343">
        <f t="shared" si="5"/>
        <v>4</v>
      </c>
      <c r="E349" s="227" t="s">
        <v>1135</v>
      </c>
      <c r="F349" s="227" t="s">
        <v>875</v>
      </c>
      <c r="G349" s="348" t="s">
        <v>9028</v>
      </c>
      <c r="H349" s="348" t="s">
        <v>8231</v>
      </c>
      <c r="I349" s="343" t="s">
        <v>9029</v>
      </c>
      <c r="J349" s="349" t="s">
        <v>8232</v>
      </c>
      <c r="K349" s="348" t="s">
        <v>8470</v>
      </c>
      <c r="L349" s="348"/>
      <c r="M349" s="348"/>
    </row>
    <row r="350" spans="1:13" s="312" customFormat="1" ht="18" customHeight="1">
      <c r="A350" s="343" t="s">
        <v>8424</v>
      </c>
      <c r="B350" s="227" t="s">
        <v>9020</v>
      </c>
      <c r="C350" s="227" t="s">
        <v>561</v>
      </c>
      <c r="D350" s="343">
        <f t="shared" si="5"/>
        <v>5</v>
      </c>
      <c r="E350" s="227" t="s">
        <v>3294</v>
      </c>
      <c r="F350" s="227" t="s">
        <v>3295</v>
      </c>
      <c r="G350" s="348" t="s">
        <v>9030</v>
      </c>
      <c r="H350" s="348" t="s">
        <v>8233</v>
      </c>
      <c r="I350" s="348" t="s">
        <v>9029</v>
      </c>
      <c r="J350" s="351" t="s">
        <v>8471</v>
      </c>
      <c r="K350" s="348" t="s">
        <v>8444</v>
      </c>
      <c r="L350" s="348"/>
      <c r="M350" s="348"/>
    </row>
    <row r="351" spans="1:13" s="312" customFormat="1" ht="18" customHeight="1">
      <c r="A351" s="343" t="s">
        <v>8424</v>
      </c>
      <c r="B351" s="227" t="s">
        <v>9020</v>
      </c>
      <c r="C351" s="227" t="s">
        <v>561</v>
      </c>
      <c r="D351" s="343">
        <f t="shared" si="5"/>
        <v>6</v>
      </c>
      <c r="E351" s="227" t="s">
        <v>3296</v>
      </c>
      <c r="F351" s="227" t="s">
        <v>2617</v>
      </c>
      <c r="G351" s="348" t="s">
        <v>9031</v>
      </c>
      <c r="H351" s="348" t="s">
        <v>8234</v>
      </c>
      <c r="I351" s="348" t="s">
        <v>9029</v>
      </c>
      <c r="J351" s="349" t="s">
        <v>8235</v>
      </c>
      <c r="K351" s="348" t="s">
        <v>8470</v>
      </c>
      <c r="L351" s="348"/>
      <c r="M351" s="348"/>
    </row>
    <row r="352" spans="1:13" s="312" customFormat="1" ht="18" customHeight="1">
      <c r="A352" s="343" t="s">
        <v>8424</v>
      </c>
      <c r="B352" s="227" t="s">
        <v>9020</v>
      </c>
      <c r="C352" s="227" t="s">
        <v>561</v>
      </c>
      <c r="D352" s="343">
        <f t="shared" si="5"/>
        <v>7</v>
      </c>
      <c r="E352" s="227" t="s">
        <v>3297</v>
      </c>
      <c r="F352" s="227" t="s">
        <v>3298</v>
      </c>
      <c r="G352" s="348" t="s">
        <v>9032</v>
      </c>
      <c r="H352" s="348" t="s">
        <v>8236</v>
      </c>
      <c r="I352" s="348"/>
      <c r="J352" s="351" t="s">
        <v>9033</v>
      </c>
      <c r="K352" s="348" t="s">
        <v>8456</v>
      </c>
      <c r="L352" s="348"/>
      <c r="M352" s="348"/>
    </row>
    <row r="353" spans="1:13" s="312" customFormat="1" ht="18" customHeight="1">
      <c r="A353" s="343" t="s">
        <v>8419</v>
      </c>
      <c r="B353" s="227" t="s">
        <v>9020</v>
      </c>
      <c r="C353" s="227" t="s">
        <v>561</v>
      </c>
      <c r="D353" s="343">
        <f t="shared" si="5"/>
        <v>8</v>
      </c>
      <c r="E353" s="227" t="s">
        <v>3299</v>
      </c>
      <c r="F353" s="227" t="s">
        <v>2591</v>
      </c>
      <c r="G353" s="348" t="s">
        <v>9034</v>
      </c>
      <c r="H353" s="348" t="s">
        <v>9035</v>
      </c>
      <c r="I353" s="348"/>
      <c r="J353" s="349" t="s">
        <v>8237</v>
      </c>
      <c r="K353" s="348" t="s">
        <v>8456</v>
      </c>
      <c r="L353" s="348"/>
      <c r="M353" s="348"/>
    </row>
    <row r="354" spans="1:13" s="312" customFormat="1" ht="18" customHeight="1">
      <c r="A354" s="343" t="s">
        <v>8424</v>
      </c>
      <c r="B354" s="227" t="s">
        <v>9020</v>
      </c>
      <c r="C354" s="227" t="s">
        <v>561</v>
      </c>
      <c r="D354" s="343">
        <f t="shared" si="5"/>
        <v>9</v>
      </c>
      <c r="E354" s="227" t="s">
        <v>9036</v>
      </c>
      <c r="F354" s="227" t="s">
        <v>3300</v>
      </c>
      <c r="G354" s="364" t="s">
        <v>9037</v>
      </c>
      <c r="H354" s="348" t="s">
        <v>9038</v>
      </c>
      <c r="I354" s="348"/>
      <c r="J354" s="349" t="s">
        <v>8869</v>
      </c>
      <c r="K354" s="348" t="s">
        <v>5571</v>
      </c>
      <c r="L354" s="348"/>
      <c r="M354" s="348"/>
    </row>
    <row r="355" spans="1:13" s="312" customFormat="1" ht="18" customHeight="1">
      <c r="A355" s="343" t="s">
        <v>8424</v>
      </c>
      <c r="B355" s="227" t="s">
        <v>9020</v>
      </c>
      <c r="C355" s="227" t="s">
        <v>9021</v>
      </c>
      <c r="D355" s="343">
        <f t="shared" si="5"/>
        <v>10</v>
      </c>
      <c r="E355" s="227" t="s">
        <v>1629</v>
      </c>
      <c r="F355" s="227" t="s">
        <v>1618</v>
      </c>
      <c r="G355" s="348" t="s">
        <v>9039</v>
      </c>
      <c r="H355" s="348" t="s">
        <v>8238</v>
      </c>
      <c r="I355" s="348"/>
      <c r="J355" s="349" t="s">
        <v>9040</v>
      </c>
      <c r="K355" s="348" t="s">
        <v>8470</v>
      </c>
      <c r="L355" s="348"/>
      <c r="M355" s="348"/>
    </row>
    <row r="356" spans="1:13" s="312" customFormat="1" ht="18" customHeight="1">
      <c r="A356" s="343" t="s">
        <v>8424</v>
      </c>
      <c r="B356" s="227" t="s">
        <v>9020</v>
      </c>
      <c r="C356" s="227" t="s">
        <v>9021</v>
      </c>
      <c r="D356" s="343">
        <f t="shared" si="5"/>
        <v>11</v>
      </c>
      <c r="E356" s="227" t="s">
        <v>9041</v>
      </c>
      <c r="F356" s="227" t="s">
        <v>9042</v>
      </c>
      <c r="G356" s="348" t="s">
        <v>9043</v>
      </c>
      <c r="H356" s="348" t="s">
        <v>8239</v>
      </c>
      <c r="I356" s="348"/>
      <c r="J356" s="349" t="s">
        <v>8240</v>
      </c>
      <c r="K356" s="348" t="s">
        <v>8456</v>
      </c>
      <c r="L356" s="348"/>
      <c r="M356" s="348"/>
    </row>
    <row r="357" spans="1:13" s="312" customFormat="1" ht="18" customHeight="1">
      <c r="A357" s="343" t="s">
        <v>8424</v>
      </c>
      <c r="B357" s="227" t="s">
        <v>9044</v>
      </c>
      <c r="C357" s="227" t="s">
        <v>561</v>
      </c>
      <c r="D357" s="343">
        <f t="shared" si="5"/>
        <v>12</v>
      </c>
      <c r="E357" s="345" t="s">
        <v>215</v>
      </c>
      <c r="F357" s="346" t="s">
        <v>608</v>
      </c>
      <c r="G357" s="214" t="s">
        <v>8487</v>
      </c>
      <c r="H357" s="267" t="s">
        <v>8436</v>
      </c>
      <c r="I357" s="346" t="s">
        <v>8433</v>
      </c>
      <c r="J357" s="347" t="s">
        <v>8241</v>
      </c>
      <c r="K357" s="346" t="s">
        <v>8466</v>
      </c>
      <c r="L357" s="348"/>
      <c r="M357" s="348"/>
    </row>
    <row r="358" spans="1:13" s="312" customFormat="1" ht="18" customHeight="1">
      <c r="A358" s="343" t="s">
        <v>8424</v>
      </c>
      <c r="B358" s="227" t="s">
        <v>9020</v>
      </c>
      <c r="C358" s="227" t="s">
        <v>9021</v>
      </c>
      <c r="D358" s="343">
        <f t="shared" si="5"/>
        <v>13</v>
      </c>
      <c r="E358" s="214" t="s">
        <v>8451</v>
      </c>
      <c r="F358" s="346" t="s">
        <v>579</v>
      </c>
      <c r="G358" s="214" t="s">
        <v>8572</v>
      </c>
      <c r="H358" s="267" t="s">
        <v>8436</v>
      </c>
      <c r="I358" s="267" t="s">
        <v>8537</v>
      </c>
      <c r="J358" s="218" t="s">
        <v>8013</v>
      </c>
      <c r="K358" s="346" t="s">
        <v>8531</v>
      </c>
      <c r="L358" s="348"/>
      <c r="M358" s="348"/>
    </row>
    <row r="359" spans="1:13" s="312" customFormat="1" ht="18" customHeight="1">
      <c r="A359" s="343" t="s">
        <v>8424</v>
      </c>
      <c r="B359" s="227" t="s">
        <v>537</v>
      </c>
      <c r="C359" s="227" t="s">
        <v>9045</v>
      </c>
      <c r="D359" s="343">
        <f t="shared" si="5"/>
        <v>1</v>
      </c>
      <c r="E359" s="227" t="s">
        <v>3301</v>
      </c>
      <c r="F359" s="227" t="s">
        <v>3302</v>
      </c>
      <c r="G359" s="348" t="s">
        <v>9046</v>
      </c>
      <c r="H359" s="348" t="s">
        <v>9047</v>
      </c>
      <c r="I359" s="348"/>
      <c r="J359" s="349" t="s">
        <v>9048</v>
      </c>
      <c r="K359" s="348" t="s">
        <v>8456</v>
      </c>
      <c r="L359" s="348"/>
      <c r="M359" s="348"/>
    </row>
    <row r="360" spans="1:13" s="312" customFormat="1" ht="18" customHeight="1">
      <c r="A360" s="343" t="s">
        <v>8424</v>
      </c>
      <c r="B360" s="227" t="s">
        <v>9049</v>
      </c>
      <c r="C360" s="227" t="s">
        <v>562</v>
      </c>
      <c r="D360" s="343">
        <f t="shared" si="5"/>
        <v>2</v>
      </c>
      <c r="E360" s="227" t="s">
        <v>9050</v>
      </c>
      <c r="F360" s="369" t="s">
        <v>2532</v>
      </c>
      <c r="G360" s="364" t="s">
        <v>9051</v>
      </c>
      <c r="H360" s="364" t="s">
        <v>8242</v>
      </c>
      <c r="I360" s="348"/>
      <c r="J360" s="349" t="s">
        <v>8243</v>
      </c>
      <c r="K360" s="348" t="s">
        <v>8456</v>
      </c>
      <c r="L360" s="348"/>
      <c r="M360" s="348"/>
    </row>
    <row r="361" spans="1:13" s="312" customFormat="1" ht="18" customHeight="1">
      <c r="A361" s="343" t="s">
        <v>8424</v>
      </c>
      <c r="B361" s="227" t="s">
        <v>537</v>
      </c>
      <c r="C361" s="227" t="s">
        <v>562</v>
      </c>
      <c r="D361" s="343">
        <f t="shared" si="5"/>
        <v>3</v>
      </c>
      <c r="E361" s="227" t="s">
        <v>2673</v>
      </c>
      <c r="F361" s="227" t="s">
        <v>2538</v>
      </c>
      <c r="G361" s="348" t="s">
        <v>9052</v>
      </c>
      <c r="H361" s="348" t="s">
        <v>8244</v>
      </c>
      <c r="I361" s="348"/>
      <c r="J361" s="349" t="s">
        <v>8245</v>
      </c>
      <c r="K361" s="348" t="s">
        <v>8444</v>
      </c>
      <c r="L361" s="348"/>
      <c r="M361" s="348"/>
    </row>
    <row r="362" spans="1:13" s="312" customFormat="1" ht="18" customHeight="1">
      <c r="A362" s="343" t="s">
        <v>8565</v>
      </c>
      <c r="B362" s="227" t="s">
        <v>537</v>
      </c>
      <c r="C362" s="227" t="s">
        <v>562</v>
      </c>
      <c r="D362" s="343">
        <f t="shared" si="5"/>
        <v>4</v>
      </c>
      <c r="E362" s="227" t="s">
        <v>9053</v>
      </c>
      <c r="F362" s="227" t="s">
        <v>3298</v>
      </c>
      <c r="G362" s="348" t="s">
        <v>9032</v>
      </c>
      <c r="H362" s="348" t="s">
        <v>8246</v>
      </c>
      <c r="I362" s="348"/>
      <c r="J362" s="349" t="s">
        <v>8247</v>
      </c>
      <c r="K362" s="348" t="s">
        <v>8456</v>
      </c>
      <c r="L362" s="348"/>
      <c r="M362" s="348"/>
    </row>
    <row r="363" spans="1:13" s="312" customFormat="1" ht="18" customHeight="1">
      <c r="A363" s="343" t="s">
        <v>8424</v>
      </c>
      <c r="B363" s="227" t="s">
        <v>537</v>
      </c>
      <c r="C363" s="227" t="s">
        <v>562</v>
      </c>
      <c r="D363" s="343">
        <f t="shared" si="5"/>
        <v>5</v>
      </c>
      <c r="E363" s="227" t="s">
        <v>3299</v>
      </c>
      <c r="F363" s="227" t="s">
        <v>2591</v>
      </c>
      <c r="G363" s="348" t="s">
        <v>9034</v>
      </c>
      <c r="H363" s="348" t="s">
        <v>8248</v>
      </c>
      <c r="I363" s="348"/>
      <c r="J363" s="349" t="s">
        <v>9054</v>
      </c>
      <c r="K363" s="348" t="s">
        <v>8456</v>
      </c>
      <c r="L363" s="348"/>
      <c r="M363" s="348"/>
    </row>
    <row r="364" spans="1:13" s="312" customFormat="1" ht="18" customHeight="1">
      <c r="A364" s="343" t="s">
        <v>8424</v>
      </c>
      <c r="B364" s="227" t="s">
        <v>537</v>
      </c>
      <c r="C364" s="227" t="s">
        <v>562</v>
      </c>
      <c r="D364" s="343">
        <f t="shared" si="5"/>
        <v>6</v>
      </c>
      <c r="E364" s="227" t="s">
        <v>205</v>
      </c>
      <c r="F364" s="227" t="s">
        <v>654</v>
      </c>
      <c r="G364" s="348" t="s">
        <v>9055</v>
      </c>
      <c r="H364" s="348" t="s">
        <v>8249</v>
      </c>
      <c r="I364" s="348" t="s">
        <v>9056</v>
      </c>
      <c r="J364" s="349" t="s">
        <v>8250</v>
      </c>
      <c r="K364" s="348" t="s">
        <v>8456</v>
      </c>
      <c r="L364" s="348"/>
      <c r="M364" s="348"/>
    </row>
    <row r="365" spans="1:13" s="312" customFormat="1" ht="18" customHeight="1">
      <c r="A365" s="343" t="s">
        <v>8419</v>
      </c>
      <c r="B365" s="227" t="s">
        <v>537</v>
      </c>
      <c r="C365" s="227" t="s">
        <v>562</v>
      </c>
      <c r="D365" s="343">
        <f t="shared" si="5"/>
        <v>7</v>
      </c>
      <c r="E365" s="345" t="s">
        <v>215</v>
      </c>
      <c r="F365" s="346" t="s">
        <v>608</v>
      </c>
      <c r="G365" s="214" t="s">
        <v>8487</v>
      </c>
      <c r="H365" s="267" t="s">
        <v>8436</v>
      </c>
      <c r="I365" s="346" t="s">
        <v>8433</v>
      </c>
      <c r="J365" s="347" t="s">
        <v>8251</v>
      </c>
      <c r="K365" s="346" t="s">
        <v>8466</v>
      </c>
      <c r="L365" s="348"/>
      <c r="M365" s="348"/>
    </row>
    <row r="366" spans="1:13" s="312" customFormat="1" ht="18" customHeight="1">
      <c r="A366" s="343" t="s">
        <v>8424</v>
      </c>
      <c r="B366" s="227" t="s">
        <v>537</v>
      </c>
      <c r="C366" s="227" t="s">
        <v>9045</v>
      </c>
      <c r="D366" s="343">
        <f t="shared" si="5"/>
        <v>8</v>
      </c>
      <c r="E366" s="214" t="s">
        <v>8451</v>
      </c>
      <c r="F366" s="346" t="s">
        <v>579</v>
      </c>
      <c r="G366" s="214" t="s">
        <v>8572</v>
      </c>
      <c r="H366" s="267" t="s">
        <v>8436</v>
      </c>
      <c r="I366" s="267" t="s">
        <v>8437</v>
      </c>
      <c r="J366" s="218" t="s">
        <v>8013</v>
      </c>
      <c r="K366" s="346" t="s">
        <v>8531</v>
      </c>
      <c r="L366" s="348"/>
      <c r="M366" s="348"/>
    </row>
    <row r="367" spans="1:13" s="312" customFormat="1" ht="18" customHeight="1">
      <c r="A367" s="343" t="s">
        <v>8424</v>
      </c>
      <c r="B367" s="227" t="s">
        <v>9057</v>
      </c>
      <c r="C367" s="227" t="s">
        <v>9058</v>
      </c>
      <c r="D367" s="343">
        <f t="shared" si="5"/>
        <v>1</v>
      </c>
      <c r="E367" s="227" t="s">
        <v>9059</v>
      </c>
      <c r="F367" s="227" t="s">
        <v>3304</v>
      </c>
      <c r="G367" s="348" t="s">
        <v>9060</v>
      </c>
      <c r="H367" s="348" t="s">
        <v>9061</v>
      </c>
      <c r="I367" s="348" t="s">
        <v>9062</v>
      </c>
      <c r="J367" s="349" t="s">
        <v>9063</v>
      </c>
      <c r="K367" s="348" t="s">
        <v>8456</v>
      </c>
      <c r="L367" s="348"/>
      <c r="M367" s="348"/>
    </row>
    <row r="368" spans="1:13" s="312" customFormat="1" ht="18" customHeight="1">
      <c r="A368" s="343" t="s">
        <v>8424</v>
      </c>
      <c r="B368" s="227" t="s">
        <v>538</v>
      </c>
      <c r="C368" s="227" t="s">
        <v>9064</v>
      </c>
      <c r="D368" s="343">
        <f t="shared" si="5"/>
        <v>2</v>
      </c>
      <c r="E368" s="227" t="s">
        <v>3305</v>
      </c>
      <c r="F368" s="227" t="s">
        <v>3306</v>
      </c>
      <c r="G368" s="214" t="s">
        <v>9065</v>
      </c>
      <c r="H368" s="348" t="s">
        <v>8252</v>
      </c>
      <c r="I368" s="348"/>
      <c r="J368" s="349" t="s">
        <v>8253</v>
      </c>
      <c r="K368" s="348" t="s">
        <v>8503</v>
      </c>
      <c r="L368" s="348"/>
      <c r="M368" s="348"/>
    </row>
    <row r="369" spans="1:13" s="312" customFormat="1" ht="18" customHeight="1">
      <c r="A369" s="343" t="s">
        <v>8424</v>
      </c>
      <c r="B369" s="227" t="s">
        <v>538</v>
      </c>
      <c r="C369" s="227" t="s">
        <v>563</v>
      </c>
      <c r="D369" s="343">
        <f t="shared" si="5"/>
        <v>3</v>
      </c>
      <c r="E369" s="227" t="s">
        <v>2673</v>
      </c>
      <c r="F369" s="227" t="s">
        <v>2538</v>
      </c>
      <c r="G369" s="348" t="s">
        <v>9066</v>
      </c>
      <c r="H369" s="348" t="s">
        <v>8254</v>
      </c>
      <c r="I369" s="348" t="s">
        <v>9067</v>
      </c>
      <c r="J369" s="349" t="s">
        <v>8255</v>
      </c>
      <c r="K369" s="348" t="s">
        <v>8470</v>
      </c>
      <c r="L369" s="348"/>
      <c r="M369" s="348"/>
    </row>
    <row r="370" spans="1:13" s="312" customFormat="1" ht="18" customHeight="1">
      <c r="A370" s="343" t="s">
        <v>8424</v>
      </c>
      <c r="B370" s="227" t="s">
        <v>538</v>
      </c>
      <c r="C370" s="227" t="s">
        <v>563</v>
      </c>
      <c r="D370" s="343">
        <f t="shared" si="5"/>
        <v>4</v>
      </c>
      <c r="E370" s="227" t="s">
        <v>3307</v>
      </c>
      <c r="F370" s="227" t="s">
        <v>3308</v>
      </c>
      <c r="G370" s="348" t="s">
        <v>9068</v>
      </c>
      <c r="H370" s="348" t="s">
        <v>8256</v>
      </c>
      <c r="I370" s="348"/>
      <c r="J370" s="349" t="s">
        <v>8257</v>
      </c>
      <c r="K370" s="348" t="s">
        <v>8470</v>
      </c>
      <c r="L370" s="348"/>
      <c r="M370" s="348"/>
    </row>
    <row r="371" spans="1:13" s="312" customFormat="1" ht="18" customHeight="1">
      <c r="A371" s="343" t="s">
        <v>8424</v>
      </c>
      <c r="B371" s="227" t="s">
        <v>538</v>
      </c>
      <c r="C371" s="227" t="s">
        <v>9058</v>
      </c>
      <c r="D371" s="343">
        <f t="shared" si="5"/>
        <v>5</v>
      </c>
      <c r="E371" s="227" t="s">
        <v>3309</v>
      </c>
      <c r="F371" s="227" t="s">
        <v>3310</v>
      </c>
      <c r="G371" s="348" t="s">
        <v>9069</v>
      </c>
      <c r="H371" s="348" t="s">
        <v>8258</v>
      </c>
      <c r="I371" s="348"/>
      <c r="J371" s="349" t="s">
        <v>2401</v>
      </c>
      <c r="K371" s="367" t="s">
        <v>8470</v>
      </c>
      <c r="L371" s="348"/>
      <c r="M371" s="348"/>
    </row>
    <row r="372" spans="1:13" s="312" customFormat="1" ht="18" customHeight="1">
      <c r="A372" s="343" t="s">
        <v>8419</v>
      </c>
      <c r="B372" s="227" t="s">
        <v>538</v>
      </c>
      <c r="C372" s="227" t="s">
        <v>563</v>
      </c>
      <c r="D372" s="343">
        <f t="shared" si="5"/>
        <v>6</v>
      </c>
      <c r="E372" s="227" t="s">
        <v>3311</v>
      </c>
      <c r="F372" s="227" t="s">
        <v>3312</v>
      </c>
      <c r="G372" s="348" t="s">
        <v>9070</v>
      </c>
      <c r="H372" s="348" t="s">
        <v>8259</v>
      </c>
      <c r="I372" s="348" t="s">
        <v>9071</v>
      </c>
      <c r="J372" s="349" t="s">
        <v>8260</v>
      </c>
      <c r="K372" s="348" t="s">
        <v>8531</v>
      </c>
      <c r="L372" s="348"/>
      <c r="M372" s="348"/>
    </row>
    <row r="373" spans="1:13" s="312" customFormat="1" ht="18" customHeight="1">
      <c r="A373" s="343" t="s">
        <v>8424</v>
      </c>
      <c r="B373" s="227" t="s">
        <v>538</v>
      </c>
      <c r="C373" s="227" t="s">
        <v>563</v>
      </c>
      <c r="D373" s="343">
        <f t="shared" si="5"/>
        <v>7</v>
      </c>
      <c r="E373" s="227" t="s">
        <v>3313</v>
      </c>
      <c r="F373" s="227" t="s">
        <v>3314</v>
      </c>
      <c r="G373" s="348" t="s">
        <v>9072</v>
      </c>
      <c r="H373" s="348" t="s">
        <v>8261</v>
      </c>
      <c r="I373" s="348"/>
      <c r="J373" s="349" t="s">
        <v>8763</v>
      </c>
      <c r="K373" s="348" t="s">
        <v>8483</v>
      </c>
      <c r="L373" s="348"/>
      <c r="M373" s="348"/>
    </row>
    <row r="374" spans="1:13" s="312" customFormat="1" ht="18" customHeight="1">
      <c r="A374" s="343" t="s">
        <v>8424</v>
      </c>
      <c r="B374" s="227" t="s">
        <v>538</v>
      </c>
      <c r="C374" s="227" t="s">
        <v>563</v>
      </c>
      <c r="D374" s="343">
        <f t="shared" si="5"/>
        <v>8</v>
      </c>
      <c r="E374" s="227" t="s">
        <v>9073</v>
      </c>
      <c r="F374" s="227" t="s">
        <v>3315</v>
      </c>
      <c r="G374" s="348" t="s">
        <v>9074</v>
      </c>
      <c r="H374" s="348" t="s">
        <v>8262</v>
      </c>
      <c r="I374" s="348" t="s">
        <v>9075</v>
      </c>
      <c r="J374" s="349" t="s">
        <v>8809</v>
      </c>
      <c r="K374" s="348" t="s">
        <v>8533</v>
      </c>
      <c r="L374" s="348"/>
      <c r="M374" s="348"/>
    </row>
    <row r="375" spans="1:13" s="312" customFormat="1" ht="18" customHeight="1">
      <c r="A375" s="343" t="s">
        <v>8424</v>
      </c>
      <c r="B375" s="227" t="s">
        <v>538</v>
      </c>
      <c r="C375" s="227" t="s">
        <v>563</v>
      </c>
      <c r="D375" s="343">
        <f t="shared" si="5"/>
        <v>9</v>
      </c>
      <c r="E375" s="227" t="s">
        <v>2776</v>
      </c>
      <c r="F375" s="227" t="s">
        <v>2640</v>
      </c>
      <c r="G375" s="214" t="s">
        <v>9076</v>
      </c>
      <c r="H375" s="348" t="s">
        <v>8263</v>
      </c>
      <c r="I375" s="343" t="s">
        <v>9077</v>
      </c>
      <c r="J375" s="349" t="s">
        <v>9078</v>
      </c>
      <c r="K375" s="348" t="s">
        <v>8456</v>
      </c>
      <c r="L375" s="348"/>
      <c r="M375" s="348"/>
    </row>
    <row r="376" spans="1:13" s="312" customFormat="1" ht="18" customHeight="1">
      <c r="A376" s="343" t="s">
        <v>8424</v>
      </c>
      <c r="B376" s="227" t="s">
        <v>538</v>
      </c>
      <c r="C376" s="227" t="s">
        <v>563</v>
      </c>
      <c r="D376" s="343">
        <f t="shared" si="5"/>
        <v>10</v>
      </c>
      <c r="E376" s="227" t="s">
        <v>9050</v>
      </c>
      <c r="F376" s="227" t="s">
        <v>2532</v>
      </c>
      <c r="G376" s="348" t="s">
        <v>9079</v>
      </c>
      <c r="H376" s="348" t="s">
        <v>8264</v>
      </c>
      <c r="I376" s="343" t="s">
        <v>9080</v>
      </c>
      <c r="J376" s="349" t="s">
        <v>8265</v>
      </c>
      <c r="K376" s="348" t="s">
        <v>8456</v>
      </c>
      <c r="L376" s="348"/>
      <c r="M376" s="348"/>
    </row>
    <row r="377" spans="1:13" s="312" customFormat="1" ht="18" customHeight="1">
      <c r="A377" s="343" t="s">
        <v>8424</v>
      </c>
      <c r="B377" s="227" t="s">
        <v>538</v>
      </c>
      <c r="C377" s="227" t="s">
        <v>563</v>
      </c>
      <c r="D377" s="343">
        <f t="shared" si="5"/>
        <v>11</v>
      </c>
      <c r="E377" s="345" t="s">
        <v>215</v>
      </c>
      <c r="F377" s="346" t="s">
        <v>608</v>
      </c>
      <c r="G377" s="214" t="s">
        <v>8487</v>
      </c>
      <c r="H377" s="267" t="s">
        <v>8436</v>
      </c>
      <c r="I377" s="346" t="s">
        <v>8433</v>
      </c>
      <c r="J377" s="347" t="s">
        <v>8266</v>
      </c>
      <c r="K377" s="346" t="s">
        <v>8466</v>
      </c>
      <c r="L377" s="348"/>
      <c r="M377" s="348"/>
    </row>
    <row r="378" spans="1:13" s="312" customFormat="1" ht="18" customHeight="1">
      <c r="A378" s="343" t="s">
        <v>8424</v>
      </c>
      <c r="B378" s="227" t="s">
        <v>538</v>
      </c>
      <c r="C378" s="227" t="s">
        <v>9058</v>
      </c>
      <c r="D378" s="343">
        <f t="shared" si="5"/>
        <v>12</v>
      </c>
      <c r="E378" s="214" t="s">
        <v>8451</v>
      </c>
      <c r="F378" s="346" t="s">
        <v>579</v>
      </c>
      <c r="G378" s="214" t="s">
        <v>8572</v>
      </c>
      <c r="H378" s="267" t="s">
        <v>8436</v>
      </c>
      <c r="I378" s="267" t="s">
        <v>8437</v>
      </c>
      <c r="J378" s="218" t="s">
        <v>8013</v>
      </c>
      <c r="K378" s="346" t="s">
        <v>8531</v>
      </c>
      <c r="L378" s="348"/>
      <c r="M378" s="348"/>
    </row>
  </sheetData>
  <autoFilter ref="A1:M1"/>
  <phoneticPr fontId="20"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3"/>
  <sheetViews>
    <sheetView workbookViewId="0">
      <pane xSplit="6" ySplit="1" topLeftCell="G3" activePane="bottomRight" state="frozen"/>
      <selection pane="topRight" activeCell="G1" sqref="G1"/>
      <selection pane="bottomLeft" activeCell="A2" sqref="A2"/>
      <selection pane="bottomRight" activeCell="I13" sqref="I13"/>
    </sheetView>
  </sheetViews>
  <sheetFormatPr defaultColWidth="8.7109375" defaultRowHeight="25.5" customHeight="1"/>
  <cols>
    <col min="2" max="2" width="16.28515625" customWidth="1"/>
    <col min="3" max="3" width="34.140625" customWidth="1"/>
    <col min="5" max="5" width="14.5703125" customWidth="1"/>
    <col min="6" max="6" width="19" customWidth="1"/>
    <col min="11" max="11" width="13.28515625" style="88" customWidth="1"/>
  </cols>
  <sheetData>
    <row r="1" spans="1:13" ht="25.5" customHeight="1">
      <c r="A1" s="66" t="s">
        <v>15</v>
      </c>
      <c r="B1" s="66" t="s">
        <v>16</v>
      </c>
      <c r="C1" s="66" t="s">
        <v>17</v>
      </c>
      <c r="D1" s="66" t="s">
        <v>24</v>
      </c>
      <c r="E1" s="66" t="s">
        <v>18</v>
      </c>
      <c r="F1" s="66" t="s">
        <v>87</v>
      </c>
      <c r="G1" s="66" t="s">
        <v>9</v>
      </c>
      <c r="H1" s="66" t="s">
        <v>10</v>
      </c>
      <c r="I1" s="66" t="s">
        <v>220</v>
      </c>
      <c r="J1" s="66" t="s">
        <v>1543</v>
      </c>
      <c r="K1" s="66" t="s">
        <v>11</v>
      </c>
      <c r="L1" s="66" t="s">
        <v>82</v>
      </c>
      <c r="M1" s="66" t="s">
        <v>83</v>
      </c>
    </row>
    <row r="2" spans="1:13" ht="25.5" customHeight="1">
      <c r="A2" s="57" t="s">
        <v>1714</v>
      </c>
      <c r="B2" s="87" t="s">
        <v>565</v>
      </c>
      <c r="C2" s="79" t="s">
        <v>1606</v>
      </c>
      <c r="D2" s="57">
        <v>1</v>
      </c>
      <c r="E2" s="87" t="s">
        <v>1721</v>
      </c>
      <c r="F2" s="57" t="s">
        <v>1715</v>
      </c>
      <c r="G2" s="57"/>
      <c r="H2" s="57"/>
      <c r="I2" s="57"/>
      <c r="J2" s="57"/>
      <c r="K2" s="89" t="s">
        <v>1641</v>
      </c>
      <c r="L2" s="57"/>
      <c r="M2" s="57"/>
    </row>
    <row r="3" spans="1:13" ht="25.5" customHeight="1">
      <c r="A3" s="57" t="s">
        <v>1714</v>
      </c>
      <c r="B3" s="87" t="s">
        <v>565</v>
      </c>
      <c r="C3" s="79" t="s">
        <v>1606</v>
      </c>
      <c r="D3" s="57">
        <f>IF($C3=$C2,$D2+1,1)</f>
        <v>2</v>
      </c>
      <c r="E3" s="87" t="s">
        <v>1722</v>
      </c>
      <c r="F3" s="57" t="s">
        <v>1716</v>
      </c>
      <c r="G3" s="57"/>
      <c r="H3" s="57"/>
      <c r="I3" s="57"/>
      <c r="J3" s="57"/>
      <c r="K3" s="89" t="s">
        <v>1667</v>
      </c>
      <c r="L3" s="57"/>
      <c r="M3" s="57"/>
    </row>
    <row r="4" spans="1:13" ht="25.5" customHeight="1">
      <c r="A4" s="57" t="s">
        <v>1714</v>
      </c>
      <c r="B4" s="87" t="s">
        <v>565</v>
      </c>
      <c r="C4" s="79" t="s">
        <v>1606</v>
      </c>
      <c r="D4" s="57">
        <f t="shared" ref="D4:D10" si="0">IF($C4=$C3,$D3+1,1)</f>
        <v>3</v>
      </c>
      <c r="E4" s="87" t="s">
        <v>1723</v>
      </c>
      <c r="F4" s="57" t="s">
        <v>1717</v>
      </c>
      <c r="G4" s="57"/>
      <c r="H4" s="57"/>
      <c r="I4" s="57"/>
      <c r="J4" s="57"/>
      <c r="K4" s="89" t="s">
        <v>1729</v>
      </c>
      <c r="L4" s="57"/>
      <c r="M4" s="57"/>
    </row>
    <row r="5" spans="1:13" ht="25.5" customHeight="1">
      <c r="A5" s="57" t="s">
        <v>1714</v>
      </c>
      <c r="B5" s="87" t="s">
        <v>565</v>
      </c>
      <c r="C5" s="79" t="s">
        <v>1606</v>
      </c>
      <c r="D5" s="57">
        <f t="shared" si="0"/>
        <v>4</v>
      </c>
      <c r="E5" s="87" t="s">
        <v>1724</v>
      </c>
      <c r="F5" s="57" t="s">
        <v>1718</v>
      </c>
      <c r="G5" s="57"/>
      <c r="H5" s="57"/>
      <c r="I5" s="57"/>
      <c r="J5" s="57"/>
      <c r="K5" s="89" t="s">
        <v>1730</v>
      </c>
      <c r="L5" s="57"/>
      <c r="M5" s="57"/>
    </row>
    <row r="6" spans="1:13" ht="25.5" customHeight="1">
      <c r="A6" s="57" t="s">
        <v>1714</v>
      </c>
      <c r="B6" s="87" t="s">
        <v>565</v>
      </c>
      <c r="C6" s="79" t="s">
        <v>1606</v>
      </c>
      <c r="D6" s="57">
        <f t="shared" si="0"/>
        <v>5</v>
      </c>
      <c r="E6" s="87" t="s">
        <v>1725</v>
      </c>
      <c r="F6" s="57" t="s">
        <v>1719</v>
      </c>
      <c r="G6" s="57"/>
      <c r="H6" s="57"/>
      <c r="I6" s="57"/>
      <c r="J6" s="57"/>
      <c r="K6" s="89" t="s">
        <v>1730</v>
      </c>
      <c r="L6" s="57"/>
      <c r="M6" s="57"/>
    </row>
    <row r="7" spans="1:13" ht="25.5" customHeight="1">
      <c r="A7" s="57" t="s">
        <v>1714</v>
      </c>
      <c r="B7" s="87" t="s">
        <v>565</v>
      </c>
      <c r="C7" s="79" t="s">
        <v>1606</v>
      </c>
      <c r="D7" s="57">
        <f t="shared" si="0"/>
        <v>6</v>
      </c>
      <c r="E7" s="87" t="s">
        <v>1726</v>
      </c>
      <c r="F7" s="57" t="s">
        <v>1720</v>
      </c>
      <c r="G7" s="57"/>
      <c r="H7" s="57"/>
      <c r="I7" s="57"/>
      <c r="J7" s="57"/>
      <c r="K7" s="89" t="s">
        <v>1729</v>
      </c>
      <c r="L7" s="57"/>
      <c r="M7" s="57"/>
    </row>
    <row r="8" spans="1:13" ht="25.5" customHeight="1">
      <c r="A8" s="57" t="s">
        <v>1714</v>
      </c>
      <c r="B8" s="87" t="s">
        <v>565</v>
      </c>
      <c r="C8" s="79" t="s">
        <v>1606</v>
      </c>
      <c r="D8" s="57">
        <f t="shared" si="0"/>
        <v>7</v>
      </c>
      <c r="E8" s="90" t="s">
        <v>215</v>
      </c>
      <c r="F8" s="91" t="s">
        <v>608</v>
      </c>
      <c r="G8" s="52" t="s">
        <v>223</v>
      </c>
      <c r="H8" s="92" t="s">
        <v>217</v>
      </c>
      <c r="I8" s="280" t="s">
        <v>6031</v>
      </c>
      <c r="J8" s="91"/>
      <c r="K8" s="90" t="s">
        <v>1010</v>
      </c>
      <c r="L8" s="57"/>
      <c r="M8" s="57"/>
    </row>
    <row r="9" spans="1:13" ht="25.5" customHeight="1">
      <c r="A9" s="57" t="s">
        <v>1714</v>
      </c>
      <c r="B9" s="87" t="s">
        <v>565</v>
      </c>
      <c r="C9" s="79" t="s">
        <v>1606</v>
      </c>
      <c r="D9" s="57">
        <f t="shared" si="0"/>
        <v>8</v>
      </c>
      <c r="E9" s="52" t="s">
        <v>589</v>
      </c>
      <c r="F9" s="91" t="s">
        <v>579</v>
      </c>
      <c r="G9" s="52" t="s">
        <v>617</v>
      </c>
      <c r="H9" s="92" t="s">
        <v>217</v>
      </c>
      <c r="I9" s="92" t="s">
        <v>1756</v>
      </c>
      <c r="J9" s="92"/>
      <c r="K9" s="90" t="s">
        <v>218</v>
      </c>
      <c r="L9" s="57"/>
      <c r="M9" s="57"/>
    </row>
    <row r="10" spans="1:13" ht="25.5" customHeight="1">
      <c r="A10" s="57" t="s">
        <v>1714</v>
      </c>
      <c r="B10" s="87" t="s">
        <v>566</v>
      </c>
      <c r="C10" s="76" t="s">
        <v>1607</v>
      </c>
      <c r="D10" s="57">
        <f t="shared" si="0"/>
        <v>1</v>
      </c>
      <c r="E10" s="87" t="s">
        <v>1727</v>
      </c>
      <c r="F10" s="57" t="s">
        <v>1728</v>
      </c>
      <c r="G10" s="57"/>
      <c r="H10" s="57"/>
      <c r="I10" s="57"/>
      <c r="J10" s="57"/>
      <c r="K10" s="89" t="s">
        <v>1641</v>
      </c>
      <c r="L10" s="57"/>
      <c r="M10" s="57"/>
    </row>
    <row r="11" spans="1:13" ht="25.5" customHeight="1">
      <c r="A11" s="57" t="s">
        <v>1714</v>
      </c>
      <c r="B11" s="87" t="s">
        <v>566</v>
      </c>
      <c r="C11" s="76" t="s">
        <v>1607</v>
      </c>
      <c r="D11" s="57">
        <f>IF($C11=$C10,$D10+1,1)</f>
        <v>2</v>
      </c>
      <c r="E11" s="87" t="s">
        <v>990</v>
      </c>
      <c r="F11" s="57" t="s">
        <v>997</v>
      </c>
      <c r="G11" s="57"/>
      <c r="H11" s="57"/>
      <c r="I11" s="57"/>
      <c r="J11" s="57"/>
      <c r="K11" s="89" t="s">
        <v>1702</v>
      </c>
      <c r="L11" s="57"/>
      <c r="M11" s="57"/>
    </row>
    <row r="12" spans="1:13" ht="25.5" customHeight="1">
      <c r="A12" s="57" t="s">
        <v>1714</v>
      </c>
      <c r="B12" s="87" t="s">
        <v>566</v>
      </c>
      <c r="C12" s="76" t="s">
        <v>1607</v>
      </c>
      <c r="D12" s="57">
        <f>IF($C12=$C11,$D11+1,1)</f>
        <v>3</v>
      </c>
      <c r="E12" s="90" t="s">
        <v>215</v>
      </c>
      <c r="F12" s="91" t="s">
        <v>608</v>
      </c>
      <c r="G12" s="52" t="s">
        <v>223</v>
      </c>
      <c r="H12" s="92" t="s">
        <v>217</v>
      </c>
      <c r="I12" s="91" t="s">
        <v>1636</v>
      </c>
      <c r="J12" s="91"/>
      <c r="K12" s="90" t="s">
        <v>1010</v>
      </c>
      <c r="L12" s="57"/>
      <c r="M12" s="57"/>
    </row>
    <row r="13" spans="1:13" ht="25.5" customHeight="1">
      <c r="A13" s="57" t="s">
        <v>1714</v>
      </c>
      <c r="B13" s="87" t="s">
        <v>566</v>
      </c>
      <c r="C13" s="76" t="s">
        <v>1607</v>
      </c>
      <c r="D13" s="57">
        <f>IF($C13=$C12,$D12+1,1)</f>
        <v>4</v>
      </c>
      <c r="E13" s="52" t="s">
        <v>589</v>
      </c>
      <c r="F13" s="91" t="s">
        <v>579</v>
      </c>
      <c r="G13" s="52" t="s">
        <v>617</v>
      </c>
      <c r="H13" s="92" t="s">
        <v>217</v>
      </c>
      <c r="I13" s="92" t="s">
        <v>1756</v>
      </c>
      <c r="J13" s="92"/>
      <c r="K13" s="90" t="s">
        <v>218</v>
      </c>
      <c r="L13" s="57"/>
      <c r="M13" s="57"/>
    </row>
  </sheetData>
  <phoneticPr fontId="20"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7"/>
  <sheetViews>
    <sheetView workbookViewId="0">
      <pane xSplit="6" ySplit="1" topLeftCell="G2" activePane="bottomRight" state="frozen"/>
      <selection pane="topRight" activeCell="G1" sqref="G1"/>
      <selection pane="bottomLeft" activeCell="A2" sqref="A2"/>
      <selection pane="bottomRight" activeCell="E8" sqref="E8"/>
    </sheetView>
  </sheetViews>
  <sheetFormatPr defaultColWidth="16.140625" defaultRowHeight="21.75" customHeight="1"/>
  <cols>
    <col min="1" max="1" width="7.42578125" style="37" customWidth="1"/>
    <col min="2" max="2" width="16.140625" style="37"/>
    <col min="3" max="3" width="19.5703125" style="37" customWidth="1"/>
    <col min="4" max="4" width="6.28515625" style="37" customWidth="1"/>
    <col min="5" max="5" width="12.5703125" style="37" customWidth="1"/>
    <col min="6" max="6" width="19.28515625" style="37" customWidth="1"/>
    <col min="7" max="7" width="21.7109375" style="37" customWidth="1"/>
    <col min="8" max="8" width="10.7109375" style="37" customWidth="1"/>
    <col min="9" max="9" width="16.140625" style="37"/>
    <col min="10" max="10" width="10.85546875" style="37" customWidth="1"/>
    <col min="11" max="11" width="14.140625" style="37" customWidth="1"/>
    <col min="12" max="13" width="16.140625" style="37"/>
  </cols>
  <sheetData>
    <row r="1" spans="1:13" ht="21.75" customHeight="1">
      <c r="A1" s="14" t="s">
        <v>15</v>
      </c>
      <c r="B1" s="14" t="s">
        <v>16</v>
      </c>
      <c r="C1" s="14" t="s">
        <v>17</v>
      </c>
      <c r="D1" s="14" t="s">
        <v>24</v>
      </c>
      <c r="E1" s="14" t="s">
        <v>18</v>
      </c>
      <c r="F1" s="14" t="s">
        <v>87</v>
      </c>
      <c r="G1" s="14" t="s">
        <v>9</v>
      </c>
      <c r="H1" s="14" t="s">
        <v>10</v>
      </c>
      <c r="I1" s="14" t="s">
        <v>220</v>
      </c>
      <c r="J1" s="14" t="s">
        <v>1543</v>
      </c>
      <c r="K1" s="14" t="s">
        <v>11</v>
      </c>
      <c r="L1" s="14" t="s">
        <v>82</v>
      </c>
      <c r="M1" s="14" t="s">
        <v>83</v>
      </c>
    </row>
    <row r="2" spans="1:13" ht="21.75" customHeight="1">
      <c r="A2" s="89" t="s">
        <v>1731</v>
      </c>
      <c r="B2" s="63" t="s">
        <v>5708</v>
      </c>
      <c r="C2" s="76" t="s">
        <v>5709</v>
      </c>
      <c r="D2" s="89">
        <v>1</v>
      </c>
      <c r="E2" s="231" t="s">
        <v>5716</v>
      </c>
      <c r="F2" s="232" t="s">
        <v>5710</v>
      </c>
      <c r="G2" s="89" t="s">
        <v>5722</v>
      </c>
      <c r="H2" s="89" t="s">
        <v>5723</v>
      </c>
      <c r="I2" s="162" t="s">
        <v>217</v>
      </c>
      <c r="J2" s="89" t="s">
        <v>5724</v>
      </c>
      <c r="K2" s="89" t="s">
        <v>1667</v>
      </c>
      <c r="L2" s="89"/>
      <c r="M2" s="89"/>
    </row>
    <row r="3" spans="1:13" ht="21.75" customHeight="1">
      <c r="A3" s="89" t="s">
        <v>1731</v>
      </c>
      <c r="B3" s="63" t="s">
        <v>5708</v>
      </c>
      <c r="C3" s="76" t="s">
        <v>5709</v>
      </c>
      <c r="D3" s="89">
        <f>IF($C3=$C2,$D2+1,1)</f>
        <v>2</v>
      </c>
      <c r="E3" s="231" t="s">
        <v>5717</v>
      </c>
      <c r="F3" s="232" t="s">
        <v>5711</v>
      </c>
      <c r="G3" s="89" t="s">
        <v>5725</v>
      </c>
      <c r="H3" s="89" t="s">
        <v>5730</v>
      </c>
      <c r="I3" s="162" t="s">
        <v>217</v>
      </c>
      <c r="J3" s="191" t="s">
        <v>5731</v>
      </c>
      <c r="K3" s="89" t="s">
        <v>1702</v>
      </c>
      <c r="L3" s="89"/>
      <c r="M3" s="89"/>
    </row>
    <row r="4" spans="1:13" ht="21.75" customHeight="1">
      <c r="A4" s="89" t="s">
        <v>1731</v>
      </c>
      <c r="B4" s="63" t="s">
        <v>5708</v>
      </c>
      <c r="C4" s="76" t="s">
        <v>5709</v>
      </c>
      <c r="D4" s="89">
        <f t="shared" ref="D4:D7" si="0">IF($C4=$C3,$D3+1,1)</f>
        <v>3</v>
      </c>
      <c r="E4" s="231" t="s">
        <v>5718</v>
      </c>
      <c r="F4" s="232" t="s">
        <v>5712</v>
      </c>
      <c r="G4" s="89" t="s">
        <v>5726</v>
      </c>
      <c r="H4" s="52"/>
      <c r="I4" s="162" t="s">
        <v>217</v>
      </c>
      <c r="J4" s="191" t="s">
        <v>5559</v>
      </c>
      <c r="K4" s="89" t="s">
        <v>599</v>
      </c>
      <c r="L4" s="89"/>
      <c r="M4" s="89"/>
    </row>
    <row r="5" spans="1:13" ht="21.75" customHeight="1">
      <c r="A5" s="89" t="s">
        <v>1731</v>
      </c>
      <c r="B5" s="63" t="s">
        <v>5708</v>
      </c>
      <c r="C5" s="76" t="s">
        <v>5709</v>
      </c>
      <c r="D5" s="89">
        <f t="shared" si="0"/>
        <v>4</v>
      </c>
      <c r="E5" s="233" t="s">
        <v>5719</v>
      </c>
      <c r="F5" s="234" t="s">
        <v>5713</v>
      </c>
      <c r="G5" s="52" t="s">
        <v>5727</v>
      </c>
      <c r="H5" s="52"/>
      <c r="I5" s="162" t="s">
        <v>217</v>
      </c>
      <c r="J5" s="236" t="s">
        <v>2197</v>
      </c>
      <c r="K5" s="89" t="s">
        <v>599</v>
      </c>
      <c r="L5" s="89"/>
      <c r="M5" s="89"/>
    </row>
    <row r="6" spans="1:13" ht="21.75" customHeight="1">
      <c r="A6" s="89" t="s">
        <v>567</v>
      </c>
      <c r="B6" s="63" t="s">
        <v>5708</v>
      </c>
      <c r="C6" s="76" t="s">
        <v>5709</v>
      </c>
      <c r="D6" s="89">
        <f t="shared" si="0"/>
        <v>5</v>
      </c>
      <c r="E6" s="231" t="s">
        <v>5720</v>
      </c>
      <c r="F6" s="232" t="s">
        <v>5714</v>
      </c>
      <c r="G6" s="42" t="s">
        <v>5728</v>
      </c>
      <c r="H6" s="42"/>
      <c r="I6" s="162" t="s">
        <v>217</v>
      </c>
      <c r="J6" s="191" t="s">
        <v>5732</v>
      </c>
      <c r="K6" s="89" t="s">
        <v>599</v>
      </c>
      <c r="L6" s="42"/>
      <c r="M6" s="42"/>
    </row>
    <row r="7" spans="1:13" ht="21.75" customHeight="1">
      <c r="A7" s="89" t="s">
        <v>567</v>
      </c>
      <c r="B7" s="63" t="s">
        <v>5708</v>
      </c>
      <c r="C7" s="76" t="s">
        <v>5709</v>
      </c>
      <c r="D7" s="89">
        <f t="shared" si="0"/>
        <v>6</v>
      </c>
      <c r="E7" s="231" t="s">
        <v>5721</v>
      </c>
      <c r="F7" s="232" t="s">
        <v>5715</v>
      </c>
      <c r="G7" s="42" t="s">
        <v>5729</v>
      </c>
      <c r="H7" s="42"/>
      <c r="I7" s="162" t="s">
        <v>217</v>
      </c>
      <c r="J7" s="235">
        <v>0</v>
      </c>
      <c r="K7" s="89" t="s">
        <v>599</v>
      </c>
      <c r="L7" s="42"/>
      <c r="M7" s="42"/>
    </row>
  </sheetData>
  <phoneticPr fontId="20"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5"/>
  <sheetViews>
    <sheetView topLeftCell="A13" zoomScale="90" zoomScaleNormal="90" workbookViewId="0">
      <selection activeCell="D7" sqref="D7"/>
    </sheetView>
  </sheetViews>
  <sheetFormatPr defaultColWidth="9.140625" defaultRowHeight="16.5"/>
  <cols>
    <col min="1" max="1" width="17.7109375" style="6" customWidth="1"/>
    <col min="2" max="2" width="28.140625" style="6" customWidth="1"/>
    <col min="3" max="3" width="32.140625" style="6" customWidth="1"/>
    <col min="4" max="4" width="97.5703125" style="6" customWidth="1"/>
    <col min="5" max="5" width="53.85546875" style="6" customWidth="1"/>
    <col min="6" max="6" width="55" style="6" customWidth="1"/>
    <col min="7" max="16384" width="9.140625" style="6"/>
  </cols>
  <sheetData>
    <row r="1" spans="1:5" ht="24" customHeight="1">
      <c r="A1" s="388" t="s">
        <v>23</v>
      </c>
      <c r="B1" s="388"/>
      <c r="C1" s="388"/>
    </row>
    <row r="2" spans="1:5">
      <c r="A2" s="1" t="s">
        <v>12</v>
      </c>
      <c r="B2" s="389" t="s">
        <v>13</v>
      </c>
      <c r="C2" s="390"/>
      <c r="D2" s="1" t="s">
        <v>14</v>
      </c>
    </row>
    <row r="3" spans="1:5" ht="16.5" customHeight="1">
      <c r="A3" s="7" t="s">
        <v>25</v>
      </c>
      <c r="B3" s="385" t="s">
        <v>26</v>
      </c>
      <c r="C3" s="385"/>
      <c r="D3" s="208" t="s">
        <v>5433</v>
      </c>
    </row>
    <row r="4" spans="1:5" ht="16.5" customHeight="1">
      <c r="A4" s="7" t="s">
        <v>27</v>
      </c>
      <c r="B4" s="385" t="s">
        <v>88</v>
      </c>
      <c r="C4" s="385"/>
      <c r="D4" s="8"/>
    </row>
    <row r="5" spans="1:5" ht="16.5" customHeight="1">
      <c r="A5" s="9" t="s">
        <v>28</v>
      </c>
      <c r="B5" s="385" t="s">
        <v>89</v>
      </c>
      <c r="C5" s="385"/>
      <c r="D5" s="8"/>
    </row>
    <row r="6" spans="1:5" ht="16.5" customHeight="1">
      <c r="A6" s="9" t="s">
        <v>29</v>
      </c>
      <c r="B6" s="385" t="s">
        <v>30</v>
      </c>
      <c r="C6" s="385"/>
      <c r="D6" s="8"/>
    </row>
    <row r="7" spans="1:5">
      <c r="A7" s="9" t="s">
        <v>31</v>
      </c>
      <c r="B7" s="385" t="s">
        <v>32</v>
      </c>
      <c r="C7" s="385"/>
      <c r="D7" s="8"/>
    </row>
    <row r="8" spans="1:5" ht="16.5" customHeight="1">
      <c r="A8" s="9" t="s">
        <v>33</v>
      </c>
      <c r="B8" s="385" t="s">
        <v>34</v>
      </c>
      <c r="C8" s="385"/>
      <c r="D8" s="8"/>
    </row>
    <row r="9" spans="1:5" ht="33">
      <c r="A9" s="9" t="s">
        <v>0</v>
      </c>
      <c r="B9" s="385" t="s">
        <v>1</v>
      </c>
      <c r="C9" s="385"/>
      <c r="D9" s="8" t="s">
        <v>35</v>
      </c>
    </row>
    <row r="10" spans="1:5" ht="132">
      <c r="A10" s="9" t="s">
        <v>2</v>
      </c>
      <c r="B10" s="385" t="s">
        <v>77</v>
      </c>
      <c r="C10" s="385"/>
      <c r="D10" s="8" t="s">
        <v>36</v>
      </c>
    </row>
    <row r="11" spans="1:5" ht="66" customHeight="1">
      <c r="A11" s="9" t="s">
        <v>3</v>
      </c>
      <c r="B11" s="385" t="s">
        <v>37</v>
      </c>
      <c r="C11" s="385"/>
      <c r="D11" s="8" t="s">
        <v>38</v>
      </c>
    </row>
    <row r="12" spans="1:5" ht="346.5">
      <c r="A12" s="38" t="s">
        <v>4</v>
      </c>
      <c r="B12" s="385" t="s">
        <v>39</v>
      </c>
      <c r="C12" s="385"/>
      <c r="D12" s="10" t="s">
        <v>90</v>
      </c>
    </row>
    <row r="13" spans="1:5" ht="186.75" customHeight="1">
      <c r="A13" s="9" t="s">
        <v>6</v>
      </c>
      <c r="B13" s="386" t="s">
        <v>41</v>
      </c>
      <c r="C13" s="387"/>
      <c r="D13" s="91" t="s">
        <v>1740</v>
      </c>
      <c r="E13" s="11"/>
    </row>
    <row r="14" spans="1:5" ht="16.5" customHeight="1">
      <c r="A14" s="9" t="s">
        <v>5</v>
      </c>
      <c r="B14" s="385" t="s">
        <v>8</v>
      </c>
      <c r="C14" s="385"/>
      <c r="D14" s="8"/>
    </row>
    <row r="15" spans="1:5">
      <c r="A15" s="9" t="s">
        <v>7</v>
      </c>
      <c r="B15" s="385" t="s">
        <v>40</v>
      </c>
      <c r="C15" s="385"/>
      <c r="D15" s="8"/>
    </row>
  </sheetData>
  <mergeCells count="15">
    <mergeCell ref="B4:C4"/>
    <mergeCell ref="A1:C1"/>
    <mergeCell ref="B2:C2"/>
    <mergeCell ref="B3:C3"/>
    <mergeCell ref="B5:C5"/>
    <mergeCell ref="B7:C7"/>
    <mergeCell ref="B8:C8"/>
    <mergeCell ref="B9:C9"/>
    <mergeCell ref="B10:C10"/>
    <mergeCell ref="B6:C6"/>
    <mergeCell ref="B14:C14"/>
    <mergeCell ref="B15:C15"/>
    <mergeCell ref="B11:C11"/>
    <mergeCell ref="B12:C12"/>
    <mergeCell ref="B13:C13"/>
  </mergeCells>
  <phoneticPr fontId="3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7"/>
  <sheetViews>
    <sheetView showGridLines="0" zoomScale="90" zoomScaleNormal="90" workbookViewId="0">
      <selection activeCell="E12" sqref="E12"/>
    </sheetView>
  </sheetViews>
  <sheetFormatPr defaultColWidth="9.140625" defaultRowHeight="16.5"/>
  <cols>
    <col min="1" max="1" width="9.140625" style="6"/>
    <col min="2" max="2" width="13.140625" style="6" customWidth="1"/>
    <col min="3" max="3" width="21.140625" style="6" customWidth="1"/>
    <col min="4" max="4" width="24.7109375" style="6" customWidth="1"/>
    <col min="5" max="5" width="10" style="6" customWidth="1"/>
    <col min="6" max="6" width="15.85546875" style="6" customWidth="1"/>
    <col min="7" max="7" width="12.42578125" style="6" customWidth="1"/>
    <col min="8" max="8" width="17.7109375" style="6" customWidth="1"/>
    <col min="9" max="16384" width="9.140625" style="6"/>
  </cols>
  <sheetData>
    <row r="1" spans="1:8" ht="26.25" customHeight="1">
      <c r="A1" s="22" t="s">
        <v>91</v>
      </c>
      <c r="B1" s="23"/>
    </row>
    <row r="2" spans="1:8">
      <c r="A2" s="14" t="s">
        <v>86</v>
      </c>
      <c r="B2" s="1" t="s">
        <v>92</v>
      </c>
      <c r="C2" s="14" t="s">
        <v>93</v>
      </c>
      <c r="D2" s="14" t="s">
        <v>94</v>
      </c>
      <c r="E2" s="35" t="s">
        <v>95</v>
      </c>
      <c r="F2" s="1" t="s">
        <v>96</v>
      </c>
      <c r="G2" s="14" t="s">
        <v>97</v>
      </c>
      <c r="H2" s="14" t="s">
        <v>98</v>
      </c>
    </row>
    <row r="3" spans="1:8">
      <c r="A3" s="7">
        <v>1</v>
      </c>
      <c r="B3" s="40" t="s">
        <v>232</v>
      </c>
      <c r="C3" s="33" t="s">
        <v>100</v>
      </c>
      <c r="D3" s="33" t="s">
        <v>101</v>
      </c>
      <c r="E3" s="34">
        <f>COUNTIF('整合层-表说明'!$A:$A,$B3)</f>
        <v>44</v>
      </c>
      <c r="F3" s="7">
        <f>SUMIF('整合层-表说明'!$A:$A,'整合层-主题域说明'!$B3,'整合层-表说明'!$G:$G)</f>
        <v>479</v>
      </c>
      <c r="G3" s="25">
        <v>42779</v>
      </c>
      <c r="H3" s="26" t="s">
        <v>84</v>
      </c>
    </row>
    <row r="4" spans="1:8">
      <c r="A4" s="7">
        <v>2</v>
      </c>
      <c r="B4" s="39" t="s">
        <v>233</v>
      </c>
      <c r="C4" s="33" t="s">
        <v>102</v>
      </c>
      <c r="D4" s="33" t="s">
        <v>103</v>
      </c>
      <c r="E4" s="34">
        <f>COUNTIF('整合层-表说明'!$A:$A,$B4)</f>
        <v>3</v>
      </c>
      <c r="F4" s="7">
        <f>SUMIF('整合层-表说明'!$A:$A,'整合层-主题域说明'!$B4,'整合层-表说明'!$G:$G)</f>
        <v>50</v>
      </c>
      <c r="G4" s="25">
        <v>42779</v>
      </c>
      <c r="H4" s="26" t="s">
        <v>84</v>
      </c>
    </row>
    <row r="5" spans="1:8">
      <c r="A5" s="7">
        <v>3</v>
      </c>
      <c r="B5" s="39" t="s">
        <v>234</v>
      </c>
      <c r="C5" s="33" t="s">
        <v>104</v>
      </c>
      <c r="D5" s="33" t="s">
        <v>105</v>
      </c>
      <c r="E5" s="34">
        <f>COUNTIF('整合层-表说明'!$A:$A,$B5)</f>
        <v>2</v>
      </c>
      <c r="F5" s="7">
        <f>SUMIF('整合层-表说明'!$A:$A,'整合层-主题域说明'!$B5,'整合层-表说明'!$G:$G)</f>
        <v>20</v>
      </c>
      <c r="G5" s="25">
        <v>42779</v>
      </c>
      <c r="H5" s="26" t="s">
        <v>84</v>
      </c>
    </row>
    <row r="6" spans="1:8">
      <c r="A6" s="7">
        <v>4</v>
      </c>
      <c r="B6" s="39" t="s">
        <v>235</v>
      </c>
      <c r="C6" s="33" t="s">
        <v>106</v>
      </c>
      <c r="D6" s="33" t="s">
        <v>107</v>
      </c>
      <c r="E6" s="34">
        <f>COUNTIF('整合层-表说明'!$A:$A,$B6)</f>
        <v>10</v>
      </c>
      <c r="F6" s="7">
        <f>SUMIF('整合层-表说明'!$A:$A,'整合层-主题域说明'!$B6,'整合层-表说明'!$G:$G)</f>
        <v>109</v>
      </c>
      <c r="G6" s="25">
        <v>42779</v>
      </c>
      <c r="H6" s="26" t="s">
        <v>84</v>
      </c>
    </row>
    <row r="7" spans="1:8">
      <c r="A7" s="7">
        <v>5</v>
      </c>
      <c r="B7" s="39" t="s">
        <v>236</v>
      </c>
      <c r="C7" s="33" t="s">
        <v>108</v>
      </c>
      <c r="D7" s="33" t="s">
        <v>109</v>
      </c>
      <c r="E7" s="34">
        <f>COUNTIF('整合层-表说明'!$A:$A,$B7)</f>
        <v>98</v>
      </c>
      <c r="F7" s="7">
        <f>SUMIF('整合层-表说明'!$A:$A,'整合层-主题域说明'!$B7,'整合层-表说明'!$G:$G)</f>
        <v>1202</v>
      </c>
      <c r="G7" s="25">
        <v>42779</v>
      </c>
      <c r="H7" s="26" t="s">
        <v>84</v>
      </c>
    </row>
    <row r="8" spans="1:8">
      <c r="A8" s="7">
        <v>6</v>
      </c>
      <c r="B8" s="39" t="s">
        <v>237</v>
      </c>
      <c r="C8" s="33" t="s">
        <v>110</v>
      </c>
      <c r="D8" s="33" t="s">
        <v>111</v>
      </c>
      <c r="E8" s="34">
        <f>COUNTIF('整合层-表说明'!$A:$A,$B8)</f>
        <v>0</v>
      </c>
      <c r="F8" s="7">
        <f>SUMIF('整合层-表说明'!$A:$A,'整合层-主题域说明'!$B8,'整合层-表说明'!$G:$G)</f>
        <v>0</v>
      </c>
      <c r="G8" s="25">
        <v>42779</v>
      </c>
      <c r="H8" s="26" t="s">
        <v>84</v>
      </c>
    </row>
    <row r="9" spans="1:8">
      <c r="A9" s="7">
        <v>7</v>
      </c>
      <c r="B9" s="39" t="s">
        <v>238</v>
      </c>
      <c r="C9" s="33" t="s">
        <v>112</v>
      </c>
      <c r="D9" s="33" t="s">
        <v>113</v>
      </c>
      <c r="E9" s="34">
        <f>COUNTIF('整合层-表说明'!$A:$A,$B9)</f>
        <v>16</v>
      </c>
      <c r="F9" s="7">
        <f>SUMIF('整合层-表说明'!$A:$A,'整合层-主题域说明'!$B9,'整合层-表说明'!$G:$G)</f>
        <v>545</v>
      </c>
      <c r="G9" s="25">
        <v>42779</v>
      </c>
      <c r="H9" s="26" t="s">
        <v>84</v>
      </c>
    </row>
    <row r="10" spans="1:8">
      <c r="A10" s="7">
        <v>8</v>
      </c>
      <c r="B10" s="39" t="s">
        <v>239</v>
      </c>
      <c r="C10" s="33" t="s">
        <v>114</v>
      </c>
      <c r="D10" s="33" t="s">
        <v>115</v>
      </c>
      <c r="E10" s="34">
        <f>COUNTIF('整合层-表说明'!$A:$A,$B10)</f>
        <v>31</v>
      </c>
      <c r="F10" s="7">
        <f>SUMIF('整合层-表说明'!$A:$A,'整合层-主题域说明'!$B10,'整合层-表说明'!$G:$G)</f>
        <v>337</v>
      </c>
      <c r="G10" s="25">
        <v>42779</v>
      </c>
      <c r="H10" s="26" t="s">
        <v>84</v>
      </c>
    </row>
    <row r="11" spans="1:8">
      <c r="A11" s="7">
        <v>9</v>
      </c>
      <c r="B11" s="39" t="s">
        <v>240</v>
      </c>
      <c r="C11" s="33" t="s">
        <v>116</v>
      </c>
      <c r="D11" s="33" t="s">
        <v>117</v>
      </c>
      <c r="E11" s="34">
        <f>COUNTIF('整合层-表说明'!$A:$A,$B11)</f>
        <v>1</v>
      </c>
      <c r="F11" s="7">
        <f>SUMIF('整合层-表说明'!$A:$A,'整合层-主题域说明'!$B11,'整合层-表说明'!$G:$G)</f>
        <v>14</v>
      </c>
      <c r="G11" s="25">
        <v>42779</v>
      </c>
      <c r="H11" s="26" t="s">
        <v>84</v>
      </c>
    </row>
    <row r="12" spans="1:8">
      <c r="A12" s="7">
        <v>10</v>
      </c>
      <c r="B12" s="39" t="s">
        <v>241</v>
      </c>
      <c r="C12" s="33" t="s">
        <v>118</v>
      </c>
      <c r="D12" s="33" t="s">
        <v>119</v>
      </c>
      <c r="E12" s="34">
        <f>COUNTIF('整合层-表说明'!$A:$A,$B12)</f>
        <v>12</v>
      </c>
      <c r="F12" s="7">
        <f>SUMIF('整合层-表说明'!$A:$A,'整合层-主题域说明'!$B12,'整合层-表说明'!$G:$G)</f>
        <v>282</v>
      </c>
      <c r="G12" s="25">
        <v>42779</v>
      </c>
      <c r="H12" s="26" t="s">
        <v>84</v>
      </c>
    </row>
    <row r="13" spans="1:8">
      <c r="A13" s="7">
        <v>11</v>
      </c>
      <c r="B13" s="39" t="s">
        <v>120</v>
      </c>
      <c r="C13" s="33" t="s">
        <v>120</v>
      </c>
      <c r="D13" s="33" t="s">
        <v>121</v>
      </c>
      <c r="E13" s="34">
        <f>COUNTIF('整合层-表说明'!$A:$A,$B13)</f>
        <v>31</v>
      </c>
      <c r="F13" s="7">
        <f>SUMIF('整合层-表说明'!$A:$A,'整合层-主题域说明'!$B13,'整合层-表说明'!$G:$G)</f>
        <v>365</v>
      </c>
      <c r="G13" s="25">
        <v>42779</v>
      </c>
      <c r="H13" s="26" t="s">
        <v>84</v>
      </c>
    </row>
    <row r="14" spans="1:8">
      <c r="A14" s="7">
        <v>12</v>
      </c>
      <c r="B14" s="39" t="s">
        <v>242</v>
      </c>
      <c r="C14" s="33" t="s">
        <v>122</v>
      </c>
      <c r="D14" s="33" t="s">
        <v>123</v>
      </c>
      <c r="E14" s="34">
        <f>COUNTIF('整合层-表说明'!$A:$A,$B14)</f>
        <v>2</v>
      </c>
      <c r="F14" s="7">
        <f>SUMIF('整合层-表说明'!$A:$A,'整合层-主题域说明'!$B14,'整合层-表说明'!$G:$G)</f>
        <v>4</v>
      </c>
      <c r="G14" s="25">
        <v>42779</v>
      </c>
      <c r="H14" s="26" t="s">
        <v>84</v>
      </c>
    </row>
    <row r="15" spans="1:8">
      <c r="A15" s="7">
        <v>13</v>
      </c>
      <c r="B15" s="39" t="s">
        <v>243</v>
      </c>
      <c r="C15" s="33" t="s">
        <v>124</v>
      </c>
      <c r="D15" s="33" t="s">
        <v>125</v>
      </c>
      <c r="E15" s="34">
        <f>COUNTIF('整合层-表说明'!$A:$A,$B15)</f>
        <v>1</v>
      </c>
      <c r="F15" s="7">
        <f>SUMIF('整合层-表说明'!$A:$A,'整合层-主题域说明'!$B15,'整合层-表说明'!$G:$G)</f>
        <v>6</v>
      </c>
      <c r="G15" s="25">
        <v>42779</v>
      </c>
      <c r="H15" s="26" t="s">
        <v>84</v>
      </c>
    </row>
    <row r="16" spans="1:8">
      <c r="A16" s="28"/>
      <c r="B16" s="30"/>
      <c r="C16" s="31"/>
      <c r="D16" s="31"/>
      <c r="E16" s="32"/>
    </row>
    <row r="17" spans="1:5">
      <c r="A17" s="29"/>
      <c r="B17" s="30"/>
      <c r="C17" s="31"/>
      <c r="D17" s="31"/>
      <c r="E17" s="32"/>
    </row>
    <row r="19" spans="1:5" ht="16.5" customHeight="1"/>
    <row r="20" spans="1:5" ht="16.5" customHeight="1"/>
    <row r="21" spans="1:5" ht="16.5" customHeight="1"/>
    <row r="22" spans="1:5" ht="16.5" customHeight="1"/>
    <row r="23" spans="1:5" ht="16.5" customHeight="1"/>
    <row r="24" spans="1:5" ht="16.5" customHeight="1"/>
    <row r="25" spans="1:5" ht="16.5" customHeight="1"/>
    <row r="26" spans="1:5" ht="16.5" customHeight="1"/>
    <row r="27" spans="1:5" ht="16.5" customHeight="1"/>
  </sheetData>
  <phoneticPr fontId="20" type="noConversion"/>
  <hyperlinks>
    <hyperlink ref="B4" location="'02产品'!A1" display="产品"/>
    <hyperlink ref="B5" location="'03协议'!A1" display="协议"/>
    <hyperlink ref="B6" location="'04设备'!A1" display="设备"/>
    <hyperlink ref="B7" location="'05事件'!A1" display="事件"/>
    <hyperlink ref="B8" location="'06位置'!A1" display="位置"/>
    <hyperlink ref="B9" location="'07营销'!A1" display="营销"/>
    <hyperlink ref="B10" location="'08内容'!A1" display="内容"/>
    <hyperlink ref="B11" location="'09财务'!A1" display="财务"/>
    <hyperlink ref="B12" location="'10销售'!A1" display="销售"/>
    <hyperlink ref="B13" location="'11online'!A1" display="Online"/>
    <hyperlink ref="B14" location="'12参数'!A1" display="参数"/>
    <hyperlink ref="B15" location="'13代码'!A1" display="代码"/>
    <hyperlink ref="B3" location="'01参与者'!A1" display="参与者"/>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53"/>
  <sheetViews>
    <sheetView showGridLines="0" tabSelected="1" zoomScaleNormal="100" workbookViewId="0">
      <pane xSplit="4" ySplit="2" topLeftCell="E161" activePane="bottomRight" state="frozen"/>
      <selection pane="topRight" activeCell="E1" sqref="E1"/>
      <selection pane="bottomLeft" activeCell="A3" sqref="A3"/>
      <selection pane="bottomRight" activeCell="E166" sqref="E166"/>
    </sheetView>
  </sheetViews>
  <sheetFormatPr defaultRowHeight="22.5" customHeight="1"/>
  <cols>
    <col min="1" max="1" width="7.28515625" style="339" customWidth="1"/>
    <col min="2" max="2" width="9" style="340" customWidth="1"/>
    <col min="3" max="3" width="27.5703125" style="341" customWidth="1"/>
    <col min="4" max="4" width="28.85546875" style="341" customWidth="1"/>
    <col min="5" max="6" width="24.5703125" style="342" customWidth="1"/>
    <col min="7" max="7" width="7" style="340" customWidth="1"/>
    <col min="8" max="8" width="8.28515625" style="339" customWidth="1"/>
    <col min="9" max="9" width="11" style="339" customWidth="1"/>
    <col min="10" max="10" width="15.28515625" style="339" customWidth="1"/>
    <col min="11" max="16384" width="9.140625" style="334"/>
  </cols>
  <sheetData>
    <row r="1" spans="1:12" ht="22.5" customHeight="1">
      <c r="A1" s="391" t="s">
        <v>231</v>
      </c>
      <c r="B1" s="391"/>
      <c r="C1" s="391"/>
      <c r="D1" s="391"/>
      <c r="E1" s="391"/>
      <c r="F1" s="391"/>
      <c r="G1" s="391"/>
      <c r="H1" s="391"/>
      <c r="I1" s="391"/>
      <c r="J1" s="391"/>
    </row>
    <row r="2" spans="1:12" s="337" customFormat="1" ht="22.5" customHeight="1">
      <c r="A2" s="335" t="s">
        <v>127</v>
      </c>
      <c r="B2" s="335" t="s">
        <v>86</v>
      </c>
      <c r="C2" s="335" t="s">
        <v>75</v>
      </c>
      <c r="D2" s="335" t="s">
        <v>76</v>
      </c>
      <c r="E2" s="335" t="s">
        <v>126</v>
      </c>
      <c r="F2" s="335" t="s">
        <v>5736</v>
      </c>
      <c r="G2" s="335" t="s">
        <v>22</v>
      </c>
      <c r="H2" s="335" t="s">
        <v>81</v>
      </c>
      <c r="I2" s="335" t="s">
        <v>601</v>
      </c>
      <c r="J2" s="335" t="s">
        <v>602</v>
      </c>
      <c r="K2" s="336" t="s">
        <v>1734</v>
      </c>
      <c r="L2" s="336" t="s">
        <v>1735</v>
      </c>
    </row>
    <row r="3" spans="1:12" customFormat="1" ht="22.5" customHeight="1">
      <c r="A3" s="67" t="s">
        <v>99</v>
      </c>
      <c r="B3" s="68">
        <v>1</v>
      </c>
      <c r="C3" s="75" t="s">
        <v>128</v>
      </c>
      <c r="D3" s="243" t="s">
        <v>5756</v>
      </c>
      <c r="E3" s="49" t="s">
        <v>191</v>
      </c>
      <c r="F3" s="240" t="s">
        <v>5737</v>
      </c>
      <c r="G3" s="68">
        <f>COUNTIF('01参与者'!$C:$C,'整合层-表说明'!$D3)</f>
        <v>8</v>
      </c>
      <c r="H3" s="69" t="str">
        <f>IF(RIGHT($D3,3)="his","拉链",IF(RIGHT($D3,3)="_ds","全量","增量"))</f>
        <v>拉链</v>
      </c>
      <c r="I3" s="178">
        <f ca="1">NOW()</f>
        <v>42807.57785509259</v>
      </c>
      <c r="J3" s="57" t="s">
        <v>747</v>
      </c>
      <c r="K3">
        <v>2</v>
      </c>
      <c r="L3" s="86" t="s">
        <v>1736</v>
      </c>
    </row>
    <row r="4" spans="1:12" customFormat="1" ht="22.5" customHeight="1">
      <c r="A4" s="99" t="s">
        <v>99</v>
      </c>
      <c r="B4" s="100">
        <f>IF($A4=$A3,$B3+1,1)</f>
        <v>2</v>
      </c>
      <c r="C4" s="101" t="s">
        <v>821</v>
      </c>
      <c r="D4" s="102" t="s">
        <v>822</v>
      </c>
      <c r="E4" s="101" t="s">
        <v>823</v>
      </c>
      <c r="F4" s="245"/>
      <c r="G4" s="100">
        <f>COUNTIF('01参与者'!$C:$C,'整合层-表说明'!$D4)</f>
        <v>0</v>
      </c>
      <c r="H4" s="100" t="str">
        <f t="shared" ref="H4:H66" si="0">IF(RIGHT($D4,3)="his","拉链",IF(RIGHT($D4,3)="_ds","全量","增量"))</f>
        <v>增量</v>
      </c>
      <c r="I4" s="103">
        <f t="shared" ref="I4:I49" ca="1" si="1">NOW()</f>
        <v>42807.57785509259</v>
      </c>
      <c r="J4" s="104" t="s">
        <v>698</v>
      </c>
      <c r="L4" s="86" t="s">
        <v>1736</v>
      </c>
    </row>
    <row r="5" spans="1:12" customFormat="1" ht="22.5" customHeight="1">
      <c r="A5" s="67" t="s">
        <v>99</v>
      </c>
      <c r="B5" s="68">
        <f t="shared" ref="B5:B68" si="2">IF($A5=$A4,$B4+1,1)</f>
        <v>3</v>
      </c>
      <c r="C5" s="75" t="s">
        <v>130</v>
      </c>
      <c r="D5" s="243" t="s">
        <v>5757</v>
      </c>
      <c r="E5" s="49" t="s">
        <v>603</v>
      </c>
      <c r="F5" s="240" t="s">
        <v>5738</v>
      </c>
      <c r="G5" s="68">
        <f>COUNTIF('01参与者'!$C:$C,'整合层-表说明'!$D5)</f>
        <v>6</v>
      </c>
      <c r="H5" s="69" t="str">
        <f t="shared" si="0"/>
        <v>增量</v>
      </c>
      <c r="I5" s="70">
        <f t="shared" ca="1" si="1"/>
        <v>42807.57785509259</v>
      </c>
      <c r="J5" s="57" t="s">
        <v>747</v>
      </c>
      <c r="K5">
        <v>3</v>
      </c>
      <c r="L5" s="86" t="s">
        <v>1736</v>
      </c>
    </row>
    <row r="6" spans="1:12" customFormat="1" ht="22.5" customHeight="1">
      <c r="A6" s="67" t="s">
        <v>99</v>
      </c>
      <c r="B6" s="68">
        <f t="shared" si="2"/>
        <v>4</v>
      </c>
      <c r="C6" s="75" t="s">
        <v>132</v>
      </c>
      <c r="D6" s="243" t="s">
        <v>133</v>
      </c>
      <c r="E6" s="49" t="s">
        <v>825</v>
      </c>
      <c r="F6" s="240" t="s">
        <v>5739</v>
      </c>
      <c r="G6" s="68">
        <f>COUNTIF('01参与者'!$C:$C,'整合层-表说明'!$D6)</f>
        <v>5</v>
      </c>
      <c r="H6" s="69" t="str">
        <f t="shared" si="0"/>
        <v>增量</v>
      </c>
      <c r="I6" s="70">
        <f t="shared" ca="1" si="1"/>
        <v>42807.57785509259</v>
      </c>
      <c r="J6" s="57" t="s">
        <v>747</v>
      </c>
      <c r="K6">
        <v>3</v>
      </c>
      <c r="L6" s="86" t="s">
        <v>1736</v>
      </c>
    </row>
    <row r="7" spans="1:12" customFormat="1" ht="22.5" customHeight="1">
      <c r="A7" s="67" t="s">
        <v>99</v>
      </c>
      <c r="B7" s="68">
        <f t="shared" si="2"/>
        <v>5</v>
      </c>
      <c r="C7" s="77" t="s">
        <v>134</v>
      </c>
      <c r="D7" s="243" t="s">
        <v>135</v>
      </c>
      <c r="E7" s="49" t="s">
        <v>625</v>
      </c>
      <c r="F7" s="240" t="s">
        <v>5740</v>
      </c>
      <c r="G7" s="68">
        <f>COUNTIF('01参与者'!$C:$C,'整合层-表说明'!$D7)</f>
        <v>5</v>
      </c>
      <c r="H7" s="69" t="str">
        <f t="shared" si="0"/>
        <v>增量</v>
      </c>
      <c r="I7" s="70">
        <f t="shared" ca="1" si="1"/>
        <v>42807.57785509259</v>
      </c>
      <c r="J7" s="57" t="s">
        <v>747</v>
      </c>
      <c r="K7">
        <v>3</v>
      </c>
      <c r="L7" s="86" t="s">
        <v>1736</v>
      </c>
    </row>
    <row r="8" spans="1:12" customFormat="1" ht="22.5" customHeight="1">
      <c r="A8" s="67" t="s">
        <v>99</v>
      </c>
      <c r="B8" s="68">
        <f t="shared" si="2"/>
        <v>6</v>
      </c>
      <c r="C8" s="75" t="s">
        <v>136</v>
      </c>
      <c r="D8" s="243" t="s">
        <v>137</v>
      </c>
      <c r="E8" s="49" t="s">
        <v>643</v>
      </c>
      <c r="F8" s="240" t="s">
        <v>5741</v>
      </c>
      <c r="G8" s="68">
        <f>COUNTIF('01参与者'!$C:$C,'整合层-表说明'!$D8)</f>
        <v>11</v>
      </c>
      <c r="H8" s="69" t="str">
        <f t="shared" si="0"/>
        <v>拉链</v>
      </c>
      <c r="I8" s="70">
        <f t="shared" ca="1" si="1"/>
        <v>42807.57785509259</v>
      </c>
      <c r="J8" s="57" t="s">
        <v>747</v>
      </c>
      <c r="K8">
        <v>2</v>
      </c>
      <c r="L8" s="86" t="s">
        <v>1736</v>
      </c>
    </row>
    <row r="9" spans="1:12" customFormat="1" ht="22.5" customHeight="1">
      <c r="A9" s="67" t="s">
        <v>99</v>
      </c>
      <c r="B9" s="68">
        <f t="shared" si="2"/>
        <v>7</v>
      </c>
      <c r="C9" s="75" t="s">
        <v>138</v>
      </c>
      <c r="D9" s="243" t="s">
        <v>5758</v>
      </c>
      <c r="E9" s="49" t="s">
        <v>699</v>
      </c>
      <c r="F9" s="240" t="s">
        <v>5742</v>
      </c>
      <c r="G9" s="68">
        <f>COUNTIF('01参与者'!$C:$C,'整合层-表说明'!$D9)</f>
        <v>23</v>
      </c>
      <c r="H9" s="69" t="str">
        <f t="shared" si="0"/>
        <v>拉链</v>
      </c>
      <c r="I9" s="70">
        <f t="shared" ca="1" si="1"/>
        <v>42807.57785509259</v>
      </c>
      <c r="J9" s="57" t="s">
        <v>696</v>
      </c>
      <c r="K9">
        <v>1</v>
      </c>
      <c r="L9" s="86" t="s">
        <v>1736</v>
      </c>
    </row>
    <row r="10" spans="1:12" customFormat="1" ht="22.5" customHeight="1">
      <c r="A10" s="99" t="s">
        <v>99</v>
      </c>
      <c r="B10" s="100">
        <f t="shared" si="2"/>
        <v>8</v>
      </c>
      <c r="C10" s="105" t="s">
        <v>139</v>
      </c>
      <c r="D10" s="105" t="s">
        <v>5759</v>
      </c>
      <c r="E10" s="106" t="s">
        <v>697</v>
      </c>
      <c r="F10" s="247"/>
      <c r="G10" s="100">
        <f>COUNTIF('01参与者'!$C:$C,'整合层-表说明'!$D10)</f>
        <v>0</v>
      </c>
      <c r="H10" s="100" t="str">
        <f t="shared" si="0"/>
        <v>拉链</v>
      </c>
      <c r="I10" s="103">
        <f t="shared" ca="1" si="1"/>
        <v>42807.57785509259</v>
      </c>
      <c r="J10" s="104" t="s">
        <v>698</v>
      </c>
      <c r="L10" s="86" t="s">
        <v>1736</v>
      </c>
    </row>
    <row r="11" spans="1:12" customFormat="1" ht="22.5" customHeight="1">
      <c r="A11" s="67" t="s">
        <v>99</v>
      </c>
      <c r="B11" s="68">
        <f t="shared" si="2"/>
        <v>9</v>
      </c>
      <c r="C11" s="75" t="s">
        <v>140</v>
      </c>
      <c r="D11" s="243" t="s">
        <v>5760</v>
      </c>
      <c r="E11" s="49" t="s">
        <v>720</v>
      </c>
      <c r="F11" s="240" t="s">
        <v>5743</v>
      </c>
      <c r="G11" s="68">
        <f>COUNTIF('01参与者'!$C:$C,'整合层-表说明'!$D11)</f>
        <v>13</v>
      </c>
      <c r="H11" s="69" t="str">
        <f t="shared" si="0"/>
        <v>全量</v>
      </c>
      <c r="I11" s="70">
        <f t="shared" ca="1" si="1"/>
        <v>42807.57785509259</v>
      </c>
      <c r="J11" s="57" t="s">
        <v>700</v>
      </c>
      <c r="K11">
        <v>1</v>
      </c>
      <c r="L11" s="86" t="s">
        <v>1736</v>
      </c>
    </row>
    <row r="12" spans="1:12" customFormat="1" ht="22.5" customHeight="1">
      <c r="A12" s="67" t="s">
        <v>99</v>
      </c>
      <c r="B12" s="68">
        <f t="shared" si="2"/>
        <v>10</v>
      </c>
      <c r="C12" s="75" t="s">
        <v>141</v>
      </c>
      <c r="D12" s="243" t="s">
        <v>5761</v>
      </c>
      <c r="E12" s="71" t="s">
        <v>1054</v>
      </c>
      <c r="F12" s="242" t="s">
        <v>5744</v>
      </c>
      <c r="G12" s="68">
        <f>COUNTIF('01参与者'!$C:$C,'整合层-表说明'!$D12)</f>
        <v>13</v>
      </c>
      <c r="H12" s="69" t="str">
        <f t="shared" si="0"/>
        <v>拉链</v>
      </c>
      <c r="I12" s="70">
        <f t="shared" ca="1" si="1"/>
        <v>42807.57785509259</v>
      </c>
      <c r="J12" s="57" t="s">
        <v>747</v>
      </c>
      <c r="K12">
        <v>1</v>
      </c>
      <c r="L12" s="86" t="s">
        <v>1736</v>
      </c>
    </row>
    <row r="13" spans="1:12" customFormat="1" ht="22.5" customHeight="1">
      <c r="A13" s="67" t="s">
        <v>99</v>
      </c>
      <c r="B13" s="68">
        <f t="shared" si="2"/>
        <v>11</v>
      </c>
      <c r="C13" s="75" t="s">
        <v>142</v>
      </c>
      <c r="D13" s="243" t="s">
        <v>143</v>
      </c>
      <c r="E13" s="71" t="s">
        <v>746</v>
      </c>
      <c r="F13" s="242" t="s">
        <v>5745</v>
      </c>
      <c r="G13" s="68">
        <f>COUNTIF('01参与者'!$C:$C,'整合层-表说明'!$D13)</f>
        <v>12</v>
      </c>
      <c r="H13" s="69" t="str">
        <f t="shared" si="0"/>
        <v>全量</v>
      </c>
      <c r="I13" s="70">
        <f t="shared" ca="1" si="1"/>
        <v>42807.57785509259</v>
      </c>
      <c r="J13" s="57" t="s">
        <v>747</v>
      </c>
      <c r="K13">
        <v>3</v>
      </c>
      <c r="L13" s="86" t="s">
        <v>1736</v>
      </c>
    </row>
    <row r="14" spans="1:12" customFormat="1" ht="22.5" customHeight="1">
      <c r="A14" s="67" t="s">
        <v>99</v>
      </c>
      <c r="B14" s="68">
        <f t="shared" si="2"/>
        <v>12</v>
      </c>
      <c r="C14" s="75" t="s">
        <v>144</v>
      </c>
      <c r="D14" s="243" t="s">
        <v>145</v>
      </c>
      <c r="E14" s="71" t="s">
        <v>817</v>
      </c>
      <c r="F14" s="242" t="s">
        <v>5745</v>
      </c>
      <c r="G14" s="68">
        <f>COUNTIF('01参与者'!$C:$C,'整合层-表说明'!$D14)</f>
        <v>10</v>
      </c>
      <c r="H14" s="69" t="str">
        <f t="shared" si="0"/>
        <v>全量</v>
      </c>
      <c r="I14" s="70">
        <f t="shared" ca="1" si="1"/>
        <v>42807.57785509259</v>
      </c>
      <c r="J14" s="57" t="s">
        <v>747</v>
      </c>
      <c r="K14">
        <v>3</v>
      </c>
      <c r="L14" s="86" t="s">
        <v>1736</v>
      </c>
    </row>
    <row r="15" spans="1:12" customFormat="1" ht="22.5" customHeight="1">
      <c r="A15" s="125" t="s">
        <v>99</v>
      </c>
      <c r="B15" s="126">
        <f t="shared" si="2"/>
        <v>13</v>
      </c>
      <c r="C15" s="127" t="s">
        <v>146</v>
      </c>
      <c r="D15" s="105" t="s">
        <v>5762</v>
      </c>
      <c r="E15" s="128" t="s">
        <v>818</v>
      </c>
      <c r="F15" s="249"/>
      <c r="G15" s="126">
        <f>COUNTIF('01参与者'!$C:$C,'整合层-表说明'!$D15)</f>
        <v>10</v>
      </c>
      <c r="H15" s="206" t="str">
        <f t="shared" si="0"/>
        <v>拉链</v>
      </c>
      <c r="I15" s="129">
        <f t="shared" ca="1" si="1"/>
        <v>42807.57785509259</v>
      </c>
      <c r="J15" s="104" t="s">
        <v>5432</v>
      </c>
      <c r="K15">
        <v>1</v>
      </c>
      <c r="L15" s="86" t="s">
        <v>1736</v>
      </c>
    </row>
    <row r="16" spans="1:12" customFormat="1" ht="22.5" customHeight="1">
      <c r="A16" s="67" t="s">
        <v>99</v>
      </c>
      <c r="B16" s="68">
        <f t="shared" si="2"/>
        <v>14</v>
      </c>
      <c r="C16" s="75" t="s">
        <v>147</v>
      </c>
      <c r="D16" s="243" t="s">
        <v>148</v>
      </c>
      <c r="E16" s="71" t="s">
        <v>836</v>
      </c>
      <c r="F16" s="242" t="s">
        <v>5746</v>
      </c>
      <c r="G16" s="68">
        <f>COUNTIF('01参与者'!$C:$C,'整合层-表说明'!$D16)</f>
        <v>6</v>
      </c>
      <c r="H16" s="69" t="str">
        <f t="shared" si="0"/>
        <v>增量</v>
      </c>
      <c r="I16" s="70">
        <f t="shared" ca="1" si="1"/>
        <v>42807.57785509259</v>
      </c>
      <c r="J16" s="57" t="s">
        <v>747</v>
      </c>
      <c r="K16">
        <v>1</v>
      </c>
      <c r="L16" s="86" t="s">
        <v>1736</v>
      </c>
    </row>
    <row r="17" spans="1:13" customFormat="1" ht="22.5" customHeight="1">
      <c r="A17" s="67" t="s">
        <v>99</v>
      </c>
      <c r="B17" s="68">
        <f t="shared" si="2"/>
        <v>15</v>
      </c>
      <c r="C17" s="75" t="s">
        <v>149</v>
      </c>
      <c r="D17" s="243" t="s">
        <v>150</v>
      </c>
      <c r="E17" s="71" t="s">
        <v>837</v>
      </c>
      <c r="F17" s="242" t="s">
        <v>5747</v>
      </c>
      <c r="G17" s="68">
        <f>COUNTIF('01参与者'!$C:$C,'整合层-表说明'!$D17)</f>
        <v>18</v>
      </c>
      <c r="H17" s="69" t="str">
        <f t="shared" si="0"/>
        <v>增量</v>
      </c>
      <c r="I17" s="70">
        <f t="shared" ca="1" si="1"/>
        <v>42807.57785509259</v>
      </c>
      <c r="J17" s="57" t="s">
        <v>747</v>
      </c>
      <c r="K17">
        <v>1</v>
      </c>
      <c r="L17" s="86" t="s">
        <v>1736</v>
      </c>
    </row>
    <row r="18" spans="1:13" customFormat="1" ht="22.5" customHeight="1">
      <c r="A18" s="250" t="s">
        <v>99</v>
      </c>
      <c r="B18" s="238">
        <f t="shared" si="2"/>
        <v>16</v>
      </c>
      <c r="C18" s="243" t="s">
        <v>151</v>
      </c>
      <c r="D18" s="243" t="s">
        <v>152</v>
      </c>
      <c r="E18" s="239" t="s">
        <v>928</v>
      </c>
      <c r="F18" s="244" t="s">
        <v>5748</v>
      </c>
      <c r="G18" s="238">
        <f>COUNTIF('01参与者'!$C:$C,'整合层-表说明'!$D18)</f>
        <v>48</v>
      </c>
      <c r="H18" s="238" t="str">
        <f t="shared" si="0"/>
        <v>拉链</v>
      </c>
      <c r="I18" s="248">
        <f t="shared" ca="1" si="1"/>
        <v>42807.57785509259</v>
      </c>
      <c r="J18" s="241" t="s">
        <v>747</v>
      </c>
      <c r="K18">
        <v>1</v>
      </c>
      <c r="L18" s="86" t="s">
        <v>1736</v>
      </c>
    </row>
    <row r="19" spans="1:13" customFormat="1" ht="22.5" customHeight="1">
      <c r="A19" s="127" t="s">
        <v>99</v>
      </c>
      <c r="B19" s="127">
        <f t="shared" si="2"/>
        <v>17</v>
      </c>
      <c r="C19" s="237" t="s">
        <v>5755</v>
      </c>
      <c r="D19" s="105" t="s">
        <v>154</v>
      </c>
      <c r="E19" s="127" t="s">
        <v>929</v>
      </c>
      <c r="F19" s="127"/>
      <c r="G19" s="127">
        <f>COUNTIF('01参与者'!$C:$C,'整合层-表说明'!$D19)</f>
        <v>12</v>
      </c>
      <c r="H19" s="127" t="str">
        <f t="shared" si="0"/>
        <v>全量</v>
      </c>
      <c r="I19" s="127">
        <f t="shared" ca="1" si="1"/>
        <v>42807.57785509259</v>
      </c>
      <c r="J19" s="246" t="s">
        <v>5432</v>
      </c>
      <c r="K19">
        <v>3</v>
      </c>
      <c r="L19" s="86" t="s">
        <v>1736</v>
      </c>
    </row>
    <row r="20" spans="1:13" customFormat="1" ht="22.5" customHeight="1">
      <c r="A20" s="67" t="s">
        <v>99</v>
      </c>
      <c r="B20" s="68">
        <f t="shared" si="2"/>
        <v>18</v>
      </c>
      <c r="C20" s="75" t="s">
        <v>155</v>
      </c>
      <c r="D20" s="243" t="s">
        <v>5763</v>
      </c>
      <c r="E20" s="71" t="s">
        <v>943</v>
      </c>
      <c r="F20" s="242" t="s">
        <v>5749</v>
      </c>
      <c r="G20" s="68">
        <f>COUNTIF('01参与者'!$C:$C,'整合层-表说明'!$D20)</f>
        <v>11</v>
      </c>
      <c r="H20" s="69" t="str">
        <f t="shared" si="0"/>
        <v>增量</v>
      </c>
      <c r="I20" s="70">
        <f t="shared" ca="1" si="1"/>
        <v>42807.57785509259</v>
      </c>
      <c r="J20" s="57" t="s">
        <v>747</v>
      </c>
      <c r="K20">
        <v>1</v>
      </c>
      <c r="L20" s="86" t="s">
        <v>1736</v>
      </c>
    </row>
    <row r="21" spans="1:13" customFormat="1" ht="22.5" customHeight="1">
      <c r="A21" s="67" t="s">
        <v>99</v>
      </c>
      <c r="B21" s="68">
        <f t="shared" si="2"/>
        <v>19</v>
      </c>
      <c r="C21" s="75" t="s">
        <v>157</v>
      </c>
      <c r="D21" s="243" t="s">
        <v>5764</v>
      </c>
      <c r="E21" s="71" t="s">
        <v>961</v>
      </c>
      <c r="F21" s="242" t="s">
        <v>5750</v>
      </c>
      <c r="G21" s="68">
        <f>COUNTIF('01参与者'!$C:$C,'整合层-表说明'!$D21)</f>
        <v>12</v>
      </c>
      <c r="H21" s="69" t="str">
        <f t="shared" si="0"/>
        <v>增量</v>
      </c>
      <c r="I21" s="70">
        <f t="shared" ca="1" si="1"/>
        <v>42807.57785509259</v>
      </c>
      <c r="J21" s="57" t="s">
        <v>747</v>
      </c>
      <c r="K21">
        <v>3</v>
      </c>
      <c r="L21" s="86" t="s">
        <v>1736</v>
      </c>
    </row>
    <row r="22" spans="1:13" customFormat="1" ht="22.5" customHeight="1">
      <c r="A22" s="67" t="s">
        <v>99</v>
      </c>
      <c r="B22" s="68">
        <f t="shared" si="2"/>
        <v>20</v>
      </c>
      <c r="C22" s="75" t="s">
        <v>159</v>
      </c>
      <c r="D22" s="243" t="s">
        <v>160</v>
      </c>
      <c r="E22" s="71" t="s">
        <v>983</v>
      </c>
      <c r="F22" s="242" t="s">
        <v>5751</v>
      </c>
      <c r="G22" s="68">
        <f>COUNTIF('01参与者'!$C:$C,'整合层-表说明'!$D22)</f>
        <v>5</v>
      </c>
      <c r="H22" s="69" t="str">
        <f t="shared" si="0"/>
        <v>拉链</v>
      </c>
      <c r="I22" s="70">
        <f t="shared" ca="1" si="1"/>
        <v>42807.57785509259</v>
      </c>
      <c r="J22" s="57" t="s">
        <v>747</v>
      </c>
      <c r="K22">
        <v>3</v>
      </c>
      <c r="L22" s="86" t="s">
        <v>1736</v>
      </c>
    </row>
    <row r="23" spans="1:13" customFormat="1" ht="22.5" customHeight="1">
      <c r="A23" s="67" t="s">
        <v>99</v>
      </c>
      <c r="B23" s="68">
        <f t="shared" si="2"/>
        <v>21</v>
      </c>
      <c r="C23" s="75" t="s">
        <v>161</v>
      </c>
      <c r="D23" s="243" t="s">
        <v>162</v>
      </c>
      <c r="E23" s="71" t="s">
        <v>1005</v>
      </c>
      <c r="F23" s="242" t="s">
        <v>5752</v>
      </c>
      <c r="G23" s="68">
        <f>COUNTIF('01参与者'!$C:$C,'整合层-表说明'!$D23)</f>
        <v>11</v>
      </c>
      <c r="H23" s="69" t="str">
        <f t="shared" si="0"/>
        <v>拉链</v>
      </c>
      <c r="I23" s="70">
        <f t="shared" ca="1" si="1"/>
        <v>42807.57785509259</v>
      </c>
      <c r="J23" s="57" t="s">
        <v>747</v>
      </c>
      <c r="K23">
        <v>1</v>
      </c>
      <c r="L23" s="86" t="s">
        <v>1736</v>
      </c>
    </row>
    <row r="24" spans="1:13" customFormat="1" ht="22.5" customHeight="1">
      <c r="A24" s="67" t="s">
        <v>99</v>
      </c>
      <c r="B24" s="68">
        <f t="shared" si="2"/>
        <v>22</v>
      </c>
      <c r="C24" s="75" t="s">
        <v>163</v>
      </c>
      <c r="D24" s="243" t="s">
        <v>164</v>
      </c>
      <c r="E24" s="71" t="s">
        <v>1056</v>
      </c>
      <c r="F24" s="242" t="s">
        <v>5753</v>
      </c>
      <c r="G24" s="68">
        <f>COUNTIF('01参与者'!$C:$C,'整合层-表说明'!$D24)</f>
        <v>6</v>
      </c>
      <c r="H24" s="69" t="str">
        <f t="shared" si="0"/>
        <v>拉链</v>
      </c>
      <c r="I24" s="70">
        <f t="shared" ca="1" si="1"/>
        <v>42807.57785509259</v>
      </c>
      <c r="J24" s="57" t="s">
        <v>747</v>
      </c>
      <c r="K24">
        <v>2</v>
      </c>
      <c r="L24" s="86" t="s">
        <v>1736</v>
      </c>
    </row>
    <row r="25" spans="1:13" customFormat="1" ht="22.5" customHeight="1">
      <c r="A25" s="67" t="s">
        <v>99</v>
      </c>
      <c r="B25" s="68">
        <f t="shared" si="2"/>
        <v>23</v>
      </c>
      <c r="C25" s="75" t="s">
        <v>165</v>
      </c>
      <c r="D25" s="243" t="s">
        <v>5422</v>
      </c>
      <c r="E25" s="71" t="s">
        <v>1055</v>
      </c>
      <c r="F25" s="242" t="s">
        <v>5754</v>
      </c>
      <c r="G25" s="68">
        <f>COUNTIF('01参与者'!$C:$C,'整合层-表说明'!$D25)</f>
        <v>9</v>
      </c>
      <c r="H25" s="69" t="str">
        <f t="shared" si="0"/>
        <v>拉链</v>
      </c>
      <c r="I25" s="70">
        <f t="shared" ca="1" si="1"/>
        <v>42807.57785509259</v>
      </c>
      <c r="J25" s="57" t="s">
        <v>747</v>
      </c>
      <c r="K25">
        <v>1</v>
      </c>
      <c r="L25" s="86" t="s">
        <v>1736</v>
      </c>
    </row>
    <row r="26" spans="1:13" customFormat="1" ht="22.5" customHeight="1">
      <c r="A26" s="67" t="s">
        <v>99</v>
      </c>
      <c r="B26" s="68">
        <f t="shared" si="2"/>
        <v>24</v>
      </c>
      <c r="C26" s="75" t="s">
        <v>166</v>
      </c>
      <c r="D26" s="75" t="s">
        <v>167</v>
      </c>
      <c r="E26" s="121" t="s">
        <v>1966</v>
      </c>
      <c r="F26" s="121" t="s">
        <v>5982</v>
      </c>
      <c r="G26" s="68">
        <f>COUNTIF('01参与者'!$C:$C,'整合层-表说明'!$D26)</f>
        <v>25</v>
      </c>
      <c r="H26" s="69" t="str">
        <f t="shared" si="0"/>
        <v>拉链</v>
      </c>
      <c r="I26" s="70">
        <f t="shared" ca="1" si="1"/>
        <v>42807.57785509259</v>
      </c>
      <c r="J26" s="57" t="s">
        <v>747</v>
      </c>
      <c r="K26">
        <v>2</v>
      </c>
      <c r="L26" s="86" t="s">
        <v>1737</v>
      </c>
      <c r="M26" t="s">
        <v>1804</v>
      </c>
    </row>
    <row r="27" spans="1:13" customFormat="1" ht="22.5" customHeight="1">
      <c r="A27" s="67" t="s">
        <v>99</v>
      </c>
      <c r="B27" s="68">
        <f t="shared" si="2"/>
        <v>25</v>
      </c>
      <c r="C27" s="75" t="s">
        <v>168</v>
      </c>
      <c r="D27" s="75" t="s">
        <v>2133</v>
      </c>
      <c r="E27" s="130" t="s">
        <v>2134</v>
      </c>
      <c r="F27" s="130" t="s">
        <v>5984</v>
      </c>
      <c r="G27" s="68">
        <f>COUNTIF('01参与者'!$C:$C,'整合层-表说明'!$D27)</f>
        <v>6</v>
      </c>
      <c r="H27" s="69" t="str">
        <f t="shared" si="0"/>
        <v>增量</v>
      </c>
      <c r="I27" s="70">
        <f t="shared" ca="1" si="1"/>
        <v>42807.57785509259</v>
      </c>
      <c r="J27" s="57" t="s">
        <v>747</v>
      </c>
      <c r="K27">
        <v>3</v>
      </c>
      <c r="L27" s="86" t="s">
        <v>1737</v>
      </c>
      <c r="M27" t="s">
        <v>2143</v>
      </c>
    </row>
    <row r="28" spans="1:13" customFormat="1" ht="22.5" customHeight="1">
      <c r="A28" s="67" t="s">
        <v>99</v>
      </c>
      <c r="B28" s="68">
        <f t="shared" si="2"/>
        <v>26</v>
      </c>
      <c r="C28" s="75" t="s">
        <v>169</v>
      </c>
      <c r="D28" s="75" t="s">
        <v>170</v>
      </c>
      <c r="E28" s="107" t="s">
        <v>1851</v>
      </c>
      <c r="F28" s="279" t="s">
        <v>5986</v>
      </c>
      <c r="G28" s="68">
        <f>COUNTIF('01参与者'!$C:$C,'整合层-表说明'!$D28)</f>
        <v>7</v>
      </c>
      <c r="H28" s="69" t="str">
        <f t="shared" si="0"/>
        <v>增量</v>
      </c>
      <c r="I28" s="70">
        <f t="shared" ca="1" si="1"/>
        <v>42807.57785509259</v>
      </c>
      <c r="J28" s="57" t="s">
        <v>747</v>
      </c>
      <c r="K28">
        <v>1</v>
      </c>
      <c r="L28" s="86" t="s">
        <v>1737</v>
      </c>
      <c r="M28" t="s">
        <v>1804</v>
      </c>
    </row>
    <row r="29" spans="1:13" customFormat="1" ht="22.5" customHeight="1">
      <c r="A29" s="67" t="s">
        <v>99</v>
      </c>
      <c r="B29" s="68">
        <f t="shared" si="2"/>
        <v>27</v>
      </c>
      <c r="C29" s="75" t="s">
        <v>171</v>
      </c>
      <c r="D29" s="75" t="s">
        <v>172</v>
      </c>
      <c r="E29" s="130" t="s">
        <v>2120</v>
      </c>
      <c r="F29" s="130" t="s">
        <v>5987</v>
      </c>
      <c r="G29" s="68">
        <f>COUNTIF('01参与者'!$C:$C,'整合层-表说明'!$D29)</f>
        <v>6</v>
      </c>
      <c r="H29" s="69" t="str">
        <f t="shared" si="0"/>
        <v>拉链</v>
      </c>
      <c r="I29" s="70">
        <f t="shared" ca="1" si="1"/>
        <v>42807.57785509259</v>
      </c>
      <c r="J29" s="57" t="s">
        <v>747</v>
      </c>
      <c r="K29">
        <v>2</v>
      </c>
      <c r="L29" s="86" t="s">
        <v>1737</v>
      </c>
      <c r="M29" t="s">
        <v>1804</v>
      </c>
    </row>
    <row r="30" spans="1:13" customFormat="1" ht="22.5" customHeight="1">
      <c r="A30" s="67" t="s">
        <v>99</v>
      </c>
      <c r="B30" s="68">
        <f t="shared" si="2"/>
        <v>28</v>
      </c>
      <c r="C30" s="75" t="s">
        <v>173</v>
      </c>
      <c r="D30" s="75" t="s">
        <v>174</v>
      </c>
      <c r="E30" s="119" t="s">
        <v>1867</v>
      </c>
      <c r="F30" s="279" t="s">
        <v>5989</v>
      </c>
      <c r="G30" s="68">
        <f>COUNTIF('01参与者'!$C:$C,'整合层-表说明'!$D30)</f>
        <v>7</v>
      </c>
      <c r="H30" s="69" t="str">
        <f t="shared" si="0"/>
        <v>拉链</v>
      </c>
      <c r="I30" s="70">
        <f t="shared" ca="1" si="1"/>
        <v>42807.57785509259</v>
      </c>
      <c r="J30" s="57" t="s">
        <v>747</v>
      </c>
      <c r="K30">
        <v>1</v>
      </c>
      <c r="L30" s="86" t="s">
        <v>1737</v>
      </c>
      <c r="M30" t="s">
        <v>1804</v>
      </c>
    </row>
    <row r="31" spans="1:13" customFormat="1" ht="22.5" customHeight="1">
      <c r="A31" s="67" t="s">
        <v>99</v>
      </c>
      <c r="B31" s="68">
        <f t="shared" si="2"/>
        <v>29</v>
      </c>
      <c r="C31" s="75" t="s">
        <v>175</v>
      </c>
      <c r="D31" s="75" t="s">
        <v>176</v>
      </c>
      <c r="E31" s="121" t="s">
        <v>1883</v>
      </c>
      <c r="F31" s="279" t="s">
        <v>5991</v>
      </c>
      <c r="G31" s="68">
        <f>COUNTIF('01参与者'!$C:$C,'整合层-表说明'!$D31)</f>
        <v>6</v>
      </c>
      <c r="H31" s="69" t="str">
        <f t="shared" si="0"/>
        <v>拉链</v>
      </c>
      <c r="I31" s="70">
        <f t="shared" ca="1" si="1"/>
        <v>42807.57785509259</v>
      </c>
      <c r="J31" s="57" t="s">
        <v>747</v>
      </c>
      <c r="K31">
        <v>1</v>
      </c>
      <c r="L31" s="86" t="s">
        <v>1737</v>
      </c>
      <c r="M31" t="s">
        <v>1804</v>
      </c>
    </row>
    <row r="32" spans="1:13" customFormat="1" ht="22.5" customHeight="1">
      <c r="A32" s="67" t="s">
        <v>99</v>
      </c>
      <c r="B32" s="68">
        <f t="shared" si="2"/>
        <v>30</v>
      </c>
      <c r="C32" s="75" t="s">
        <v>177</v>
      </c>
      <c r="D32" s="75" t="s">
        <v>192</v>
      </c>
      <c r="E32" s="130" t="s">
        <v>2209</v>
      </c>
      <c r="F32" s="279" t="s">
        <v>5993</v>
      </c>
      <c r="G32" s="68">
        <f>COUNTIF('01参与者'!$C:$C,'整合层-表说明'!$D32)</f>
        <v>19</v>
      </c>
      <c r="H32" s="69" t="str">
        <f t="shared" si="0"/>
        <v>拉链</v>
      </c>
      <c r="I32" s="70">
        <f t="shared" ca="1" si="1"/>
        <v>42807.57785509259</v>
      </c>
      <c r="J32" s="57" t="s">
        <v>747</v>
      </c>
      <c r="K32">
        <v>3</v>
      </c>
      <c r="L32" s="86" t="s">
        <v>1737</v>
      </c>
      <c r="M32" t="s">
        <v>2143</v>
      </c>
    </row>
    <row r="33" spans="1:13" customFormat="1" ht="22.5" customHeight="1">
      <c r="A33" s="67" t="s">
        <v>99</v>
      </c>
      <c r="B33" s="68">
        <f t="shared" si="2"/>
        <v>31</v>
      </c>
      <c r="C33" s="75" t="s">
        <v>178</v>
      </c>
      <c r="D33" s="75" t="s">
        <v>193</v>
      </c>
      <c r="E33" s="130" t="s">
        <v>2208</v>
      </c>
      <c r="F33" s="130" t="s">
        <v>5995</v>
      </c>
      <c r="G33" s="68">
        <f>COUNTIF('01参与者'!$C:$C,'整合层-表说明'!$D33)</f>
        <v>8</v>
      </c>
      <c r="H33" s="69" t="str">
        <f t="shared" si="0"/>
        <v>全量</v>
      </c>
      <c r="I33" s="70">
        <f t="shared" ca="1" si="1"/>
        <v>42807.57785509259</v>
      </c>
      <c r="J33" s="57" t="s">
        <v>747</v>
      </c>
      <c r="K33">
        <v>3</v>
      </c>
      <c r="L33" s="86" t="s">
        <v>1737</v>
      </c>
      <c r="M33" t="s">
        <v>2143</v>
      </c>
    </row>
    <row r="34" spans="1:13" customFormat="1" ht="22.5" customHeight="1">
      <c r="A34" s="67" t="s">
        <v>99</v>
      </c>
      <c r="B34" s="68">
        <f t="shared" si="2"/>
        <v>32</v>
      </c>
      <c r="C34" s="75" t="s">
        <v>179</v>
      </c>
      <c r="D34" s="75" t="s">
        <v>194</v>
      </c>
      <c r="E34" s="121" t="s">
        <v>1893</v>
      </c>
      <c r="F34" s="279" t="s">
        <v>5997</v>
      </c>
      <c r="G34" s="68">
        <f>COUNTIF('01参与者'!$C:$C,'整合层-表说明'!$D34)</f>
        <v>17</v>
      </c>
      <c r="H34" s="69" t="str">
        <f t="shared" si="0"/>
        <v>拉链</v>
      </c>
      <c r="I34" s="70">
        <f t="shared" ca="1" si="1"/>
        <v>42807.57785509259</v>
      </c>
      <c r="J34" s="57" t="s">
        <v>747</v>
      </c>
      <c r="K34">
        <v>1</v>
      </c>
      <c r="L34" s="86" t="s">
        <v>1737</v>
      </c>
      <c r="M34" t="s">
        <v>1804</v>
      </c>
    </row>
    <row r="35" spans="1:13" customFormat="1" ht="22.5" customHeight="1">
      <c r="A35" s="67" t="s">
        <v>99</v>
      </c>
      <c r="B35" s="68">
        <f t="shared" si="2"/>
        <v>33</v>
      </c>
      <c r="C35" s="75" t="s">
        <v>180</v>
      </c>
      <c r="D35" s="75" t="s">
        <v>195</v>
      </c>
      <c r="E35" s="107" t="s">
        <v>1144</v>
      </c>
      <c r="F35" s="279" t="s">
        <v>5999</v>
      </c>
      <c r="G35" s="68">
        <f>COUNTIF('01参与者'!$C:$C,'整合层-表说明'!$D35)</f>
        <v>9</v>
      </c>
      <c r="H35" s="69" t="str">
        <f t="shared" si="0"/>
        <v>拉链</v>
      </c>
      <c r="I35" s="70">
        <f t="shared" ca="1" si="1"/>
        <v>42807.57785509259</v>
      </c>
      <c r="J35" s="57" t="s">
        <v>747</v>
      </c>
      <c r="K35">
        <v>1</v>
      </c>
      <c r="L35" s="86" t="s">
        <v>1737</v>
      </c>
      <c r="M35" t="s">
        <v>1804</v>
      </c>
    </row>
    <row r="36" spans="1:13" customFormat="1" ht="22.5" customHeight="1">
      <c r="A36" s="67" t="s">
        <v>99</v>
      </c>
      <c r="B36" s="68">
        <f t="shared" si="2"/>
        <v>34</v>
      </c>
      <c r="C36" s="75" t="s">
        <v>181</v>
      </c>
      <c r="D36" s="75" t="s">
        <v>196</v>
      </c>
      <c r="E36" s="130" t="s">
        <v>2123</v>
      </c>
      <c r="F36" s="130" t="s">
        <v>6000</v>
      </c>
      <c r="G36" s="68">
        <f>COUNTIF('01参与者'!$C:$C,'整合层-表说明'!$D36)</f>
        <v>6</v>
      </c>
      <c r="H36" s="69" t="str">
        <f t="shared" si="0"/>
        <v>增量</v>
      </c>
      <c r="I36" s="70">
        <f t="shared" ca="1" si="1"/>
        <v>42807.57785509259</v>
      </c>
      <c r="J36" s="57" t="s">
        <v>747</v>
      </c>
      <c r="K36">
        <v>2</v>
      </c>
      <c r="L36" s="86" t="s">
        <v>1737</v>
      </c>
      <c r="M36" t="s">
        <v>1804</v>
      </c>
    </row>
    <row r="37" spans="1:13" customFormat="1" ht="22.5" customHeight="1">
      <c r="A37" s="67" t="s">
        <v>99</v>
      </c>
      <c r="B37" s="68">
        <f t="shared" si="2"/>
        <v>35</v>
      </c>
      <c r="C37" s="75" t="s">
        <v>182</v>
      </c>
      <c r="D37" s="75" t="s">
        <v>197</v>
      </c>
      <c r="E37" s="130" t="s">
        <v>2122</v>
      </c>
      <c r="F37" s="130" t="s">
        <v>6001</v>
      </c>
      <c r="G37" s="68">
        <f>COUNTIF('01参与者'!$C:$C,'整合层-表说明'!$D37)</f>
        <v>10</v>
      </c>
      <c r="H37" s="69" t="str">
        <f t="shared" si="0"/>
        <v>拉链</v>
      </c>
      <c r="I37" s="70">
        <f t="shared" ca="1" si="1"/>
        <v>42807.57785509259</v>
      </c>
      <c r="J37" s="57" t="s">
        <v>747</v>
      </c>
      <c r="K37">
        <v>2</v>
      </c>
      <c r="L37" s="86" t="s">
        <v>1737</v>
      </c>
      <c r="M37" t="s">
        <v>1954</v>
      </c>
    </row>
    <row r="38" spans="1:13" customFormat="1" ht="22.5" customHeight="1">
      <c r="A38" s="67" t="s">
        <v>99</v>
      </c>
      <c r="B38" s="68">
        <f t="shared" si="2"/>
        <v>36</v>
      </c>
      <c r="C38" s="75" t="s">
        <v>183</v>
      </c>
      <c r="D38" s="75" t="s">
        <v>1170</v>
      </c>
      <c r="E38" s="130" t="s">
        <v>2086</v>
      </c>
      <c r="F38" s="130" t="s">
        <v>6003</v>
      </c>
      <c r="G38" s="68">
        <f>COUNTIF('01参与者'!$C:$C,'整合层-表说明'!$D38)</f>
        <v>7</v>
      </c>
      <c r="H38" s="69" t="str">
        <f t="shared" si="0"/>
        <v>全量</v>
      </c>
      <c r="I38" s="70">
        <f t="shared" ca="1" si="1"/>
        <v>42807.57785509259</v>
      </c>
      <c r="J38" s="57" t="s">
        <v>747</v>
      </c>
      <c r="K38">
        <v>2</v>
      </c>
      <c r="L38" s="86" t="s">
        <v>1737</v>
      </c>
      <c r="M38" t="s">
        <v>1804</v>
      </c>
    </row>
    <row r="39" spans="1:13" customFormat="1" ht="22.5" customHeight="1">
      <c r="A39" s="67" t="s">
        <v>99</v>
      </c>
      <c r="B39" s="68">
        <f t="shared" si="2"/>
        <v>37</v>
      </c>
      <c r="C39" s="75" t="s">
        <v>184</v>
      </c>
      <c r="D39" s="75" t="s">
        <v>198</v>
      </c>
      <c r="E39" s="71" t="s">
        <v>1204</v>
      </c>
      <c r="F39" s="279" t="s">
        <v>6005</v>
      </c>
      <c r="G39" s="68">
        <f>COUNTIF('01参与者'!$C:$C,'整合层-表说明'!$D39)</f>
        <v>25</v>
      </c>
      <c r="H39" s="69" t="str">
        <f t="shared" si="0"/>
        <v>拉链</v>
      </c>
      <c r="I39" s="70">
        <f t="shared" ca="1" si="1"/>
        <v>42807.57785509259</v>
      </c>
      <c r="J39" s="57" t="s">
        <v>747</v>
      </c>
      <c r="K39">
        <v>1</v>
      </c>
      <c r="L39" s="86" t="s">
        <v>1737</v>
      </c>
      <c r="M39" t="s">
        <v>1804</v>
      </c>
    </row>
    <row r="40" spans="1:13" customFormat="1" ht="22.5" customHeight="1">
      <c r="A40" s="67" t="s">
        <v>99</v>
      </c>
      <c r="B40" s="68">
        <f t="shared" si="2"/>
        <v>38</v>
      </c>
      <c r="C40" s="75" t="s">
        <v>185</v>
      </c>
      <c r="D40" s="75" t="s">
        <v>199</v>
      </c>
      <c r="E40" s="107" t="s">
        <v>1830</v>
      </c>
      <c r="F40" s="107" t="s">
        <v>6006</v>
      </c>
      <c r="G40" s="68">
        <f>COUNTIF('01参与者'!$C:$C,'整合层-表说明'!$D40)</f>
        <v>9</v>
      </c>
      <c r="H40" s="69" t="str">
        <f t="shared" si="0"/>
        <v>拉链</v>
      </c>
      <c r="I40" s="70">
        <f t="shared" ca="1" si="1"/>
        <v>42807.57785509259</v>
      </c>
      <c r="J40" s="57" t="s">
        <v>747</v>
      </c>
      <c r="K40">
        <v>1</v>
      </c>
      <c r="L40" s="86" t="s">
        <v>1737</v>
      </c>
      <c r="M40" t="s">
        <v>1804</v>
      </c>
    </row>
    <row r="41" spans="1:13" customFormat="1" ht="22.5" customHeight="1">
      <c r="A41" s="67" t="s">
        <v>99</v>
      </c>
      <c r="B41" s="68">
        <f t="shared" si="2"/>
        <v>39</v>
      </c>
      <c r="C41" s="77" t="s">
        <v>1216</v>
      </c>
      <c r="D41" s="75" t="s">
        <v>1217</v>
      </c>
      <c r="E41" s="124" t="s">
        <v>2037</v>
      </c>
      <c r="F41" s="124" t="s">
        <v>6008</v>
      </c>
      <c r="G41" s="68">
        <f>COUNTIF('01参与者'!$C:$C,'整合层-表说明'!$D41)</f>
        <v>18</v>
      </c>
      <c r="H41" s="69" t="str">
        <f t="shared" si="0"/>
        <v>拉链</v>
      </c>
      <c r="I41" s="70">
        <f t="shared" ca="1" si="1"/>
        <v>42807.57785509259</v>
      </c>
      <c r="J41" s="57" t="s">
        <v>747</v>
      </c>
      <c r="K41">
        <v>2</v>
      </c>
      <c r="L41" s="86" t="s">
        <v>1737</v>
      </c>
      <c r="M41" t="s">
        <v>1804</v>
      </c>
    </row>
    <row r="42" spans="1:13" customFormat="1" ht="22.5" customHeight="1">
      <c r="A42" s="67" t="s">
        <v>99</v>
      </c>
      <c r="B42" s="68">
        <f t="shared" si="2"/>
        <v>40</v>
      </c>
      <c r="C42" s="75" t="s">
        <v>186</v>
      </c>
      <c r="D42" s="75" t="s">
        <v>200</v>
      </c>
      <c r="E42" s="71" t="s">
        <v>1243</v>
      </c>
      <c r="F42" s="71" t="s">
        <v>6010</v>
      </c>
      <c r="G42" s="68">
        <f>COUNTIF('01参与者'!$C:$C,'整合层-表说明'!$D42)</f>
        <v>8</v>
      </c>
      <c r="H42" s="69" t="str">
        <f t="shared" si="0"/>
        <v>增量</v>
      </c>
      <c r="I42" s="70">
        <f t="shared" ca="1" si="1"/>
        <v>42807.57785509259</v>
      </c>
      <c r="J42" s="57" t="s">
        <v>747</v>
      </c>
      <c r="K42">
        <v>3</v>
      </c>
      <c r="L42" s="86" t="s">
        <v>1737</v>
      </c>
      <c r="M42" t="s">
        <v>2143</v>
      </c>
    </row>
    <row r="43" spans="1:13" customFormat="1" ht="22.5" customHeight="1">
      <c r="A43" s="67" t="s">
        <v>99</v>
      </c>
      <c r="B43" s="68">
        <f t="shared" si="2"/>
        <v>41</v>
      </c>
      <c r="C43" s="75" t="s">
        <v>187</v>
      </c>
      <c r="D43" s="75" t="s">
        <v>201</v>
      </c>
      <c r="E43" s="130" t="s">
        <v>2250</v>
      </c>
      <c r="F43" s="130" t="s">
        <v>6012</v>
      </c>
      <c r="G43" s="68">
        <f>COUNTIF('01参与者'!$C:$C,'整合层-表说明'!$D43)</f>
        <v>6</v>
      </c>
      <c r="H43" s="69" t="str">
        <f t="shared" si="0"/>
        <v>增量</v>
      </c>
      <c r="I43" s="70">
        <f t="shared" ca="1" si="1"/>
        <v>42807.57785509259</v>
      </c>
      <c r="J43" s="57" t="s">
        <v>747</v>
      </c>
      <c r="K43">
        <v>3</v>
      </c>
      <c r="L43" s="86" t="s">
        <v>1737</v>
      </c>
      <c r="M43" t="s">
        <v>2143</v>
      </c>
    </row>
    <row r="44" spans="1:13" customFormat="1" ht="22.5" customHeight="1">
      <c r="A44" s="67" t="s">
        <v>99</v>
      </c>
      <c r="B44" s="68">
        <f t="shared" si="2"/>
        <v>42</v>
      </c>
      <c r="C44" s="75" t="s">
        <v>188</v>
      </c>
      <c r="D44" s="75" t="s">
        <v>202</v>
      </c>
      <c r="E44" s="130" t="s">
        <v>1254</v>
      </c>
      <c r="F44" s="279" t="s">
        <v>6014</v>
      </c>
      <c r="G44" s="68">
        <f>COUNTIF('01参与者'!$C:$C,'整合层-表说明'!$D44)</f>
        <v>11</v>
      </c>
      <c r="H44" s="69" t="str">
        <f t="shared" si="0"/>
        <v>增量</v>
      </c>
      <c r="I44" s="70">
        <f t="shared" ca="1" si="1"/>
        <v>42807.57785509259</v>
      </c>
      <c r="J44" s="57" t="s">
        <v>747</v>
      </c>
      <c r="K44">
        <v>3</v>
      </c>
      <c r="L44" s="86" t="s">
        <v>1737</v>
      </c>
      <c r="M44" t="s">
        <v>2143</v>
      </c>
    </row>
    <row r="45" spans="1:13" customFormat="1" ht="22.5" customHeight="1">
      <c r="A45" s="67" t="s">
        <v>99</v>
      </c>
      <c r="B45" s="68">
        <f t="shared" si="2"/>
        <v>43</v>
      </c>
      <c r="C45" s="75" t="s">
        <v>189</v>
      </c>
      <c r="D45" s="75" t="s">
        <v>203</v>
      </c>
      <c r="E45" s="130" t="s">
        <v>2273</v>
      </c>
      <c r="F45" s="279" t="s">
        <v>6015</v>
      </c>
      <c r="G45" s="68">
        <f>COUNTIF('01参与者'!$C:$C,'整合层-表说明'!$D45)</f>
        <v>9</v>
      </c>
      <c r="H45" s="69" t="str">
        <f t="shared" si="0"/>
        <v>增量</v>
      </c>
      <c r="I45" s="70">
        <f t="shared" ca="1" si="1"/>
        <v>42807.57785509259</v>
      </c>
      <c r="J45" s="57" t="s">
        <v>747</v>
      </c>
      <c r="K45">
        <v>3</v>
      </c>
      <c r="L45" s="86" t="s">
        <v>1737</v>
      </c>
      <c r="M45" t="s">
        <v>2143</v>
      </c>
    </row>
    <row r="46" spans="1:13" customFormat="1" ht="22.5" customHeight="1">
      <c r="A46" s="67" t="s">
        <v>99</v>
      </c>
      <c r="B46" s="68">
        <f t="shared" si="2"/>
        <v>44</v>
      </c>
      <c r="C46" s="75" t="s">
        <v>190</v>
      </c>
      <c r="D46" s="75" t="s">
        <v>204</v>
      </c>
      <c r="E46" s="71" t="s">
        <v>1278</v>
      </c>
      <c r="F46" s="71" t="s">
        <v>6017</v>
      </c>
      <c r="G46" s="68">
        <f>COUNTIF('01参与者'!$C:$C,'整合层-表说明'!$D46)</f>
        <v>6</v>
      </c>
      <c r="H46" s="69" t="str">
        <f t="shared" si="0"/>
        <v>增量</v>
      </c>
      <c r="I46" s="70">
        <f t="shared" ca="1" si="1"/>
        <v>42807.57785509259</v>
      </c>
      <c r="J46" s="57" t="s">
        <v>747</v>
      </c>
      <c r="K46">
        <v>3</v>
      </c>
      <c r="L46" s="86" t="s">
        <v>1737</v>
      </c>
      <c r="M46" t="s">
        <v>2143</v>
      </c>
    </row>
    <row r="47" spans="1:13" customFormat="1" ht="22.5" customHeight="1">
      <c r="A47" s="72" t="s">
        <v>230</v>
      </c>
      <c r="B47" s="68">
        <f t="shared" si="2"/>
        <v>1</v>
      </c>
      <c r="C47" s="75" t="s">
        <v>227</v>
      </c>
      <c r="D47" s="78" t="s">
        <v>224</v>
      </c>
      <c r="E47" s="74" t="s">
        <v>1404</v>
      </c>
      <c r="F47" s="74" t="s">
        <v>6019</v>
      </c>
      <c r="G47" s="68">
        <f>COUNTIF('02产品'!$C:$C,'整合层-表说明'!$D47)</f>
        <v>11</v>
      </c>
      <c r="H47" s="69" t="str">
        <f t="shared" si="0"/>
        <v>增量</v>
      </c>
      <c r="I47" s="70">
        <f t="shared" ca="1" si="1"/>
        <v>42807.57785509259</v>
      </c>
      <c r="J47" s="57" t="s">
        <v>747</v>
      </c>
      <c r="K47">
        <v>3</v>
      </c>
      <c r="L47" s="86" t="s">
        <v>1737</v>
      </c>
      <c r="M47" t="s">
        <v>1804</v>
      </c>
    </row>
    <row r="48" spans="1:13" customFormat="1" ht="22.5" customHeight="1">
      <c r="A48" s="72" t="s">
        <v>230</v>
      </c>
      <c r="B48" s="68">
        <f t="shared" si="2"/>
        <v>2</v>
      </c>
      <c r="C48" s="75" t="s">
        <v>228</v>
      </c>
      <c r="D48" s="78" t="s">
        <v>225</v>
      </c>
      <c r="E48" s="71" t="s">
        <v>1405</v>
      </c>
      <c r="F48" s="71" t="s">
        <v>6021</v>
      </c>
      <c r="G48" s="68">
        <f>COUNTIF('02产品'!$C:$C,'整合层-表说明'!$D48)</f>
        <v>25</v>
      </c>
      <c r="H48" s="69" t="str">
        <f t="shared" si="0"/>
        <v>增量</v>
      </c>
      <c r="I48" s="70">
        <f t="shared" ca="1" si="1"/>
        <v>42807.57785509259</v>
      </c>
      <c r="J48" s="57" t="s">
        <v>747</v>
      </c>
      <c r="K48">
        <v>3</v>
      </c>
      <c r="L48" s="86" t="s">
        <v>1737</v>
      </c>
      <c r="M48" t="s">
        <v>1804</v>
      </c>
    </row>
    <row r="49" spans="1:13" customFormat="1" ht="22.5" customHeight="1">
      <c r="A49" s="72" t="s">
        <v>230</v>
      </c>
      <c r="B49" s="68">
        <f t="shared" si="2"/>
        <v>3</v>
      </c>
      <c r="C49" s="75" t="s">
        <v>229</v>
      </c>
      <c r="D49" s="78" t="s">
        <v>226</v>
      </c>
      <c r="E49" s="71" t="s">
        <v>1403</v>
      </c>
      <c r="F49" s="71" t="s">
        <v>6023</v>
      </c>
      <c r="G49" s="68">
        <f>COUNTIF('02产品'!$C:$C,'整合层-表说明'!$D49)</f>
        <v>14</v>
      </c>
      <c r="H49" s="69" t="str">
        <f t="shared" si="0"/>
        <v>增量</v>
      </c>
      <c r="I49" s="70">
        <f t="shared" ca="1" si="1"/>
        <v>42807.57785509259</v>
      </c>
      <c r="J49" s="57" t="s">
        <v>747</v>
      </c>
      <c r="K49">
        <v>3</v>
      </c>
      <c r="L49" s="86" t="s">
        <v>1737</v>
      </c>
      <c r="M49" t="s">
        <v>1804</v>
      </c>
    </row>
    <row r="50" spans="1:13" customFormat="1" ht="22.5" customHeight="1">
      <c r="A50" s="73" t="s">
        <v>244</v>
      </c>
      <c r="B50" s="68">
        <f t="shared" si="2"/>
        <v>1</v>
      </c>
      <c r="C50" s="75" t="s">
        <v>247</v>
      </c>
      <c r="D50" s="75" t="s">
        <v>245</v>
      </c>
      <c r="E50" s="74" t="s">
        <v>2437</v>
      </c>
      <c r="F50" s="74" t="s">
        <v>6025</v>
      </c>
      <c r="G50" s="68">
        <f>COUNTIF('03协议'!$C:$C,'整合层-表说明'!$D50)</f>
        <v>14</v>
      </c>
      <c r="H50" s="69" t="str">
        <f t="shared" si="0"/>
        <v>全量</v>
      </c>
      <c r="I50" s="70">
        <f t="shared" ref="I50:I114" ca="1" si="3">NOW()</f>
        <v>42807.57785509259</v>
      </c>
      <c r="J50" s="57" t="s">
        <v>747</v>
      </c>
      <c r="K50">
        <v>4</v>
      </c>
      <c r="L50" s="86" t="s">
        <v>1737</v>
      </c>
      <c r="M50" t="s">
        <v>1804</v>
      </c>
    </row>
    <row r="51" spans="1:13" customFormat="1" ht="22.5" customHeight="1">
      <c r="A51" s="73" t="s">
        <v>244</v>
      </c>
      <c r="B51" s="68">
        <f t="shared" si="2"/>
        <v>2</v>
      </c>
      <c r="C51" s="75" t="s">
        <v>248</v>
      </c>
      <c r="D51" s="75" t="s">
        <v>246</v>
      </c>
      <c r="E51" s="60" t="s">
        <v>1542</v>
      </c>
      <c r="F51" s="60" t="s">
        <v>6027</v>
      </c>
      <c r="G51" s="68">
        <f>COUNTIF('03协议'!$C:$C,'整合层-表说明'!$D51)</f>
        <v>6</v>
      </c>
      <c r="H51" s="69" t="str">
        <f t="shared" si="0"/>
        <v>全量</v>
      </c>
      <c r="I51" s="70">
        <f t="shared" ca="1" si="3"/>
        <v>42807.57785509259</v>
      </c>
      <c r="J51" s="57" t="s">
        <v>747</v>
      </c>
      <c r="K51">
        <v>4</v>
      </c>
      <c r="L51" s="86" t="s">
        <v>1737</v>
      </c>
      <c r="M51" t="s">
        <v>1804</v>
      </c>
    </row>
    <row r="52" spans="1:13" customFormat="1" ht="22.5" customHeight="1">
      <c r="A52" s="73" t="s">
        <v>249</v>
      </c>
      <c r="B52" s="68">
        <f t="shared" si="2"/>
        <v>1</v>
      </c>
      <c r="C52" s="75" t="s">
        <v>258</v>
      </c>
      <c r="D52" s="75" t="s">
        <v>250</v>
      </c>
      <c r="E52" s="60" t="s">
        <v>1424</v>
      </c>
      <c r="F52" s="243" t="s">
        <v>6111</v>
      </c>
      <c r="G52" s="68">
        <f>COUNTIF('04设备'!$C:$C,'整合层-表说明'!$D52)</f>
        <v>9</v>
      </c>
      <c r="H52" s="69" t="str">
        <f t="shared" si="0"/>
        <v>全量</v>
      </c>
      <c r="I52" s="70">
        <f t="shared" ca="1" si="3"/>
        <v>42807.57785509259</v>
      </c>
      <c r="J52" s="57" t="s">
        <v>747</v>
      </c>
      <c r="K52">
        <v>1</v>
      </c>
      <c r="L52" s="86" t="s">
        <v>1738</v>
      </c>
    </row>
    <row r="53" spans="1:13" customFormat="1" ht="22.5" customHeight="1">
      <c r="A53" s="73" t="s">
        <v>249</v>
      </c>
      <c r="B53" s="68">
        <f t="shared" si="2"/>
        <v>2</v>
      </c>
      <c r="C53" s="75" t="s">
        <v>259</v>
      </c>
      <c r="D53" s="75" t="s">
        <v>251</v>
      </c>
      <c r="E53" s="60" t="s">
        <v>1425</v>
      </c>
      <c r="F53" s="243" t="s">
        <v>6112</v>
      </c>
      <c r="G53" s="68">
        <f>COUNTIF('04设备'!$C:$C,'整合层-表说明'!$D53)</f>
        <v>24</v>
      </c>
      <c r="H53" s="69" t="str">
        <f t="shared" si="0"/>
        <v>拉链</v>
      </c>
      <c r="I53" s="70">
        <f t="shared" ca="1" si="3"/>
        <v>42807.57785509259</v>
      </c>
      <c r="J53" s="57" t="s">
        <v>747</v>
      </c>
      <c r="K53">
        <v>1</v>
      </c>
      <c r="L53" s="86" t="s">
        <v>1738</v>
      </c>
    </row>
    <row r="54" spans="1:13" customFormat="1" ht="22.5" customHeight="1">
      <c r="A54" s="73" t="s">
        <v>249</v>
      </c>
      <c r="B54" s="68">
        <f t="shared" si="2"/>
        <v>3</v>
      </c>
      <c r="C54" s="75" t="s">
        <v>260</v>
      </c>
      <c r="D54" s="75" t="s">
        <v>252</v>
      </c>
      <c r="E54" s="60" t="s">
        <v>6110</v>
      </c>
      <c r="F54" s="243" t="s">
        <v>6113</v>
      </c>
      <c r="G54" s="68">
        <f>COUNTIF('04设备'!$C:$C,'整合层-表说明'!$D54)</f>
        <v>6</v>
      </c>
      <c r="H54" s="69" t="str">
        <f t="shared" si="0"/>
        <v>拉链</v>
      </c>
      <c r="I54" s="70">
        <f t="shared" ca="1" si="3"/>
        <v>42807.57785509259</v>
      </c>
      <c r="J54" s="57" t="s">
        <v>747</v>
      </c>
      <c r="K54">
        <v>1</v>
      </c>
      <c r="L54" s="86" t="s">
        <v>1738</v>
      </c>
    </row>
    <row r="55" spans="1:13" customFormat="1" ht="22.5" customHeight="1">
      <c r="A55" s="73" t="s">
        <v>249</v>
      </c>
      <c r="B55" s="68">
        <f t="shared" si="2"/>
        <v>4</v>
      </c>
      <c r="C55" s="75" t="s">
        <v>261</v>
      </c>
      <c r="D55" s="75" t="s">
        <v>253</v>
      </c>
      <c r="E55" s="60" t="s">
        <v>6115</v>
      </c>
      <c r="F55" s="243" t="s">
        <v>6114</v>
      </c>
      <c r="G55" s="68">
        <f>COUNTIF('04设备'!$C:$C,'整合层-表说明'!$D55)</f>
        <v>22</v>
      </c>
      <c r="H55" s="69" t="str">
        <f t="shared" si="0"/>
        <v>全量</v>
      </c>
      <c r="I55" s="70">
        <f t="shared" ca="1" si="3"/>
        <v>42807.57785509259</v>
      </c>
      <c r="J55" s="57" t="s">
        <v>747</v>
      </c>
      <c r="K55">
        <v>1</v>
      </c>
      <c r="L55" s="86" t="s">
        <v>1738</v>
      </c>
    </row>
    <row r="56" spans="1:13" customFormat="1" ht="22.5" customHeight="1">
      <c r="A56" s="73" t="s">
        <v>249</v>
      </c>
      <c r="B56" s="68">
        <f t="shared" si="2"/>
        <v>5</v>
      </c>
      <c r="C56" s="75" t="s">
        <v>262</v>
      </c>
      <c r="D56" s="75" t="s">
        <v>1496</v>
      </c>
      <c r="E56" s="60" t="s">
        <v>6116</v>
      </c>
      <c r="F56" s="60"/>
      <c r="G56" s="68">
        <f>COUNTIF('04设备'!$C:$C,'整合层-表说明'!$D56)</f>
        <v>8</v>
      </c>
      <c r="H56" s="69" t="str">
        <f t="shared" si="0"/>
        <v>拉链</v>
      </c>
      <c r="I56" s="70">
        <f t="shared" ca="1" si="3"/>
        <v>42807.57785509259</v>
      </c>
      <c r="J56" s="57" t="s">
        <v>747</v>
      </c>
      <c r="K56">
        <v>1</v>
      </c>
      <c r="L56" s="86" t="s">
        <v>1738</v>
      </c>
    </row>
    <row r="57" spans="1:13" customFormat="1" ht="22.5" customHeight="1">
      <c r="A57" s="73" t="s">
        <v>249</v>
      </c>
      <c r="B57" s="68">
        <f t="shared" si="2"/>
        <v>6</v>
      </c>
      <c r="C57" s="75" t="s">
        <v>263</v>
      </c>
      <c r="D57" s="75" t="s">
        <v>254</v>
      </c>
      <c r="E57" s="60" t="s">
        <v>6117</v>
      </c>
      <c r="F57" s="243" t="s">
        <v>6118</v>
      </c>
      <c r="G57" s="68">
        <f>COUNTIF('04设备'!$C:$C,'整合层-表说明'!$D57)</f>
        <v>3</v>
      </c>
      <c r="H57" s="69" t="str">
        <f t="shared" si="0"/>
        <v>全量</v>
      </c>
      <c r="I57" s="70">
        <f t="shared" ca="1" si="3"/>
        <v>42807.57785509259</v>
      </c>
      <c r="J57" s="57" t="s">
        <v>747</v>
      </c>
      <c r="K57">
        <v>2</v>
      </c>
      <c r="L57" s="86" t="s">
        <v>1738</v>
      </c>
    </row>
    <row r="58" spans="1:13" customFormat="1" ht="22.5" customHeight="1">
      <c r="A58" s="73" t="s">
        <v>249</v>
      </c>
      <c r="B58" s="68">
        <f t="shared" si="2"/>
        <v>7</v>
      </c>
      <c r="C58" s="75" t="s">
        <v>264</v>
      </c>
      <c r="D58" s="75" t="s">
        <v>255</v>
      </c>
      <c r="E58" s="60" t="s">
        <v>6119</v>
      </c>
      <c r="F58" s="243" t="s">
        <v>6120</v>
      </c>
      <c r="G58" s="68">
        <f>COUNTIF('04设备'!$C:$C,'整合层-表说明'!$D58)</f>
        <v>15</v>
      </c>
      <c r="H58" s="69" t="str">
        <f t="shared" si="0"/>
        <v>增量</v>
      </c>
      <c r="I58" s="70">
        <f t="shared" ca="1" si="3"/>
        <v>42807.57785509259</v>
      </c>
      <c r="J58" s="57" t="s">
        <v>747</v>
      </c>
      <c r="K58">
        <v>2</v>
      </c>
      <c r="L58" s="86" t="s">
        <v>1738</v>
      </c>
    </row>
    <row r="59" spans="1:13" customFormat="1" ht="22.5" customHeight="1">
      <c r="A59" s="73" t="s">
        <v>249</v>
      </c>
      <c r="B59" s="68">
        <f t="shared" si="2"/>
        <v>8</v>
      </c>
      <c r="C59" s="75" t="s">
        <v>265</v>
      </c>
      <c r="D59" s="75" t="s">
        <v>256</v>
      </c>
      <c r="E59" s="60" t="s">
        <v>6121</v>
      </c>
      <c r="F59" s="243" t="s">
        <v>6122</v>
      </c>
      <c r="G59" s="68">
        <f>COUNTIF('04设备'!$C:$C,'整合层-表说明'!$D59)</f>
        <v>8</v>
      </c>
      <c r="H59" s="69" t="str">
        <f t="shared" si="0"/>
        <v>全量</v>
      </c>
      <c r="I59" s="70">
        <f t="shared" ca="1" si="3"/>
        <v>42807.57785509259</v>
      </c>
      <c r="J59" s="57" t="s">
        <v>747</v>
      </c>
      <c r="K59">
        <v>2</v>
      </c>
      <c r="L59" s="86" t="s">
        <v>1738</v>
      </c>
    </row>
    <row r="60" spans="1:13" customFormat="1" ht="22.5" customHeight="1">
      <c r="A60" s="73" t="s">
        <v>249</v>
      </c>
      <c r="B60" s="68">
        <f t="shared" si="2"/>
        <v>9</v>
      </c>
      <c r="C60" s="75" t="s">
        <v>266</v>
      </c>
      <c r="D60" s="75" t="s">
        <v>257</v>
      </c>
      <c r="E60" s="60" t="s">
        <v>6123</v>
      </c>
      <c r="F60" s="243" t="s">
        <v>6124</v>
      </c>
      <c r="G60" s="68">
        <f>COUNTIF('04设备'!$C:$C,'整合层-表说明'!$D60)</f>
        <v>6</v>
      </c>
      <c r="H60" s="69" t="str">
        <f t="shared" si="0"/>
        <v>全量</v>
      </c>
      <c r="I60" s="70">
        <f t="shared" ca="1" si="3"/>
        <v>42807.57785509259</v>
      </c>
      <c r="J60" s="57" t="s">
        <v>747</v>
      </c>
      <c r="K60">
        <v>2</v>
      </c>
      <c r="L60" s="86" t="s">
        <v>1738</v>
      </c>
    </row>
    <row r="61" spans="1:13" customFormat="1" ht="22.5" customHeight="1">
      <c r="A61" s="73" t="s">
        <v>249</v>
      </c>
      <c r="B61" s="68">
        <f t="shared" si="2"/>
        <v>10</v>
      </c>
      <c r="C61" s="243" t="s">
        <v>6098</v>
      </c>
      <c r="D61" s="75" t="s">
        <v>1497</v>
      </c>
      <c r="E61" s="60" t="s">
        <v>6125</v>
      </c>
      <c r="F61" s="243" t="s">
        <v>6126</v>
      </c>
      <c r="G61" s="68">
        <f>COUNTIF('04设备'!$C:$C,'整合层-表说明'!$D61)</f>
        <v>8</v>
      </c>
      <c r="H61" s="69" t="str">
        <f t="shared" si="0"/>
        <v>全量</v>
      </c>
      <c r="I61" s="70">
        <f t="shared" ca="1" si="3"/>
        <v>42807.57785509259</v>
      </c>
      <c r="J61" s="57" t="s">
        <v>747</v>
      </c>
      <c r="K61">
        <v>2</v>
      </c>
      <c r="L61" s="86" t="s">
        <v>1738</v>
      </c>
    </row>
    <row r="62" spans="1:13" customFormat="1" ht="22.5" customHeight="1">
      <c r="A62" s="73" t="s">
        <v>8267</v>
      </c>
      <c r="B62" s="352">
        <f t="shared" si="2"/>
        <v>1</v>
      </c>
      <c r="C62" s="55" t="s">
        <v>346</v>
      </c>
      <c r="D62" s="243" t="s">
        <v>267</v>
      </c>
      <c r="E62" s="60" t="s">
        <v>8268</v>
      </c>
      <c r="F62" s="60" t="s">
        <v>6127</v>
      </c>
      <c r="G62" s="68">
        <f>COUNTIF('05事件'!$C:$C,'整合层-表说明'!$D62)</f>
        <v>8</v>
      </c>
      <c r="H62" s="69" t="str">
        <f t="shared" si="0"/>
        <v>增量</v>
      </c>
      <c r="I62" s="70">
        <f t="shared" ca="1" si="3"/>
        <v>42807.57785509259</v>
      </c>
      <c r="J62" s="57"/>
      <c r="K62">
        <v>2</v>
      </c>
    </row>
    <row r="63" spans="1:13" customFormat="1" ht="22.5" customHeight="1">
      <c r="A63" s="73" t="s">
        <v>8267</v>
      </c>
      <c r="B63" s="352">
        <f t="shared" si="2"/>
        <v>2</v>
      </c>
      <c r="C63" s="55" t="s">
        <v>347</v>
      </c>
      <c r="D63" s="243" t="s">
        <v>268</v>
      </c>
      <c r="E63" s="60" t="s">
        <v>8269</v>
      </c>
      <c r="F63" s="60" t="s">
        <v>6128</v>
      </c>
      <c r="G63" s="68">
        <f>COUNTIF('05事件'!$C:$C,'整合层-表说明'!$D63)</f>
        <v>6</v>
      </c>
      <c r="H63" s="69" t="str">
        <f t="shared" si="0"/>
        <v>增量</v>
      </c>
      <c r="I63" s="70">
        <f t="shared" ca="1" si="3"/>
        <v>42807.57785509259</v>
      </c>
      <c r="J63" s="57"/>
      <c r="K63">
        <v>2</v>
      </c>
    </row>
    <row r="64" spans="1:13" customFormat="1" ht="22.5" customHeight="1">
      <c r="A64" s="73" t="s">
        <v>7430</v>
      </c>
      <c r="B64" s="352">
        <f t="shared" si="2"/>
        <v>3</v>
      </c>
      <c r="C64" s="55" t="s">
        <v>348</v>
      </c>
      <c r="D64" s="243" t="s">
        <v>269</v>
      </c>
      <c r="E64" s="60" t="s">
        <v>8270</v>
      </c>
      <c r="F64" s="60" t="s">
        <v>6129</v>
      </c>
      <c r="G64" s="68">
        <f>COUNTIF('05事件'!$C:$C,'整合层-表说明'!$D64)</f>
        <v>15</v>
      </c>
      <c r="H64" s="69" t="str">
        <f t="shared" si="0"/>
        <v>增量</v>
      </c>
      <c r="I64" s="70">
        <f t="shared" ca="1" si="3"/>
        <v>42807.57785509259</v>
      </c>
      <c r="J64" s="57"/>
      <c r="K64">
        <v>1</v>
      </c>
    </row>
    <row r="65" spans="1:11" customFormat="1" ht="22.5" customHeight="1">
      <c r="A65" s="73" t="s">
        <v>7430</v>
      </c>
      <c r="B65" s="352">
        <f t="shared" si="2"/>
        <v>4</v>
      </c>
      <c r="C65" s="55" t="s">
        <v>349</v>
      </c>
      <c r="D65" s="243" t="s">
        <v>270</v>
      </c>
      <c r="E65" s="60" t="s">
        <v>8271</v>
      </c>
      <c r="F65" s="60" t="s">
        <v>8272</v>
      </c>
      <c r="G65" s="68">
        <f>COUNTIF('05事件'!$C:$C,'整合层-表说明'!$D65)</f>
        <v>8</v>
      </c>
      <c r="H65" s="69" t="str">
        <f t="shared" si="0"/>
        <v>增量</v>
      </c>
      <c r="I65" s="70">
        <f t="shared" ca="1" si="3"/>
        <v>42807.57785509259</v>
      </c>
      <c r="J65" s="57"/>
      <c r="K65">
        <v>1</v>
      </c>
    </row>
    <row r="66" spans="1:11" customFormat="1" ht="22.5" customHeight="1">
      <c r="A66" s="73" t="s">
        <v>8267</v>
      </c>
      <c r="B66" s="352">
        <f t="shared" si="2"/>
        <v>5</v>
      </c>
      <c r="C66" s="55" t="s">
        <v>350</v>
      </c>
      <c r="D66" s="243" t="s">
        <v>271</v>
      </c>
      <c r="E66" s="60" t="s">
        <v>8273</v>
      </c>
      <c r="F66" s="60" t="s">
        <v>8274</v>
      </c>
      <c r="G66" s="68">
        <f>COUNTIF('05事件'!$C:$C,'整合层-表说明'!$D66)</f>
        <v>10</v>
      </c>
      <c r="H66" s="69" t="str">
        <f t="shared" si="0"/>
        <v>增量</v>
      </c>
      <c r="I66" s="70">
        <f t="shared" ca="1" si="3"/>
        <v>42807.57785509259</v>
      </c>
      <c r="J66" s="57"/>
      <c r="K66">
        <v>1</v>
      </c>
    </row>
    <row r="67" spans="1:11" customFormat="1" ht="22.5" customHeight="1">
      <c r="A67" s="73" t="s">
        <v>8267</v>
      </c>
      <c r="B67" s="352">
        <f t="shared" si="2"/>
        <v>6</v>
      </c>
      <c r="C67" s="55" t="s">
        <v>8275</v>
      </c>
      <c r="D67" s="243" t="s">
        <v>1572</v>
      </c>
      <c r="E67" s="60" t="s">
        <v>8276</v>
      </c>
      <c r="F67" s="243" t="s">
        <v>270</v>
      </c>
      <c r="G67" s="68">
        <f>COUNTIF('05事件'!$C:$C,'整合层-表说明'!$D67)</f>
        <v>8</v>
      </c>
      <c r="H67" s="69" t="str">
        <f t="shared" ref="H67:H132" si="4">IF(RIGHT($D67,3)="his","拉链",IF(RIGHT($D67,3)="_ds","全量","增量"))</f>
        <v>增量</v>
      </c>
      <c r="I67" s="70">
        <f t="shared" ca="1" si="3"/>
        <v>42807.57785509259</v>
      </c>
      <c r="J67" s="57"/>
      <c r="K67">
        <v>1</v>
      </c>
    </row>
    <row r="68" spans="1:11" customFormat="1" ht="22.5" customHeight="1">
      <c r="A68" s="73" t="s">
        <v>8267</v>
      </c>
      <c r="B68" s="352">
        <f t="shared" si="2"/>
        <v>7</v>
      </c>
      <c r="C68" s="55" t="s">
        <v>8277</v>
      </c>
      <c r="D68" s="243" t="s">
        <v>272</v>
      </c>
      <c r="E68" s="60" t="s">
        <v>8278</v>
      </c>
      <c r="F68" s="60" t="s">
        <v>8279</v>
      </c>
      <c r="G68" s="68">
        <f>COUNTIF('05事件'!$C:$C,'整合层-表说明'!$D68)</f>
        <v>14</v>
      </c>
      <c r="H68" s="69" t="str">
        <f t="shared" si="4"/>
        <v>增量</v>
      </c>
      <c r="I68" s="70">
        <f t="shared" ca="1" si="3"/>
        <v>42807.57785509259</v>
      </c>
      <c r="J68" s="57"/>
      <c r="K68">
        <v>1</v>
      </c>
    </row>
    <row r="69" spans="1:11" customFormat="1" ht="22.5" customHeight="1">
      <c r="A69" s="73" t="s">
        <v>8267</v>
      </c>
      <c r="B69" s="352">
        <f t="shared" ref="B69:B132" si="5">IF($A69=$A68,$B68+1,1)</f>
        <v>8</v>
      </c>
      <c r="C69" s="55" t="s">
        <v>351</v>
      </c>
      <c r="D69" s="243" t="s">
        <v>273</v>
      </c>
      <c r="E69" s="60" t="s">
        <v>8280</v>
      </c>
      <c r="F69" s="60" t="s">
        <v>6130</v>
      </c>
      <c r="G69" s="68">
        <f>COUNTIF('05事件'!$C:$C,'整合层-表说明'!$D69)</f>
        <v>13</v>
      </c>
      <c r="H69" s="69" t="str">
        <f t="shared" si="4"/>
        <v>增量</v>
      </c>
      <c r="I69" s="70">
        <f t="shared" ca="1" si="3"/>
        <v>42807.57785509259</v>
      </c>
      <c r="J69" s="57"/>
      <c r="K69">
        <v>1</v>
      </c>
    </row>
    <row r="70" spans="1:11" customFormat="1" ht="22.5" customHeight="1">
      <c r="A70" s="73" t="s">
        <v>8267</v>
      </c>
      <c r="B70" s="352">
        <f t="shared" si="5"/>
        <v>9</v>
      </c>
      <c r="C70" s="55" t="s">
        <v>429</v>
      </c>
      <c r="D70" s="243" t="s">
        <v>345</v>
      </c>
      <c r="E70" s="60" t="s">
        <v>8281</v>
      </c>
      <c r="F70" s="243" t="s">
        <v>8282</v>
      </c>
      <c r="G70" s="68">
        <f>COUNTIF('05事件'!$C:$C,'整合层-表说明'!$D70)</f>
        <v>15</v>
      </c>
      <c r="H70" s="69" t="str">
        <f t="shared" si="4"/>
        <v>增量</v>
      </c>
      <c r="I70" s="70">
        <f t="shared" ca="1" si="3"/>
        <v>42807.57785509259</v>
      </c>
      <c r="J70" s="57"/>
      <c r="K70">
        <v>1</v>
      </c>
    </row>
    <row r="71" spans="1:11" customFormat="1" ht="22.5" customHeight="1">
      <c r="A71" s="73" t="s">
        <v>8267</v>
      </c>
      <c r="B71" s="352">
        <f t="shared" si="5"/>
        <v>10</v>
      </c>
      <c r="C71" s="55" t="s">
        <v>352</v>
      </c>
      <c r="D71" s="243" t="s">
        <v>274</v>
      </c>
      <c r="E71" s="60" t="s">
        <v>8283</v>
      </c>
      <c r="F71" s="60" t="s">
        <v>6131</v>
      </c>
      <c r="G71" s="68">
        <f>COUNTIF('05事件'!$C:$C,'整合层-表说明'!$D71)</f>
        <v>10</v>
      </c>
      <c r="H71" s="69" t="str">
        <f t="shared" si="4"/>
        <v>增量</v>
      </c>
      <c r="I71" s="70">
        <f t="shared" ca="1" si="3"/>
        <v>42807.57785509259</v>
      </c>
      <c r="J71" s="57"/>
      <c r="K71">
        <v>1</v>
      </c>
    </row>
    <row r="72" spans="1:11" customFormat="1" ht="22.5" customHeight="1">
      <c r="A72" s="73" t="s">
        <v>8267</v>
      </c>
      <c r="B72" s="352">
        <f t="shared" si="5"/>
        <v>11</v>
      </c>
      <c r="C72" s="55" t="s">
        <v>353</v>
      </c>
      <c r="D72" s="243" t="s">
        <v>275</v>
      </c>
      <c r="E72" s="60" t="s">
        <v>8284</v>
      </c>
      <c r="F72" s="60" t="s">
        <v>6132</v>
      </c>
      <c r="G72" s="68">
        <f>COUNTIF('05事件'!$C:$C,'整合层-表说明'!$D72)</f>
        <v>26</v>
      </c>
      <c r="H72" s="69" t="str">
        <f t="shared" si="4"/>
        <v>增量</v>
      </c>
      <c r="I72" s="70">
        <f t="shared" ca="1" si="3"/>
        <v>42807.57785509259</v>
      </c>
      <c r="J72" s="57"/>
      <c r="K72">
        <v>1</v>
      </c>
    </row>
    <row r="73" spans="1:11" customFormat="1" ht="22.5" customHeight="1">
      <c r="A73" s="73" t="s">
        <v>8267</v>
      </c>
      <c r="B73" s="352">
        <f t="shared" si="5"/>
        <v>12</v>
      </c>
      <c r="C73" s="108" t="s">
        <v>3809</v>
      </c>
      <c r="D73" s="55" t="s">
        <v>7751</v>
      </c>
      <c r="E73" s="60" t="s">
        <v>8285</v>
      </c>
      <c r="F73" s="60" t="s">
        <v>8286</v>
      </c>
      <c r="G73" s="68">
        <f>COUNTIF('05事件'!$C:$C,'整合层-表说明'!$D73)</f>
        <v>6</v>
      </c>
      <c r="H73" s="69" t="str">
        <f t="shared" si="4"/>
        <v>增量</v>
      </c>
      <c r="I73" s="70">
        <f t="shared" ca="1" si="3"/>
        <v>42807.57785509259</v>
      </c>
      <c r="J73" s="241"/>
    </row>
    <row r="74" spans="1:11" customFormat="1" ht="22.5" customHeight="1">
      <c r="A74" s="73" t="s">
        <v>8287</v>
      </c>
      <c r="B74" s="352">
        <f t="shared" si="5"/>
        <v>13</v>
      </c>
      <c r="C74" s="55" t="s">
        <v>354</v>
      </c>
      <c r="D74" s="243" t="s">
        <v>276</v>
      </c>
      <c r="E74" s="60" t="s">
        <v>8288</v>
      </c>
      <c r="F74" s="60" t="s">
        <v>8289</v>
      </c>
      <c r="G74" s="68">
        <f>COUNTIF('05事件'!$C:$C,'整合层-表说明'!$D74)</f>
        <v>8</v>
      </c>
      <c r="H74" s="69" t="str">
        <f t="shared" si="4"/>
        <v>增量</v>
      </c>
      <c r="I74" s="70">
        <f t="shared" ca="1" si="3"/>
        <v>42807.57785509259</v>
      </c>
      <c r="J74" s="241"/>
    </row>
    <row r="75" spans="1:11" customFormat="1" ht="22.5" customHeight="1">
      <c r="A75" s="73" t="s">
        <v>8287</v>
      </c>
      <c r="B75" s="352">
        <f t="shared" si="5"/>
        <v>14</v>
      </c>
      <c r="C75" s="55" t="s">
        <v>355</v>
      </c>
      <c r="D75" s="243" t="s">
        <v>1573</v>
      </c>
      <c r="E75" s="60" t="s">
        <v>8290</v>
      </c>
      <c r="F75" s="60" t="s">
        <v>8291</v>
      </c>
      <c r="G75" s="68">
        <f>COUNTIF('05事件'!$C:$C,'整合层-表说明'!$D75)</f>
        <v>8</v>
      </c>
      <c r="H75" s="69" t="str">
        <f t="shared" si="4"/>
        <v>增量</v>
      </c>
      <c r="I75" s="70">
        <f t="shared" ca="1" si="3"/>
        <v>42807.57785509259</v>
      </c>
      <c r="J75" s="57"/>
      <c r="K75">
        <v>2</v>
      </c>
    </row>
    <row r="76" spans="1:11" customFormat="1" ht="22.5" customHeight="1">
      <c r="A76" s="73" t="s">
        <v>8292</v>
      </c>
      <c r="B76" s="352">
        <f t="shared" si="5"/>
        <v>15</v>
      </c>
      <c r="C76" s="55" t="s">
        <v>356</v>
      </c>
      <c r="D76" s="243" t="s">
        <v>277</v>
      </c>
      <c r="E76" s="60" t="s">
        <v>8293</v>
      </c>
      <c r="F76" s="60" t="s">
        <v>8294</v>
      </c>
      <c r="G76" s="68">
        <f>COUNTIF('05事件'!$C:$C,'整合层-表说明'!$D76)</f>
        <v>8</v>
      </c>
      <c r="H76" s="69" t="str">
        <f t="shared" si="4"/>
        <v>增量</v>
      </c>
      <c r="I76" s="70">
        <f t="shared" ca="1" si="3"/>
        <v>42807.57785509259</v>
      </c>
      <c r="J76" s="57"/>
      <c r="K76">
        <v>2</v>
      </c>
    </row>
    <row r="77" spans="1:11" customFormat="1" ht="22.5" customHeight="1">
      <c r="A77" s="73" t="s">
        <v>8267</v>
      </c>
      <c r="B77" s="352">
        <f t="shared" si="5"/>
        <v>16</v>
      </c>
      <c r="C77" s="55" t="s">
        <v>357</v>
      </c>
      <c r="D77" s="243" t="s">
        <v>278</v>
      </c>
      <c r="E77" s="60" t="s">
        <v>8295</v>
      </c>
      <c r="F77" s="60" t="s">
        <v>8296</v>
      </c>
      <c r="G77" s="68">
        <f>COUNTIF('05事件'!$C:$C,'整合层-表说明'!$D77)</f>
        <v>17</v>
      </c>
      <c r="H77" s="69" t="str">
        <f t="shared" si="4"/>
        <v>增量</v>
      </c>
      <c r="I77" s="70">
        <f t="shared" ca="1" si="3"/>
        <v>42807.57785509259</v>
      </c>
      <c r="J77" s="57"/>
      <c r="K77">
        <v>2</v>
      </c>
    </row>
    <row r="78" spans="1:11" customFormat="1" ht="22.5" customHeight="1">
      <c r="A78" s="73" t="s">
        <v>8297</v>
      </c>
      <c r="B78" s="352">
        <f t="shared" si="5"/>
        <v>17</v>
      </c>
      <c r="C78" s="55" t="s">
        <v>358</v>
      </c>
      <c r="D78" s="243" t="s">
        <v>279</v>
      </c>
      <c r="E78" s="60" t="s">
        <v>8298</v>
      </c>
      <c r="F78" s="60" t="s">
        <v>8299</v>
      </c>
      <c r="G78" s="68">
        <f>COUNTIF('05事件'!$C:$C,'整合层-表说明'!$D78)</f>
        <v>13</v>
      </c>
      <c r="H78" s="69" t="str">
        <f t="shared" si="4"/>
        <v>增量</v>
      </c>
      <c r="I78" s="70">
        <f t="shared" ca="1" si="3"/>
        <v>42807.57785509259</v>
      </c>
      <c r="J78" s="57"/>
      <c r="K78">
        <v>1</v>
      </c>
    </row>
    <row r="79" spans="1:11" customFormat="1" ht="22.5" customHeight="1">
      <c r="A79" s="73" t="s">
        <v>7430</v>
      </c>
      <c r="B79" s="352">
        <f t="shared" si="5"/>
        <v>18</v>
      </c>
      <c r="C79" s="55" t="s">
        <v>359</v>
      </c>
      <c r="D79" s="243" t="s">
        <v>280</v>
      </c>
      <c r="E79" s="60" t="s">
        <v>8300</v>
      </c>
      <c r="F79" s="60" t="s">
        <v>8301</v>
      </c>
      <c r="G79" s="68">
        <f>COUNTIF('05事件'!$C:$C,'整合层-表说明'!$D79)</f>
        <v>8</v>
      </c>
      <c r="H79" s="69" t="str">
        <f t="shared" si="4"/>
        <v>增量</v>
      </c>
      <c r="I79" s="70">
        <f t="shared" ca="1" si="3"/>
        <v>42807.57785509259</v>
      </c>
      <c r="J79" s="57"/>
      <c r="K79">
        <v>2</v>
      </c>
    </row>
    <row r="80" spans="1:11" customFormat="1" ht="22.5" customHeight="1">
      <c r="A80" s="73" t="s">
        <v>8267</v>
      </c>
      <c r="B80" s="352">
        <f t="shared" si="5"/>
        <v>19</v>
      </c>
      <c r="C80" s="55" t="s">
        <v>360</v>
      </c>
      <c r="D80" s="243" t="s">
        <v>281</v>
      </c>
      <c r="E80" s="60" t="s">
        <v>8302</v>
      </c>
      <c r="F80" s="60" t="s">
        <v>8303</v>
      </c>
      <c r="G80" s="68">
        <f>COUNTIF('05事件'!$C:$C,'整合层-表说明'!$D80)</f>
        <v>5</v>
      </c>
      <c r="H80" s="69" t="str">
        <f t="shared" si="4"/>
        <v>增量</v>
      </c>
      <c r="I80" s="70">
        <f t="shared" ca="1" si="3"/>
        <v>42807.57785509259</v>
      </c>
      <c r="J80" s="57"/>
      <c r="K80">
        <v>1</v>
      </c>
    </row>
    <row r="81" spans="1:11" customFormat="1" ht="22.5" customHeight="1">
      <c r="A81" s="73" t="s">
        <v>7430</v>
      </c>
      <c r="B81" s="352">
        <f t="shared" si="5"/>
        <v>20</v>
      </c>
      <c r="C81" s="55" t="s">
        <v>361</v>
      </c>
      <c r="D81" s="243" t="s">
        <v>282</v>
      </c>
      <c r="E81" s="60" t="s">
        <v>8304</v>
      </c>
      <c r="F81" s="60" t="s">
        <v>8305</v>
      </c>
      <c r="G81" s="68">
        <f>COUNTIF('05事件'!$C:$C,'整合层-表说明'!$D81)</f>
        <v>17</v>
      </c>
      <c r="H81" s="69" t="str">
        <f t="shared" si="4"/>
        <v>增量</v>
      </c>
      <c r="I81" s="70">
        <f t="shared" ca="1" si="3"/>
        <v>42807.57785509259</v>
      </c>
      <c r="J81" s="57"/>
      <c r="K81">
        <v>3</v>
      </c>
    </row>
    <row r="82" spans="1:11" customFormat="1" ht="22.5" customHeight="1">
      <c r="A82" s="73" t="s">
        <v>8267</v>
      </c>
      <c r="B82" s="352">
        <f t="shared" si="5"/>
        <v>21</v>
      </c>
      <c r="C82" s="55" t="s">
        <v>362</v>
      </c>
      <c r="D82" s="243" t="s">
        <v>283</v>
      </c>
      <c r="E82" s="60"/>
      <c r="F82" s="60"/>
      <c r="G82" s="68">
        <f>COUNTIF('05事件'!$C:$C,'整合层-表说明'!$D82)</f>
        <v>9</v>
      </c>
      <c r="H82" s="69" t="str">
        <f t="shared" si="4"/>
        <v>增量</v>
      </c>
      <c r="I82" s="70">
        <f t="shared" ca="1" si="3"/>
        <v>42807.57785509259</v>
      </c>
      <c r="J82" s="57"/>
      <c r="K82">
        <v>2</v>
      </c>
    </row>
    <row r="83" spans="1:11" customFormat="1" ht="22.5" customHeight="1">
      <c r="A83" s="73" t="s">
        <v>8267</v>
      </c>
      <c r="B83" s="352">
        <f t="shared" si="5"/>
        <v>22</v>
      </c>
      <c r="C83" s="55" t="s">
        <v>363</v>
      </c>
      <c r="D83" s="243" t="s">
        <v>284</v>
      </c>
      <c r="E83" s="60"/>
      <c r="F83" s="60"/>
      <c r="G83" s="68">
        <f>COUNTIF('05事件'!$C:$C,'整合层-表说明'!$D83)</f>
        <v>21</v>
      </c>
      <c r="H83" s="69" t="str">
        <f t="shared" si="4"/>
        <v>增量</v>
      </c>
      <c r="I83" s="70">
        <f t="shared" ca="1" si="3"/>
        <v>42807.57785509259</v>
      </c>
      <c r="J83" s="57"/>
      <c r="K83">
        <v>2</v>
      </c>
    </row>
    <row r="84" spans="1:11" customFormat="1" ht="22.5" customHeight="1">
      <c r="A84" s="73" t="s">
        <v>8297</v>
      </c>
      <c r="B84" s="352">
        <f t="shared" si="5"/>
        <v>23</v>
      </c>
      <c r="C84" s="55" t="s">
        <v>364</v>
      </c>
      <c r="D84" s="243" t="s">
        <v>1574</v>
      </c>
      <c r="E84" s="60"/>
      <c r="F84" s="60"/>
      <c r="G84" s="68">
        <f>COUNTIF('05事件'!$C:$C,'整合层-表说明'!$D84)</f>
        <v>8</v>
      </c>
      <c r="H84" s="69" t="str">
        <f t="shared" si="4"/>
        <v>增量</v>
      </c>
      <c r="I84" s="70">
        <f t="shared" ca="1" si="3"/>
        <v>42807.57785509259</v>
      </c>
      <c r="J84" s="57"/>
      <c r="K84">
        <v>3</v>
      </c>
    </row>
    <row r="85" spans="1:11" customFormat="1" ht="22.5" customHeight="1">
      <c r="A85" s="73" t="s">
        <v>8297</v>
      </c>
      <c r="B85" s="352">
        <f t="shared" si="5"/>
        <v>24</v>
      </c>
      <c r="C85" s="55" t="s">
        <v>1562</v>
      </c>
      <c r="D85" s="243" t="s">
        <v>1575</v>
      </c>
      <c r="E85" s="60"/>
      <c r="F85" s="60"/>
      <c r="G85" s="68">
        <f>COUNTIF('05事件'!$C:$C,'整合层-表说明'!$D85)</f>
        <v>14</v>
      </c>
      <c r="H85" s="69" t="str">
        <f t="shared" si="4"/>
        <v>增量</v>
      </c>
      <c r="I85" s="70">
        <f t="shared" ca="1" si="3"/>
        <v>42807.57785509259</v>
      </c>
      <c r="J85" s="57"/>
      <c r="K85">
        <v>1</v>
      </c>
    </row>
    <row r="86" spans="1:11" customFormat="1" ht="22.5" customHeight="1">
      <c r="A86" s="73" t="s">
        <v>7430</v>
      </c>
      <c r="B86" s="352">
        <f t="shared" si="5"/>
        <v>25</v>
      </c>
      <c r="C86" s="55" t="s">
        <v>365</v>
      </c>
      <c r="D86" s="243" t="s">
        <v>285</v>
      </c>
      <c r="E86" s="60"/>
      <c r="F86" s="60"/>
      <c r="G86" s="68">
        <f>COUNTIF('05事件'!$C:$C,'整合层-表说明'!$D86)</f>
        <v>9</v>
      </c>
      <c r="H86" s="69" t="str">
        <f t="shared" si="4"/>
        <v>增量</v>
      </c>
      <c r="I86" s="70">
        <f t="shared" ca="1" si="3"/>
        <v>42807.57785509259</v>
      </c>
      <c r="J86" s="57"/>
      <c r="K86">
        <v>3</v>
      </c>
    </row>
    <row r="87" spans="1:11" customFormat="1" ht="22.5" customHeight="1">
      <c r="A87" s="73" t="s">
        <v>8292</v>
      </c>
      <c r="B87" s="352">
        <f t="shared" si="5"/>
        <v>26</v>
      </c>
      <c r="C87" s="55" t="s">
        <v>366</v>
      </c>
      <c r="D87" s="243" t="s">
        <v>286</v>
      </c>
      <c r="E87" s="60"/>
      <c r="F87" s="60"/>
      <c r="G87" s="68">
        <f>COUNTIF('05事件'!$C:$C,'整合层-表说明'!$D87)</f>
        <v>11</v>
      </c>
      <c r="H87" s="69" t="str">
        <f t="shared" si="4"/>
        <v>增量</v>
      </c>
      <c r="I87" s="70">
        <f t="shared" ca="1" si="3"/>
        <v>42807.57785509259</v>
      </c>
      <c r="J87" s="57"/>
      <c r="K87">
        <v>3</v>
      </c>
    </row>
    <row r="88" spans="1:11" customFormat="1" ht="22.5" customHeight="1">
      <c r="A88" s="73" t="s">
        <v>8267</v>
      </c>
      <c r="B88" s="352">
        <f t="shared" si="5"/>
        <v>27</v>
      </c>
      <c r="C88" s="55" t="s">
        <v>369</v>
      </c>
      <c r="D88" s="243" t="s">
        <v>287</v>
      </c>
      <c r="E88" s="60"/>
      <c r="F88" s="60"/>
      <c r="G88" s="68">
        <f>COUNTIF('05事件'!$C:$C,'整合层-表说明'!$D88)</f>
        <v>7</v>
      </c>
      <c r="H88" s="69" t="str">
        <f t="shared" si="4"/>
        <v>增量</v>
      </c>
      <c r="I88" s="70">
        <f t="shared" ca="1" si="3"/>
        <v>42807.57785509259</v>
      </c>
      <c r="J88" s="57"/>
      <c r="K88">
        <v>3</v>
      </c>
    </row>
    <row r="89" spans="1:11" customFormat="1" ht="22.5" customHeight="1">
      <c r="A89" s="73" t="s">
        <v>7430</v>
      </c>
      <c r="B89" s="352">
        <f t="shared" si="5"/>
        <v>28</v>
      </c>
      <c r="C89" s="55" t="s">
        <v>370</v>
      </c>
      <c r="D89" s="243" t="s">
        <v>288</v>
      </c>
      <c r="E89" s="60"/>
      <c r="F89" s="60"/>
      <c r="G89" s="68">
        <f>COUNTIF('05事件'!$C:$C,'整合层-表说明'!$D89)</f>
        <v>7</v>
      </c>
      <c r="H89" s="69" t="str">
        <f t="shared" si="4"/>
        <v>增量</v>
      </c>
      <c r="I89" s="70">
        <f t="shared" ca="1" si="3"/>
        <v>42807.57785509259</v>
      </c>
      <c r="J89" s="57"/>
      <c r="K89">
        <v>3</v>
      </c>
    </row>
    <row r="90" spans="1:11" customFormat="1" ht="22.5" customHeight="1">
      <c r="A90" s="73" t="s">
        <v>7430</v>
      </c>
      <c r="B90" s="352">
        <f t="shared" si="5"/>
        <v>29</v>
      </c>
      <c r="C90" s="55" t="s">
        <v>371</v>
      </c>
      <c r="D90" s="243" t="s">
        <v>289</v>
      </c>
      <c r="E90" s="60"/>
      <c r="F90" s="60"/>
      <c r="G90" s="68">
        <f>COUNTIF('05事件'!$C:$C,'整合层-表说明'!$D90)</f>
        <v>17</v>
      </c>
      <c r="H90" s="69" t="str">
        <f t="shared" si="4"/>
        <v>增量</v>
      </c>
      <c r="I90" s="70">
        <f t="shared" ca="1" si="3"/>
        <v>42807.57785509259</v>
      </c>
      <c r="J90" s="57"/>
      <c r="K90">
        <v>3</v>
      </c>
    </row>
    <row r="91" spans="1:11" customFormat="1" ht="22.5" customHeight="1">
      <c r="A91" s="73" t="s">
        <v>7430</v>
      </c>
      <c r="B91" s="352">
        <f t="shared" si="5"/>
        <v>30</v>
      </c>
      <c r="C91" s="55" t="s">
        <v>372</v>
      </c>
      <c r="D91" s="243" t="s">
        <v>290</v>
      </c>
      <c r="E91" s="60"/>
      <c r="F91" s="60"/>
      <c r="G91" s="68">
        <f>COUNTIF('05事件'!$C:$C,'整合层-表说明'!$D91)</f>
        <v>9</v>
      </c>
      <c r="H91" s="69" t="str">
        <f t="shared" si="4"/>
        <v>增量</v>
      </c>
      <c r="I91" s="70">
        <f t="shared" ca="1" si="3"/>
        <v>42807.57785509259</v>
      </c>
      <c r="J91" s="57"/>
      <c r="K91">
        <v>3</v>
      </c>
    </row>
    <row r="92" spans="1:11" customFormat="1" ht="22.5" customHeight="1">
      <c r="A92" s="73" t="s">
        <v>7430</v>
      </c>
      <c r="B92" s="352">
        <f t="shared" si="5"/>
        <v>31</v>
      </c>
      <c r="C92" s="55" t="s">
        <v>373</v>
      </c>
      <c r="D92" s="243" t="s">
        <v>291</v>
      </c>
      <c r="E92" s="60"/>
      <c r="F92" s="60"/>
      <c r="G92" s="68">
        <f>COUNTIF('05事件'!$C:$C,'整合层-表说明'!$D92)</f>
        <v>6</v>
      </c>
      <c r="H92" s="69" t="str">
        <f t="shared" si="4"/>
        <v>增量</v>
      </c>
      <c r="I92" s="70">
        <f t="shared" ca="1" si="3"/>
        <v>42807.57785509259</v>
      </c>
      <c r="J92" s="57"/>
      <c r="K92">
        <v>3</v>
      </c>
    </row>
    <row r="93" spans="1:11" customFormat="1" ht="22.5" customHeight="1">
      <c r="A93" s="73" t="s">
        <v>8306</v>
      </c>
      <c r="B93" s="352">
        <f t="shared" si="5"/>
        <v>32</v>
      </c>
      <c r="C93" s="55" t="s">
        <v>374</v>
      </c>
      <c r="D93" s="243" t="s">
        <v>292</v>
      </c>
      <c r="E93" s="60"/>
      <c r="F93" s="60"/>
      <c r="G93" s="68">
        <f>COUNTIF('05事件'!$C:$C,'整合层-表说明'!$D93)</f>
        <v>8</v>
      </c>
      <c r="H93" s="69" t="str">
        <f t="shared" si="4"/>
        <v>增量</v>
      </c>
      <c r="I93" s="70">
        <f t="shared" ca="1" si="3"/>
        <v>42807.57785509259</v>
      </c>
      <c r="J93" s="57"/>
      <c r="K93">
        <v>3</v>
      </c>
    </row>
    <row r="94" spans="1:11" customFormat="1" ht="22.5" customHeight="1">
      <c r="A94" s="73" t="s">
        <v>8306</v>
      </c>
      <c r="B94" s="352">
        <f t="shared" si="5"/>
        <v>33</v>
      </c>
      <c r="C94" s="55" t="s">
        <v>375</v>
      </c>
      <c r="D94" s="243" t="s">
        <v>293</v>
      </c>
      <c r="E94" s="60"/>
      <c r="F94" s="60"/>
      <c r="G94" s="68">
        <f>COUNTIF('05事件'!$C:$C,'整合层-表说明'!$D94)</f>
        <v>19</v>
      </c>
      <c r="H94" s="69" t="str">
        <f t="shared" si="4"/>
        <v>增量</v>
      </c>
      <c r="I94" s="70">
        <f t="shared" ca="1" si="3"/>
        <v>42807.57785509259</v>
      </c>
      <c r="J94" s="57"/>
      <c r="K94">
        <v>3</v>
      </c>
    </row>
    <row r="95" spans="1:11" customFormat="1" ht="22.5" customHeight="1">
      <c r="A95" s="73" t="s">
        <v>7430</v>
      </c>
      <c r="B95" s="352">
        <f t="shared" si="5"/>
        <v>34</v>
      </c>
      <c r="C95" s="55" t="s">
        <v>376</v>
      </c>
      <c r="D95" s="243" t="s">
        <v>294</v>
      </c>
      <c r="E95" s="60"/>
      <c r="F95" s="60"/>
      <c r="G95" s="68">
        <f>COUNTIF('05事件'!$C:$C,'整合层-表说明'!$D95)</f>
        <v>14</v>
      </c>
      <c r="H95" s="69" t="str">
        <f t="shared" si="4"/>
        <v>增量</v>
      </c>
      <c r="I95" s="70">
        <f t="shared" ca="1" si="3"/>
        <v>42807.57785509259</v>
      </c>
      <c r="J95" s="57"/>
      <c r="K95">
        <v>3</v>
      </c>
    </row>
    <row r="96" spans="1:11" customFormat="1" ht="22.5" customHeight="1">
      <c r="A96" s="73" t="s">
        <v>7430</v>
      </c>
      <c r="B96" s="352">
        <f t="shared" si="5"/>
        <v>35</v>
      </c>
      <c r="C96" s="55" t="s">
        <v>377</v>
      </c>
      <c r="D96" s="243" t="s">
        <v>295</v>
      </c>
      <c r="E96" s="60"/>
      <c r="F96" s="60"/>
      <c r="G96" s="68">
        <f>COUNTIF('05事件'!$C:$C,'整合层-表说明'!$D96)</f>
        <v>16</v>
      </c>
      <c r="H96" s="69" t="str">
        <f t="shared" si="4"/>
        <v>增量</v>
      </c>
      <c r="I96" s="70">
        <f t="shared" ca="1" si="3"/>
        <v>42807.57785509259</v>
      </c>
      <c r="J96" s="57"/>
      <c r="K96">
        <v>3</v>
      </c>
    </row>
    <row r="97" spans="1:11" customFormat="1" ht="22.5" customHeight="1">
      <c r="A97" s="73" t="s">
        <v>7430</v>
      </c>
      <c r="B97" s="352">
        <f t="shared" si="5"/>
        <v>36</v>
      </c>
      <c r="C97" s="55" t="s">
        <v>378</v>
      </c>
      <c r="D97" s="243" t="s">
        <v>8307</v>
      </c>
      <c r="E97" s="60"/>
      <c r="F97" s="60"/>
      <c r="G97" s="68">
        <f>COUNTIF('05事件'!$C:$C,'整合层-表说明'!$D97)</f>
        <v>9</v>
      </c>
      <c r="H97" s="69" t="str">
        <f t="shared" si="4"/>
        <v>增量</v>
      </c>
      <c r="I97" s="70">
        <f t="shared" ca="1" si="3"/>
        <v>42807.57785509259</v>
      </c>
      <c r="J97" s="57"/>
      <c r="K97">
        <v>3</v>
      </c>
    </row>
    <row r="98" spans="1:11" customFormat="1" ht="22.5" customHeight="1">
      <c r="A98" s="73" t="s">
        <v>7430</v>
      </c>
      <c r="B98" s="352">
        <f t="shared" si="5"/>
        <v>37</v>
      </c>
      <c r="C98" s="55" t="s">
        <v>379</v>
      </c>
      <c r="D98" s="243" t="s">
        <v>8308</v>
      </c>
      <c r="E98" s="60"/>
      <c r="F98" s="60"/>
      <c r="G98" s="68">
        <f>COUNTIF('05事件'!$C:$C,'整合层-表说明'!$D98)</f>
        <v>8</v>
      </c>
      <c r="H98" s="69" t="str">
        <f t="shared" si="4"/>
        <v>增量</v>
      </c>
      <c r="I98" s="70">
        <f t="shared" ca="1" si="3"/>
        <v>42807.57785509259</v>
      </c>
      <c r="J98" s="57"/>
      <c r="K98">
        <v>3</v>
      </c>
    </row>
    <row r="99" spans="1:11" customFormat="1" ht="22.5" customHeight="1">
      <c r="A99" s="73" t="s">
        <v>7430</v>
      </c>
      <c r="B99" s="352">
        <f t="shared" si="5"/>
        <v>38</v>
      </c>
      <c r="C99" s="62" t="s">
        <v>8309</v>
      </c>
      <c r="D99" s="62" t="s">
        <v>8310</v>
      </c>
      <c r="E99" s="60"/>
      <c r="F99" s="60"/>
      <c r="G99" s="68">
        <f>COUNTIF('05事件'!$C:$C,'整合层-表说明'!$D99)</f>
        <v>12</v>
      </c>
      <c r="H99" s="69" t="str">
        <f t="shared" si="4"/>
        <v>增量</v>
      </c>
      <c r="I99" s="70">
        <f t="shared" ca="1" si="3"/>
        <v>42807.57785509259</v>
      </c>
      <c r="J99" s="57"/>
      <c r="K99">
        <v>3</v>
      </c>
    </row>
    <row r="100" spans="1:11" customFormat="1" ht="22.5" customHeight="1">
      <c r="A100" s="73" t="s">
        <v>7430</v>
      </c>
      <c r="B100" s="352">
        <f t="shared" si="5"/>
        <v>39</v>
      </c>
      <c r="C100" s="55" t="s">
        <v>380</v>
      </c>
      <c r="D100" s="55" t="s">
        <v>296</v>
      </c>
      <c r="E100" s="60"/>
      <c r="F100" s="60"/>
      <c r="G100" s="68">
        <f>COUNTIF('05事件'!$C:$C,'整合层-表说明'!$D100)</f>
        <v>11</v>
      </c>
      <c r="H100" s="69" t="str">
        <f t="shared" si="4"/>
        <v>增量</v>
      </c>
      <c r="I100" s="70">
        <f t="shared" ca="1" si="3"/>
        <v>42807.57785509259</v>
      </c>
      <c r="J100" s="57"/>
      <c r="K100">
        <v>1</v>
      </c>
    </row>
    <row r="101" spans="1:11" customFormat="1" ht="22.5" customHeight="1">
      <c r="A101" s="73" t="s">
        <v>7430</v>
      </c>
      <c r="B101" s="352">
        <f t="shared" si="5"/>
        <v>40</v>
      </c>
      <c r="C101" s="55" t="s">
        <v>381</v>
      </c>
      <c r="D101" s="243" t="s">
        <v>8311</v>
      </c>
      <c r="E101" s="60"/>
      <c r="F101" s="60"/>
      <c r="G101" s="68">
        <f>COUNTIF('05事件'!$C:$C,'整合层-表说明'!$D101)</f>
        <v>22</v>
      </c>
      <c r="H101" s="69" t="str">
        <f t="shared" si="4"/>
        <v>增量</v>
      </c>
      <c r="I101" s="70">
        <f t="shared" ca="1" si="3"/>
        <v>42807.57785509259</v>
      </c>
      <c r="J101" s="57"/>
      <c r="K101">
        <v>1</v>
      </c>
    </row>
    <row r="102" spans="1:11" customFormat="1" ht="22.5" customHeight="1">
      <c r="A102" s="73" t="s">
        <v>7430</v>
      </c>
      <c r="B102" s="352">
        <f t="shared" si="5"/>
        <v>41</v>
      </c>
      <c r="C102" s="55" t="s">
        <v>382</v>
      </c>
      <c r="D102" s="243" t="s">
        <v>297</v>
      </c>
      <c r="E102" s="60"/>
      <c r="F102" s="60"/>
      <c r="G102" s="68">
        <f>COUNTIF('05事件'!$C:$C,'整合层-表说明'!$D102)</f>
        <v>11</v>
      </c>
      <c r="H102" s="69" t="str">
        <f t="shared" si="4"/>
        <v>增量</v>
      </c>
      <c r="I102" s="70">
        <f t="shared" ca="1" si="3"/>
        <v>42807.57785509259</v>
      </c>
      <c r="J102" s="57"/>
      <c r="K102">
        <v>1</v>
      </c>
    </row>
    <row r="103" spans="1:11" customFormat="1" ht="22.5" customHeight="1">
      <c r="A103" s="73" t="s">
        <v>7430</v>
      </c>
      <c r="B103" s="352">
        <f t="shared" si="5"/>
        <v>42</v>
      </c>
      <c r="C103" s="55" t="s">
        <v>4189</v>
      </c>
      <c r="D103" s="243" t="s">
        <v>298</v>
      </c>
      <c r="E103" s="60"/>
      <c r="F103" s="60"/>
      <c r="G103" s="68">
        <f>COUNTIF('05事件'!$C:$C,'整合层-表说明'!$D103)</f>
        <v>27</v>
      </c>
      <c r="H103" s="69" t="str">
        <f t="shared" si="4"/>
        <v>增量</v>
      </c>
      <c r="I103" s="70">
        <f t="shared" ca="1" si="3"/>
        <v>42807.57785509259</v>
      </c>
      <c r="J103" s="57"/>
      <c r="K103">
        <v>1</v>
      </c>
    </row>
    <row r="104" spans="1:11" customFormat="1" ht="22.5" customHeight="1">
      <c r="A104" s="73" t="s">
        <v>7430</v>
      </c>
      <c r="B104" s="352">
        <f t="shared" si="5"/>
        <v>43</v>
      </c>
      <c r="C104" s="55" t="s">
        <v>383</v>
      </c>
      <c r="D104" s="243" t="s">
        <v>299</v>
      </c>
      <c r="E104" s="60"/>
      <c r="F104" s="60"/>
      <c r="G104" s="68">
        <f>COUNTIF('05事件'!$C:$C,'整合层-表说明'!$D104)</f>
        <v>11</v>
      </c>
      <c r="H104" s="69" t="str">
        <f t="shared" si="4"/>
        <v>增量</v>
      </c>
      <c r="I104" s="70">
        <f t="shared" ca="1" si="3"/>
        <v>42807.57785509259</v>
      </c>
      <c r="J104" s="57"/>
      <c r="K104">
        <v>1</v>
      </c>
    </row>
    <row r="105" spans="1:11" customFormat="1" ht="22.5" customHeight="1">
      <c r="A105" s="73" t="s">
        <v>7430</v>
      </c>
      <c r="B105" s="352">
        <f t="shared" si="5"/>
        <v>44</v>
      </c>
      <c r="C105" s="55" t="s">
        <v>4237</v>
      </c>
      <c r="D105" s="243" t="s">
        <v>1576</v>
      </c>
      <c r="E105" s="60"/>
      <c r="F105" s="60"/>
      <c r="G105" s="68">
        <f>COUNTIF('05事件'!$C:$C,'整合层-表说明'!$D105)</f>
        <v>11</v>
      </c>
      <c r="H105" s="69" t="str">
        <f t="shared" si="4"/>
        <v>全量</v>
      </c>
      <c r="I105" s="70">
        <f t="shared" ca="1" si="3"/>
        <v>42807.57785509259</v>
      </c>
      <c r="J105" s="57"/>
      <c r="K105">
        <v>3</v>
      </c>
    </row>
    <row r="106" spans="1:11" customFormat="1" ht="22.5" customHeight="1">
      <c r="A106" s="73" t="s">
        <v>7430</v>
      </c>
      <c r="B106" s="352">
        <f t="shared" si="5"/>
        <v>45</v>
      </c>
      <c r="C106" s="55" t="s">
        <v>384</v>
      </c>
      <c r="D106" s="243" t="s">
        <v>300</v>
      </c>
      <c r="E106" s="60"/>
      <c r="F106" s="60"/>
      <c r="G106" s="68">
        <f>COUNTIF('05事件'!$C:$C,'整合层-表说明'!$D106)</f>
        <v>8</v>
      </c>
      <c r="H106" s="69" t="str">
        <f t="shared" si="4"/>
        <v>增量</v>
      </c>
      <c r="I106" s="70">
        <f t="shared" ca="1" si="3"/>
        <v>42807.57785509259</v>
      </c>
      <c r="J106" s="57"/>
      <c r="K106">
        <v>3</v>
      </c>
    </row>
    <row r="107" spans="1:11" customFormat="1" ht="22.5" customHeight="1">
      <c r="A107" s="73" t="s">
        <v>7430</v>
      </c>
      <c r="B107" s="352">
        <f t="shared" si="5"/>
        <v>46</v>
      </c>
      <c r="C107" s="55" t="s">
        <v>385</v>
      </c>
      <c r="D107" s="243" t="s">
        <v>301</v>
      </c>
      <c r="E107" s="60"/>
      <c r="F107" s="60"/>
      <c r="G107" s="68">
        <f>COUNTIF('05事件'!$C:$C,'整合层-表说明'!$D107)</f>
        <v>14</v>
      </c>
      <c r="H107" s="69" t="str">
        <f t="shared" si="4"/>
        <v>增量</v>
      </c>
      <c r="I107" s="70">
        <f t="shared" ca="1" si="3"/>
        <v>42807.57785509259</v>
      </c>
      <c r="J107" s="57"/>
      <c r="K107">
        <v>2</v>
      </c>
    </row>
    <row r="108" spans="1:11" customFormat="1" ht="22.5" customHeight="1">
      <c r="A108" s="73" t="s">
        <v>7430</v>
      </c>
      <c r="B108" s="352">
        <f t="shared" si="5"/>
        <v>47</v>
      </c>
      <c r="C108" s="55" t="s">
        <v>386</v>
      </c>
      <c r="D108" s="243" t="s">
        <v>302</v>
      </c>
      <c r="E108" s="60"/>
      <c r="F108" s="60"/>
      <c r="G108" s="68">
        <f>COUNTIF('05事件'!$C:$C,'整合层-表说明'!$D108)</f>
        <v>3</v>
      </c>
      <c r="H108" s="69" t="str">
        <f t="shared" si="4"/>
        <v>增量</v>
      </c>
      <c r="I108" s="70">
        <f t="shared" ca="1" si="3"/>
        <v>42807.57785509259</v>
      </c>
      <c r="J108" s="57"/>
      <c r="K108">
        <v>1</v>
      </c>
    </row>
    <row r="109" spans="1:11" customFormat="1" ht="22.5" customHeight="1">
      <c r="A109" s="73" t="s">
        <v>7430</v>
      </c>
      <c r="B109" s="352">
        <f t="shared" si="5"/>
        <v>48</v>
      </c>
      <c r="C109" s="55" t="s">
        <v>387</v>
      </c>
      <c r="D109" s="243" t="s">
        <v>303</v>
      </c>
      <c r="E109" s="60"/>
      <c r="F109" s="60"/>
      <c r="G109" s="68">
        <f>COUNTIF('05事件'!$C:$C,'整合层-表说明'!$D109)</f>
        <v>9</v>
      </c>
      <c r="H109" s="69" t="str">
        <f t="shared" si="4"/>
        <v>增量</v>
      </c>
      <c r="I109" s="70">
        <f t="shared" ca="1" si="3"/>
        <v>42807.57785509259</v>
      </c>
      <c r="J109" s="57"/>
      <c r="K109">
        <v>1</v>
      </c>
    </row>
    <row r="110" spans="1:11" customFormat="1" ht="22.5" customHeight="1">
      <c r="A110" s="73" t="s">
        <v>7430</v>
      </c>
      <c r="B110" s="352">
        <f t="shared" si="5"/>
        <v>49</v>
      </c>
      <c r="C110" s="55" t="s">
        <v>388</v>
      </c>
      <c r="D110" s="243" t="s">
        <v>304</v>
      </c>
      <c r="E110" s="60"/>
      <c r="F110" s="60"/>
      <c r="G110" s="68">
        <f>COUNTIF('05事件'!$C:$C,'整合层-表说明'!$D110)</f>
        <v>12</v>
      </c>
      <c r="H110" s="69" t="str">
        <f t="shared" si="4"/>
        <v>增量</v>
      </c>
      <c r="I110" s="70">
        <f t="shared" ca="1" si="3"/>
        <v>42807.57785509259</v>
      </c>
      <c r="J110" s="57"/>
      <c r="K110">
        <v>1</v>
      </c>
    </row>
    <row r="111" spans="1:11" customFormat="1" ht="22.5" customHeight="1">
      <c r="A111" s="73" t="s">
        <v>7430</v>
      </c>
      <c r="B111" s="352">
        <f t="shared" si="5"/>
        <v>50</v>
      </c>
      <c r="C111" s="55" t="s">
        <v>389</v>
      </c>
      <c r="D111" s="243" t="s">
        <v>305</v>
      </c>
      <c r="E111" s="60"/>
      <c r="F111" s="60"/>
      <c r="G111" s="68">
        <f>COUNTIF('05事件'!$C:$C,'整合层-表说明'!$D111)</f>
        <v>43</v>
      </c>
      <c r="H111" s="69" t="str">
        <f t="shared" si="4"/>
        <v>增量</v>
      </c>
      <c r="I111" s="70">
        <f t="shared" ca="1" si="3"/>
        <v>42807.57785509259</v>
      </c>
      <c r="J111" s="57"/>
      <c r="K111">
        <v>1</v>
      </c>
    </row>
    <row r="112" spans="1:11" customFormat="1" ht="22.5" customHeight="1">
      <c r="A112" s="73" t="s">
        <v>7430</v>
      </c>
      <c r="B112" s="352">
        <f t="shared" si="5"/>
        <v>51</v>
      </c>
      <c r="C112" s="55" t="s">
        <v>390</v>
      </c>
      <c r="D112" s="243" t="s">
        <v>306</v>
      </c>
      <c r="E112" s="60"/>
      <c r="F112" s="60"/>
      <c r="G112" s="68">
        <f>COUNTIF('05事件'!$C:$C,'整合层-表说明'!$D112)</f>
        <v>11</v>
      </c>
      <c r="H112" s="69" t="str">
        <f t="shared" si="4"/>
        <v>增量</v>
      </c>
      <c r="I112" s="70">
        <f t="shared" ca="1" si="3"/>
        <v>42807.57785509259</v>
      </c>
      <c r="J112" s="57"/>
      <c r="K112">
        <v>1</v>
      </c>
    </row>
    <row r="113" spans="1:11" customFormat="1" ht="22.5" customHeight="1">
      <c r="A113" s="73" t="s">
        <v>7430</v>
      </c>
      <c r="B113" s="352">
        <f t="shared" si="5"/>
        <v>52</v>
      </c>
      <c r="C113" s="55" t="s">
        <v>391</v>
      </c>
      <c r="D113" s="243" t="s">
        <v>307</v>
      </c>
      <c r="E113" s="60"/>
      <c r="F113" s="60"/>
      <c r="G113" s="68">
        <f>COUNTIF('05事件'!$C:$C,'整合层-表说明'!$D113)</f>
        <v>8</v>
      </c>
      <c r="H113" s="69" t="str">
        <f t="shared" si="4"/>
        <v>增量</v>
      </c>
      <c r="I113" s="70">
        <f t="shared" ca="1" si="3"/>
        <v>42807.57785509259</v>
      </c>
      <c r="J113" s="57"/>
      <c r="K113">
        <v>2</v>
      </c>
    </row>
    <row r="114" spans="1:11" customFormat="1" ht="22.5" customHeight="1">
      <c r="A114" s="73" t="s">
        <v>7430</v>
      </c>
      <c r="B114" s="352">
        <f t="shared" si="5"/>
        <v>53</v>
      </c>
      <c r="C114" s="55" t="s">
        <v>392</v>
      </c>
      <c r="D114" s="243" t="s">
        <v>308</v>
      </c>
      <c r="E114" s="60"/>
      <c r="F114" s="60"/>
      <c r="G114" s="68">
        <f>COUNTIF('05事件'!$C:$C,'整合层-表说明'!$D114)</f>
        <v>17</v>
      </c>
      <c r="H114" s="69" t="str">
        <f t="shared" si="4"/>
        <v>增量</v>
      </c>
      <c r="I114" s="70">
        <f t="shared" ca="1" si="3"/>
        <v>42807.57785509259</v>
      </c>
      <c r="J114" s="57"/>
      <c r="K114">
        <v>1</v>
      </c>
    </row>
    <row r="115" spans="1:11" customFormat="1" ht="22.5" customHeight="1">
      <c r="A115" s="73" t="s">
        <v>7430</v>
      </c>
      <c r="B115" s="352">
        <f t="shared" si="5"/>
        <v>54</v>
      </c>
      <c r="C115" s="55" t="s">
        <v>393</v>
      </c>
      <c r="D115" s="243" t="s">
        <v>309</v>
      </c>
      <c r="E115" s="60"/>
      <c r="F115" s="60"/>
      <c r="G115" s="68">
        <f>COUNTIF('05事件'!$C:$C,'整合层-表说明'!$D115)</f>
        <v>8</v>
      </c>
      <c r="H115" s="69" t="str">
        <f t="shared" si="4"/>
        <v>增量</v>
      </c>
      <c r="I115" s="70">
        <f t="shared" ref="I115:I178" ca="1" si="6">NOW()</f>
        <v>42807.57785509259</v>
      </c>
      <c r="J115" s="57"/>
      <c r="K115">
        <v>3</v>
      </c>
    </row>
    <row r="116" spans="1:11" customFormat="1" ht="22.5" customHeight="1">
      <c r="A116" s="73" t="s">
        <v>7430</v>
      </c>
      <c r="B116" s="352">
        <f t="shared" si="5"/>
        <v>55</v>
      </c>
      <c r="C116" s="55" t="s">
        <v>394</v>
      </c>
      <c r="D116" s="243" t="s">
        <v>310</v>
      </c>
      <c r="E116" s="60"/>
      <c r="F116" s="60"/>
      <c r="G116" s="68">
        <f>COUNTIF('05事件'!$C:$C,'整合层-表说明'!$D116)</f>
        <v>9</v>
      </c>
      <c r="H116" s="69" t="str">
        <f t="shared" si="4"/>
        <v>增量</v>
      </c>
      <c r="I116" s="70">
        <f t="shared" ca="1" si="6"/>
        <v>42807.57785509259</v>
      </c>
      <c r="J116" s="57"/>
      <c r="K116">
        <v>2</v>
      </c>
    </row>
    <row r="117" spans="1:11" customFormat="1" ht="22.5" customHeight="1">
      <c r="A117" s="73" t="s">
        <v>7430</v>
      </c>
      <c r="B117" s="352">
        <f t="shared" si="5"/>
        <v>56</v>
      </c>
      <c r="C117" s="55" t="s">
        <v>4419</v>
      </c>
      <c r="D117" s="243" t="s">
        <v>311</v>
      </c>
      <c r="E117" s="60"/>
      <c r="F117" s="60"/>
      <c r="G117" s="68">
        <f>COUNTIF('05事件'!$C:$C,'整合层-表说明'!$D117)</f>
        <v>24</v>
      </c>
      <c r="H117" s="69" t="str">
        <f t="shared" si="4"/>
        <v>增量</v>
      </c>
      <c r="I117" s="70">
        <f t="shared" ca="1" si="6"/>
        <v>42807.57785509259</v>
      </c>
      <c r="J117" s="57"/>
      <c r="K117">
        <v>1</v>
      </c>
    </row>
    <row r="118" spans="1:11" customFormat="1" ht="22.5" customHeight="1">
      <c r="A118" s="73" t="s">
        <v>7430</v>
      </c>
      <c r="B118" s="352">
        <f t="shared" si="5"/>
        <v>57</v>
      </c>
      <c r="C118" s="55" t="s">
        <v>395</v>
      </c>
      <c r="D118" s="243" t="s">
        <v>312</v>
      </c>
      <c r="E118" s="60"/>
      <c r="F118" s="60"/>
      <c r="G118" s="68">
        <f>COUNTIF('05事件'!$C:$C,'整合层-表说明'!$D118)</f>
        <v>15</v>
      </c>
      <c r="H118" s="69" t="str">
        <f t="shared" si="4"/>
        <v>增量</v>
      </c>
      <c r="I118" s="70">
        <f t="shared" ca="1" si="6"/>
        <v>42807.57785509259</v>
      </c>
      <c r="J118" s="57"/>
      <c r="K118">
        <v>2</v>
      </c>
    </row>
    <row r="119" spans="1:11" customFormat="1" ht="22.5" customHeight="1">
      <c r="A119" s="73" t="s">
        <v>7430</v>
      </c>
      <c r="B119" s="352">
        <f t="shared" si="5"/>
        <v>58</v>
      </c>
      <c r="C119" s="55" t="s">
        <v>4460</v>
      </c>
      <c r="D119" s="243" t="s">
        <v>313</v>
      </c>
      <c r="E119" s="60"/>
      <c r="F119" s="60"/>
      <c r="G119" s="68">
        <f>COUNTIF('05事件'!$C:$C,'整合层-表说明'!$D119)</f>
        <v>40</v>
      </c>
      <c r="H119" s="69" t="str">
        <f t="shared" si="4"/>
        <v>增量</v>
      </c>
      <c r="I119" s="70">
        <f t="shared" ca="1" si="6"/>
        <v>42807.57785509259</v>
      </c>
      <c r="J119" s="57"/>
      <c r="K119">
        <v>1</v>
      </c>
    </row>
    <row r="120" spans="1:11" customFormat="1" ht="22.5" customHeight="1">
      <c r="A120" s="73" t="s">
        <v>7430</v>
      </c>
      <c r="B120" s="352">
        <f t="shared" si="5"/>
        <v>59</v>
      </c>
      <c r="C120" s="55" t="s">
        <v>396</v>
      </c>
      <c r="D120" s="243" t="s">
        <v>314</v>
      </c>
      <c r="E120" s="60"/>
      <c r="F120" s="60"/>
      <c r="G120" s="68">
        <f>COUNTIF('05事件'!$C:$C,'整合层-表说明'!$D120)</f>
        <v>12</v>
      </c>
      <c r="H120" s="69" t="str">
        <f t="shared" si="4"/>
        <v>增量</v>
      </c>
      <c r="I120" s="70">
        <f t="shared" ca="1" si="6"/>
        <v>42807.57785509259</v>
      </c>
      <c r="J120" s="57"/>
      <c r="K120">
        <v>3</v>
      </c>
    </row>
    <row r="121" spans="1:11" customFormat="1" ht="22.5" customHeight="1">
      <c r="A121" s="73" t="s">
        <v>7430</v>
      </c>
      <c r="B121" s="352">
        <f t="shared" si="5"/>
        <v>60</v>
      </c>
      <c r="C121" s="55" t="s">
        <v>4540</v>
      </c>
      <c r="D121" s="243" t="s">
        <v>315</v>
      </c>
      <c r="E121" s="60"/>
      <c r="F121" s="60"/>
      <c r="G121" s="68">
        <f>COUNTIF('05事件'!$C:$C,'整合层-表说明'!$D121)</f>
        <v>19</v>
      </c>
      <c r="H121" s="69" t="str">
        <f t="shared" si="4"/>
        <v>增量</v>
      </c>
      <c r="I121" s="70">
        <f t="shared" ca="1" si="6"/>
        <v>42807.57785509259</v>
      </c>
      <c r="J121" s="57"/>
      <c r="K121">
        <v>1</v>
      </c>
    </row>
    <row r="122" spans="1:11" customFormat="1" ht="22.5" customHeight="1">
      <c r="A122" s="73" t="s">
        <v>7430</v>
      </c>
      <c r="B122" s="352">
        <f t="shared" si="5"/>
        <v>61</v>
      </c>
      <c r="C122" s="55" t="s">
        <v>397</v>
      </c>
      <c r="D122" s="243" t="s">
        <v>316</v>
      </c>
      <c r="E122" s="60"/>
      <c r="F122" s="60"/>
      <c r="G122" s="68">
        <f>COUNTIF('05事件'!$C:$C,'整合层-表说明'!$D122)</f>
        <v>21</v>
      </c>
      <c r="H122" s="69" t="str">
        <f t="shared" si="4"/>
        <v>增量</v>
      </c>
      <c r="I122" s="70">
        <f t="shared" ca="1" si="6"/>
        <v>42807.57785509259</v>
      </c>
      <c r="J122" s="57"/>
      <c r="K122">
        <v>2</v>
      </c>
    </row>
    <row r="123" spans="1:11" customFormat="1" ht="22.5" customHeight="1">
      <c r="A123" s="73" t="s">
        <v>7430</v>
      </c>
      <c r="B123" s="352">
        <f t="shared" si="5"/>
        <v>62</v>
      </c>
      <c r="C123" s="55" t="s">
        <v>4586</v>
      </c>
      <c r="D123" s="243" t="s">
        <v>1577</v>
      </c>
      <c r="E123" s="60"/>
      <c r="F123" s="60"/>
      <c r="G123" s="68">
        <f>COUNTIF('05事件'!$C:$C,'整合层-表说明'!$D123)</f>
        <v>25</v>
      </c>
      <c r="H123" s="69" t="str">
        <f t="shared" si="4"/>
        <v>增量</v>
      </c>
      <c r="I123" s="70">
        <f t="shared" ca="1" si="6"/>
        <v>42807.57785509259</v>
      </c>
      <c r="J123" s="57"/>
      <c r="K123">
        <v>3</v>
      </c>
    </row>
    <row r="124" spans="1:11" customFormat="1" ht="22.5" customHeight="1">
      <c r="A124" s="73" t="s">
        <v>7430</v>
      </c>
      <c r="B124" s="352">
        <f t="shared" si="5"/>
        <v>63</v>
      </c>
      <c r="C124" s="55" t="s">
        <v>399</v>
      </c>
      <c r="D124" s="243" t="s">
        <v>317</v>
      </c>
      <c r="E124" s="60"/>
      <c r="F124" s="60"/>
      <c r="G124" s="68">
        <f>COUNTIF('05事件'!$C:$C,'整合层-表说明'!$D124)</f>
        <v>6</v>
      </c>
      <c r="H124" s="69" t="str">
        <f t="shared" si="4"/>
        <v>增量</v>
      </c>
      <c r="I124" s="70">
        <f t="shared" ca="1" si="6"/>
        <v>42807.57785509259</v>
      </c>
      <c r="J124" s="57"/>
      <c r="K124">
        <v>1</v>
      </c>
    </row>
    <row r="125" spans="1:11" customFormat="1" ht="22.5" customHeight="1">
      <c r="A125" s="73" t="s">
        <v>7430</v>
      </c>
      <c r="B125" s="352">
        <f t="shared" si="5"/>
        <v>64</v>
      </c>
      <c r="C125" s="55" t="s">
        <v>400</v>
      </c>
      <c r="D125" s="243" t="s">
        <v>318</v>
      </c>
      <c r="E125" s="60"/>
      <c r="F125" s="60"/>
      <c r="G125" s="68">
        <f>COUNTIF('05事件'!$C:$C,'整合层-表说明'!$D125)</f>
        <v>4</v>
      </c>
      <c r="H125" s="69" t="str">
        <f t="shared" si="4"/>
        <v>增量</v>
      </c>
      <c r="I125" s="70">
        <f t="shared" ca="1" si="6"/>
        <v>42807.57785509259</v>
      </c>
      <c r="J125" s="57"/>
      <c r="K125">
        <v>1</v>
      </c>
    </row>
    <row r="126" spans="1:11" customFormat="1" ht="22.5" customHeight="1">
      <c r="A126" s="73" t="s">
        <v>7430</v>
      </c>
      <c r="B126" s="352">
        <f t="shared" si="5"/>
        <v>65</v>
      </c>
      <c r="C126" s="55" t="s">
        <v>426</v>
      </c>
      <c r="D126" s="243" t="s">
        <v>342</v>
      </c>
      <c r="E126" s="60"/>
      <c r="F126" s="60"/>
      <c r="G126" s="68">
        <f>COUNTIF('05事件'!$C:$C,'整合层-表说明'!$D126)</f>
        <v>43</v>
      </c>
      <c r="H126" s="69" t="str">
        <f t="shared" si="4"/>
        <v>增量</v>
      </c>
      <c r="I126" s="70">
        <f t="shared" ca="1" si="6"/>
        <v>42807.57785509259</v>
      </c>
      <c r="J126" s="57"/>
      <c r="K126">
        <v>1</v>
      </c>
    </row>
    <row r="127" spans="1:11" customFormat="1" ht="22.5" customHeight="1">
      <c r="A127" s="73" t="s">
        <v>7430</v>
      </c>
      <c r="B127" s="352">
        <f t="shared" si="5"/>
        <v>66</v>
      </c>
      <c r="C127" s="55" t="s">
        <v>416</v>
      </c>
      <c r="D127" s="243" t="s">
        <v>8312</v>
      </c>
      <c r="E127" s="60"/>
      <c r="F127" s="60"/>
      <c r="G127" s="68">
        <f>COUNTIF('05事件'!$C:$C,'整合层-表说明'!$D127)</f>
        <v>0</v>
      </c>
      <c r="H127" s="69" t="str">
        <f t="shared" si="4"/>
        <v>增量</v>
      </c>
      <c r="I127" s="70">
        <f t="shared" ca="1" si="6"/>
        <v>42807.57785509259</v>
      </c>
      <c r="J127" s="57"/>
      <c r="K127">
        <v>3</v>
      </c>
    </row>
    <row r="128" spans="1:11" customFormat="1" ht="22.5" customHeight="1">
      <c r="A128" s="73" t="s">
        <v>7430</v>
      </c>
      <c r="B128" s="352">
        <f t="shared" si="5"/>
        <v>67</v>
      </c>
      <c r="C128" s="55" t="s">
        <v>401</v>
      </c>
      <c r="D128" s="243" t="s">
        <v>319</v>
      </c>
      <c r="E128" s="60"/>
      <c r="F128" s="60"/>
      <c r="G128" s="68">
        <f>COUNTIF('05事件'!$C:$C,'整合层-表说明'!$D128)</f>
        <v>17</v>
      </c>
      <c r="H128" s="69" t="str">
        <f t="shared" si="4"/>
        <v>增量</v>
      </c>
      <c r="I128" s="70">
        <f t="shared" ca="1" si="6"/>
        <v>42807.57785509259</v>
      </c>
      <c r="J128" s="57"/>
      <c r="K128">
        <v>3</v>
      </c>
    </row>
    <row r="129" spans="1:11" customFormat="1" ht="22.5" customHeight="1">
      <c r="A129" s="73" t="s">
        <v>7430</v>
      </c>
      <c r="B129" s="352">
        <f t="shared" si="5"/>
        <v>68</v>
      </c>
      <c r="C129" s="55" t="s">
        <v>398</v>
      </c>
      <c r="D129" s="243" t="s">
        <v>1578</v>
      </c>
      <c r="E129" s="60"/>
      <c r="F129" s="60"/>
      <c r="G129" s="68">
        <f>COUNTIF('05事件'!$C:$C,'整合层-表说明'!$D129)</f>
        <v>9</v>
      </c>
      <c r="H129" s="69" t="str">
        <f t="shared" si="4"/>
        <v>增量</v>
      </c>
      <c r="I129" s="70">
        <f t="shared" ca="1" si="6"/>
        <v>42807.57785509259</v>
      </c>
      <c r="J129" s="57"/>
      <c r="K129">
        <v>3</v>
      </c>
    </row>
    <row r="130" spans="1:11" customFormat="1" ht="22.5" customHeight="1">
      <c r="A130" s="73" t="s">
        <v>7430</v>
      </c>
      <c r="B130" s="352">
        <f t="shared" si="5"/>
        <v>69</v>
      </c>
      <c r="C130" s="55" t="s">
        <v>403</v>
      </c>
      <c r="D130" s="243" t="s">
        <v>320</v>
      </c>
      <c r="E130" s="60"/>
      <c r="F130" s="60"/>
      <c r="G130" s="68">
        <f>COUNTIF('05事件'!$C:$C,'整合层-表说明'!$D130)</f>
        <v>4</v>
      </c>
      <c r="H130" s="69" t="str">
        <f t="shared" si="4"/>
        <v>全量</v>
      </c>
      <c r="I130" s="70">
        <f t="shared" ca="1" si="6"/>
        <v>42807.57785509259</v>
      </c>
      <c r="J130" s="57"/>
      <c r="K130">
        <v>1</v>
      </c>
    </row>
    <row r="131" spans="1:11" customFormat="1" ht="22.5" customHeight="1">
      <c r="A131" s="73" t="s">
        <v>7430</v>
      </c>
      <c r="B131" s="352">
        <f t="shared" si="5"/>
        <v>70</v>
      </c>
      <c r="C131" s="55" t="s">
        <v>404</v>
      </c>
      <c r="D131" s="243" t="s">
        <v>321</v>
      </c>
      <c r="E131" s="60"/>
      <c r="F131" s="60"/>
      <c r="G131" s="68">
        <f>COUNTIF('05事件'!$C:$C,'整合层-表说明'!$D131)</f>
        <v>9</v>
      </c>
      <c r="H131" s="69" t="str">
        <f t="shared" si="4"/>
        <v>增量</v>
      </c>
      <c r="I131" s="70">
        <f t="shared" ca="1" si="6"/>
        <v>42807.57785509259</v>
      </c>
      <c r="J131" s="57"/>
      <c r="K131">
        <v>1</v>
      </c>
    </row>
    <row r="132" spans="1:11" customFormat="1" ht="22.5" customHeight="1">
      <c r="A132" s="73" t="s">
        <v>7430</v>
      </c>
      <c r="B132" s="352">
        <f t="shared" si="5"/>
        <v>71</v>
      </c>
      <c r="C132" s="55" t="s">
        <v>405</v>
      </c>
      <c r="D132" s="243" t="s">
        <v>322</v>
      </c>
      <c r="E132" s="60"/>
      <c r="F132" s="60"/>
      <c r="G132" s="68">
        <f>COUNTIF('05事件'!$C:$C,'整合层-表说明'!$D132)</f>
        <v>6</v>
      </c>
      <c r="H132" s="69" t="str">
        <f t="shared" si="4"/>
        <v>增量</v>
      </c>
      <c r="I132" s="70">
        <f t="shared" ca="1" si="6"/>
        <v>42807.57785509259</v>
      </c>
      <c r="J132" s="57"/>
      <c r="K132">
        <v>1</v>
      </c>
    </row>
    <row r="133" spans="1:11" customFormat="1" ht="22.5" customHeight="1">
      <c r="A133" s="73" t="s">
        <v>7430</v>
      </c>
      <c r="B133" s="352">
        <f t="shared" ref="B133:B159" si="7">IF($A133=$A132,$B132+1,1)</f>
        <v>72</v>
      </c>
      <c r="C133" s="55" t="s">
        <v>406</v>
      </c>
      <c r="D133" s="243" t="s">
        <v>323</v>
      </c>
      <c r="E133" s="60"/>
      <c r="F133" s="60"/>
      <c r="G133" s="68">
        <f>COUNTIF('05事件'!$C:$C,'整合层-表说明'!$D133)</f>
        <v>12</v>
      </c>
      <c r="H133" s="69" t="str">
        <f t="shared" ref="H133:H196" si="8">IF(RIGHT($D133,3)="his","拉链",IF(RIGHT($D133,3)="_ds","全量","增量"))</f>
        <v>增量</v>
      </c>
      <c r="I133" s="70">
        <f t="shared" ca="1" si="6"/>
        <v>42807.57785509259</v>
      </c>
      <c r="J133" s="57"/>
      <c r="K133">
        <v>1</v>
      </c>
    </row>
    <row r="134" spans="1:11" customFormat="1" ht="22.5" customHeight="1">
      <c r="A134" s="73" t="s">
        <v>7430</v>
      </c>
      <c r="B134" s="352">
        <f t="shared" si="7"/>
        <v>73</v>
      </c>
      <c r="C134" s="55" t="s">
        <v>407</v>
      </c>
      <c r="D134" s="243" t="s">
        <v>324</v>
      </c>
      <c r="E134" s="60"/>
      <c r="F134" s="60"/>
      <c r="G134" s="68">
        <f>COUNTIF('05事件'!$C:$C,'整合层-表说明'!$D134)</f>
        <v>9</v>
      </c>
      <c r="H134" s="69" t="str">
        <f t="shared" si="8"/>
        <v>增量</v>
      </c>
      <c r="I134" s="70">
        <f t="shared" ca="1" si="6"/>
        <v>42807.57785509259</v>
      </c>
      <c r="J134" s="57"/>
      <c r="K134">
        <v>3</v>
      </c>
    </row>
    <row r="135" spans="1:11" customFormat="1" ht="22.5" customHeight="1">
      <c r="A135" s="73" t="s">
        <v>7430</v>
      </c>
      <c r="B135" s="352">
        <f t="shared" si="7"/>
        <v>74</v>
      </c>
      <c r="C135" s="55" t="s">
        <v>408</v>
      </c>
      <c r="D135" s="243" t="s">
        <v>325</v>
      </c>
      <c r="E135" s="60"/>
      <c r="F135" s="60"/>
      <c r="G135" s="68">
        <f>COUNTIF('05事件'!$C:$C,'整合层-表说明'!$D135)</f>
        <v>12</v>
      </c>
      <c r="H135" s="69" t="str">
        <f t="shared" si="8"/>
        <v>增量</v>
      </c>
      <c r="I135" s="70">
        <f t="shared" ca="1" si="6"/>
        <v>42807.57785509259</v>
      </c>
      <c r="J135" s="57"/>
      <c r="K135">
        <v>3</v>
      </c>
    </row>
    <row r="136" spans="1:11" customFormat="1" ht="22.5" customHeight="1">
      <c r="A136" s="73" t="s">
        <v>7430</v>
      </c>
      <c r="B136" s="352">
        <f t="shared" si="7"/>
        <v>75</v>
      </c>
      <c r="C136" s="55" t="s">
        <v>402</v>
      </c>
      <c r="D136" s="243" t="s">
        <v>8313</v>
      </c>
      <c r="E136" s="60"/>
      <c r="F136" s="60"/>
      <c r="G136" s="68">
        <f>COUNTIF('05事件'!$C:$C,'整合层-表说明'!$D136)</f>
        <v>15</v>
      </c>
      <c r="H136" s="69" t="str">
        <f t="shared" si="8"/>
        <v>增量</v>
      </c>
      <c r="I136" s="70">
        <f t="shared" ca="1" si="6"/>
        <v>42807.57785509259</v>
      </c>
      <c r="J136" s="57"/>
      <c r="K136">
        <v>3</v>
      </c>
    </row>
    <row r="137" spans="1:11" customFormat="1" ht="22.5" customHeight="1">
      <c r="A137" s="73" t="s">
        <v>7430</v>
      </c>
      <c r="B137" s="352">
        <f t="shared" si="7"/>
        <v>76</v>
      </c>
      <c r="C137" s="55" t="s">
        <v>409</v>
      </c>
      <c r="D137" s="243" t="s">
        <v>326</v>
      </c>
      <c r="E137" s="60"/>
      <c r="F137" s="60"/>
      <c r="G137" s="68">
        <f>COUNTIF('05事件'!$C:$C,'整合层-表说明'!$D137)</f>
        <v>14</v>
      </c>
      <c r="H137" s="69" t="str">
        <f t="shared" si="8"/>
        <v>增量</v>
      </c>
      <c r="I137" s="70">
        <f t="shared" ca="1" si="6"/>
        <v>42807.57785509259</v>
      </c>
      <c r="J137" s="57"/>
      <c r="K137">
        <v>3</v>
      </c>
    </row>
    <row r="138" spans="1:11" customFormat="1" ht="22.5" customHeight="1">
      <c r="A138" s="73" t="s">
        <v>7430</v>
      </c>
      <c r="B138" s="352">
        <f t="shared" si="7"/>
        <v>77</v>
      </c>
      <c r="C138" s="55" t="s">
        <v>410</v>
      </c>
      <c r="D138" s="243" t="s">
        <v>327</v>
      </c>
      <c r="E138" s="60"/>
      <c r="F138" s="60"/>
      <c r="G138" s="68">
        <f>COUNTIF('05事件'!$C:$C,'整合层-表说明'!$D138)</f>
        <v>19</v>
      </c>
      <c r="H138" s="69" t="str">
        <f t="shared" si="8"/>
        <v>增量</v>
      </c>
      <c r="I138" s="70">
        <f t="shared" ca="1" si="6"/>
        <v>42807.57785509259</v>
      </c>
      <c r="J138" s="57"/>
      <c r="K138">
        <v>3</v>
      </c>
    </row>
    <row r="139" spans="1:11" customFormat="1" ht="22.5" customHeight="1">
      <c r="A139" s="73" t="s">
        <v>7430</v>
      </c>
      <c r="B139" s="352">
        <f t="shared" si="7"/>
        <v>78</v>
      </c>
      <c r="C139" s="55" t="s">
        <v>411</v>
      </c>
      <c r="D139" s="243" t="s">
        <v>328</v>
      </c>
      <c r="E139" s="60"/>
      <c r="F139" s="60"/>
      <c r="G139" s="68">
        <f>COUNTIF('05事件'!$C:$C,'整合层-表说明'!$D139)</f>
        <v>6</v>
      </c>
      <c r="H139" s="69" t="str">
        <f t="shared" si="8"/>
        <v>增量</v>
      </c>
      <c r="I139" s="70">
        <f t="shared" ca="1" si="6"/>
        <v>42807.57785509259</v>
      </c>
      <c r="J139" s="57"/>
      <c r="K139">
        <v>2</v>
      </c>
    </row>
    <row r="140" spans="1:11" customFormat="1" ht="22.5" customHeight="1">
      <c r="A140" s="228" t="s">
        <v>7430</v>
      </c>
      <c r="B140" s="353">
        <f t="shared" si="7"/>
        <v>79</v>
      </c>
      <c r="C140" s="354" t="s">
        <v>8314</v>
      </c>
      <c r="D140" s="127" t="s">
        <v>1579</v>
      </c>
      <c r="E140" s="230"/>
      <c r="F140" s="230"/>
      <c r="G140" s="228">
        <f>COUNTIF('05事件'!$C:$C,'整合层-表说明'!$D140)</f>
        <v>9</v>
      </c>
      <c r="H140" s="230" t="str">
        <f t="shared" si="8"/>
        <v>增量</v>
      </c>
      <c r="I140" s="70">
        <f t="shared" ca="1" si="6"/>
        <v>42807.57785509259</v>
      </c>
      <c r="J140" s="230" t="s">
        <v>8317</v>
      </c>
      <c r="K140">
        <v>1</v>
      </c>
    </row>
    <row r="141" spans="1:11" customFormat="1" ht="22.5" customHeight="1">
      <c r="A141" s="73" t="s">
        <v>7430</v>
      </c>
      <c r="B141" s="352">
        <f t="shared" si="7"/>
        <v>80</v>
      </c>
      <c r="C141" s="55" t="s">
        <v>412</v>
      </c>
      <c r="D141" s="243" t="s">
        <v>329</v>
      </c>
      <c r="E141" s="60"/>
      <c r="F141" s="60"/>
      <c r="G141" s="68">
        <f>COUNTIF('05事件'!$C:$C,'整合层-表说明'!$D141)</f>
        <v>10</v>
      </c>
      <c r="H141" s="69" t="str">
        <f t="shared" si="8"/>
        <v>增量</v>
      </c>
      <c r="I141" s="70">
        <f t="shared" ca="1" si="6"/>
        <v>42807.57785509259</v>
      </c>
      <c r="J141" s="57"/>
      <c r="K141">
        <v>3</v>
      </c>
    </row>
    <row r="142" spans="1:11" customFormat="1" ht="22.5" customHeight="1">
      <c r="A142" s="73" t="s">
        <v>7430</v>
      </c>
      <c r="B142" s="352">
        <f t="shared" si="7"/>
        <v>81</v>
      </c>
      <c r="C142" s="55" t="s">
        <v>8315</v>
      </c>
      <c r="D142" s="243" t="s">
        <v>1580</v>
      </c>
      <c r="E142" s="60"/>
      <c r="F142" s="60"/>
      <c r="G142" s="68">
        <f>COUNTIF('05事件'!$C:$C,'整合层-表说明'!$D142)</f>
        <v>11</v>
      </c>
      <c r="H142" s="69" t="str">
        <f t="shared" si="8"/>
        <v>全量</v>
      </c>
      <c r="I142" s="70">
        <f t="shared" ca="1" si="6"/>
        <v>42807.57785509259</v>
      </c>
      <c r="J142" s="57"/>
      <c r="K142">
        <v>2</v>
      </c>
    </row>
    <row r="143" spans="1:11" customFormat="1" ht="22.5" customHeight="1">
      <c r="A143" s="73" t="s">
        <v>7430</v>
      </c>
      <c r="B143" s="352">
        <f t="shared" si="7"/>
        <v>82</v>
      </c>
      <c r="C143" s="55" t="s">
        <v>413</v>
      </c>
      <c r="D143" s="243" t="s">
        <v>1581</v>
      </c>
      <c r="E143" s="60"/>
      <c r="F143" s="60"/>
      <c r="G143" s="68">
        <f>COUNTIF('05事件'!$C:$C,'整合层-表说明'!$D143)</f>
        <v>10</v>
      </c>
      <c r="H143" s="69" t="str">
        <f t="shared" si="8"/>
        <v>增量</v>
      </c>
      <c r="I143" s="70">
        <f t="shared" ca="1" si="6"/>
        <v>42807.57785509259</v>
      </c>
      <c r="J143" s="57"/>
      <c r="K143">
        <v>2</v>
      </c>
    </row>
    <row r="144" spans="1:11" customFormat="1" ht="22.5" customHeight="1">
      <c r="A144" s="73" t="s">
        <v>7430</v>
      </c>
      <c r="B144" s="352">
        <f t="shared" si="7"/>
        <v>83</v>
      </c>
      <c r="C144" s="55" t="s">
        <v>414</v>
      </c>
      <c r="D144" s="243" t="s">
        <v>330</v>
      </c>
      <c r="E144" s="60"/>
      <c r="F144" s="60"/>
      <c r="G144" s="68">
        <f>COUNTIF('05事件'!$C:$C,'整合层-表说明'!$D144)</f>
        <v>7</v>
      </c>
      <c r="H144" s="69" t="str">
        <f t="shared" si="8"/>
        <v>增量</v>
      </c>
      <c r="I144" s="70">
        <f t="shared" ca="1" si="6"/>
        <v>42807.57785509259</v>
      </c>
      <c r="J144" s="57"/>
      <c r="K144">
        <v>1</v>
      </c>
    </row>
    <row r="145" spans="1:11" customFormat="1" ht="22.5" customHeight="1">
      <c r="A145" s="73" t="s">
        <v>7430</v>
      </c>
      <c r="B145" s="352">
        <f t="shared" si="7"/>
        <v>84</v>
      </c>
      <c r="C145" s="55" t="s">
        <v>415</v>
      </c>
      <c r="D145" s="243" t="s">
        <v>331</v>
      </c>
      <c r="E145" s="60"/>
      <c r="F145" s="60"/>
      <c r="G145" s="68">
        <f>COUNTIF('05事件'!$C:$C,'整合层-表说明'!$D145)</f>
        <v>6</v>
      </c>
      <c r="H145" s="69" t="str">
        <f t="shared" si="8"/>
        <v>增量</v>
      </c>
      <c r="I145" s="70">
        <f t="shared" ca="1" si="6"/>
        <v>42807.57785509259</v>
      </c>
      <c r="J145" s="57"/>
      <c r="K145">
        <v>1</v>
      </c>
    </row>
    <row r="146" spans="1:11" customFormat="1" ht="22.5" customHeight="1">
      <c r="A146" s="73" t="s">
        <v>7430</v>
      </c>
      <c r="B146" s="352">
        <f t="shared" si="7"/>
        <v>85</v>
      </c>
      <c r="C146" s="55" t="s">
        <v>417</v>
      </c>
      <c r="D146" s="243" t="s">
        <v>332</v>
      </c>
      <c r="E146" s="60"/>
      <c r="F146" s="60"/>
      <c r="G146" s="68">
        <f>COUNTIF('05事件'!$C:$C,'整合层-表说明'!$D146)</f>
        <v>12</v>
      </c>
      <c r="H146" s="69" t="str">
        <f t="shared" si="8"/>
        <v>增量</v>
      </c>
      <c r="I146" s="70">
        <f t="shared" ca="1" si="6"/>
        <v>42807.57785509259</v>
      </c>
      <c r="J146" s="57"/>
      <c r="K146">
        <v>2</v>
      </c>
    </row>
    <row r="147" spans="1:11" customFormat="1" ht="22.5" customHeight="1">
      <c r="A147" s="73" t="s">
        <v>7430</v>
      </c>
      <c r="B147" s="352">
        <f t="shared" si="7"/>
        <v>86</v>
      </c>
      <c r="C147" s="55" t="s">
        <v>418</v>
      </c>
      <c r="D147" s="243" t="s">
        <v>333</v>
      </c>
      <c r="E147" s="60"/>
      <c r="F147" s="60"/>
      <c r="G147" s="68">
        <f>COUNTIF('05事件'!$C:$C,'整合层-表说明'!$D147)</f>
        <v>6</v>
      </c>
      <c r="H147" s="69" t="str">
        <f t="shared" si="8"/>
        <v>增量</v>
      </c>
      <c r="I147" s="70">
        <f t="shared" ca="1" si="6"/>
        <v>42807.57785509259</v>
      </c>
      <c r="J147" s="57"/>
      <c r="K147">
        <v>2</v>
      </c>
    </row>
    <row r="148" spans="1:11" customFormat="1" ht="22.5" customHeight="1">
      <c r="A148" s="73" t="s">
        <v>7430</v>
      </c>
      <c r="B148" s="352">
        <f t="shared" si="7"/>
        <v>87</v>
      </c>
      <c r="C148" s="55" t="s">
        <v>419</v>
      </c>
      <c r="D148" s="243" t="s">
        <v>334</v>
      </c>
      <c r="E148" s="60"/>
      <c r="F148" s="60"/>
      <c r="G148" s="68">
        <f>COUNTIF('05事件'!$C:$C,'整合层-表说明'!$D148)</f>
        <v>23</v>
      </c>
      <c r="H148" s="69" t="str">
        <f t="shared" si="8"/>
        <v>增量</v>
      </c>
      <c r="I148" s="70">
        <f t="shared" ca="1" si="6"/>
        <v>42807.57785509259</v>
      </c>
      <c r="J148" s="57"/>
      <c r="K148">
        <v>1</v>
      </c>
    </row>
    <row r="149" spans="1:11" customFormat="1" ht="22.5" customHeight="1">
      <c r="A149" s="73" t="s">
        <v>7430</v>
      </c>
      <c r="B149" s="352">
        <f t="shared" si="7"/>
        <v>88</v>
      </c>
      <c r="C149" s="55" t="s">
        <v>420</v>
      </c>
      <c r="D149" s="243" t="s">
        <v>335</v>
      </c>
      <c r="E149" s="60"/>
      <c r="F149" s="60"/>
      <c r="G149" s="68">
        <f>COUNTIF('05事件'!$C:$C,'整合层-表说明'!$D149)</f>
        <v>9</v>
      </c>
      <c r="H149" s="69" t="str">
        <f t="shared" si="8"/>
        <v>增量</v>
      </c>
      <c r="I149" s="70">
        <f t="shared" ca="1" si="6"/>
        <v>42807.57785509259</v>
      </c>
      <c r="J149" s="57"/>
      <c r="K149">
        <v>2</v>
      </c>
    </row>
    <row r="150" spans="1:11" customFormat="1" ht="22.5" customHeight="1">
      <c r="A150" s="73" t="s">
        <v>7430</v>
      </c>
      <c r="B150" s="352">
        <f t="shared" si="7"/>
        <v>89</v>
      </c>
      <c r="C150" s="55" t="s">
        <v>421</v>
      </c>
      <c r="D150" s="243" t="s">
        <v>336</v>
      </c>
      <c r="E150" s="60"/>
      <c r="F150" s="60"/>
      <c r="G150" s="68">
        <f>COUNTIF('05事件'!$C:$C,'整合层-表说明'!$D150)</f>
        <v>6</v>
      </c>
      <c r="H150" s="69" t="str">
        <f t="shared" si="8"/>
        <v>增量</v>
      </c>
      <c r="I150" s="70">
        <f t="shared" ca="1" si="6"/>
        <v>42807.57785509259</v>
      </c>
      <c r="J150" s="57"/>
      <c r="K150">
        <v>2</v>
      </c>
    </row>
    <row r="151" spans="1:11" customFormat="1" ht="22.5" customHeight="1">
      <c r="A151" s="73" t="s">
        <v>7430</v>
      </c>
      <c r="B151" s="352">
        <f t="shared" si="7"/>
        <v>90</v>
      </c>
      <c r="C151" s="55" t="s">
        <v>422</v>
      </c>
      <c r="D151" s="243" t="s">
        <v>337</v>
      </c>
      <c r="E151" s="60"/>
      <c r="F151" s="60"/>
      <c r="G151" s="68">
        <f>COUNTIF('05事件'!$C:$C,'整合层-表说明'!$D151)</f>
        <v>12</v>
      </c>
      <c r="H151" s="69" t="str">
        <f t="shared" si="8"/>
        <v>增量</v>
      </c>
      <c r="I151" s="70">
        <f t="shared" ca="1" si="6"/>
        <v>42807.57785509259</v>
      </c>
      <c r="J151" s="57"/>
      <c r="K151">
        <v>2</v>
      </c>
    </row>
    <row r="152" spans="1:11" customFormat="1" ht="22.5" customHeight="1">
      <c r="A152" s="73" t="s">
        <v>7430</v>
      </c>
      <c r="B152" s="352">
        <f t="shared" si="7"/>
        <v>91</v>
      </c>
      <c r="C152" s="55" t="s">
        <v>423</v>
      </c>
      <c r="D152" s="243" t="s">
        <v>338</v>
      </c>
      <c r="E152" s="60"/>
      <c r="F152" s="60"/>
      <c r="G152" s="68">
        <f>COUNTIF('05事件'!$C:$C,'整合层-表说明'!$D152)</f>
        <v>24</v>
      </c>
      <c r="H152" s="69" t="str">
        <f t="shared" si="8"/>
        <v>增量</v>
      </c>
      <c r="I152" s="70">
        <f t="shared" ca="1" si="6"/>
        <v>42807.57785509259</v>
      </c>
      <c r="J152" s="57"/>
      <c r="K152">
        <v>3</v>
      </c>
    </row>
    <row r="153" spans="1:11" customFormat="1" ht="22.5" customHeight="1">
      <c r="A153" s="73" t="s">
        <v>7430</v>
      </c>
      <c r="B153" s="352">
        <f t="shared" si="7"/>
        <v>92</v>
      </c>
      <c r="C153" s="55" t="s">
        <v>424</v>
      </c>
      <c r="D153" s="243" t="s">
        <v>339</v>
      </c>
      <c r="E153" s="60"/>
      <c r="F153" s="60"/>
      <c r="G153" s="68">
        <f>COUNTIF('05事件'!$C:$C,'整合层-表说明'!$D153)</f>
        <v>12</v>
      </c>
      <c r="H153" s="69" t="str">
        <f t="shared" si="8"/>
        <v>增量</v>
      </c>
      <c r="I153" s="70">
        <f t="shared" ca="1" si="6"/>
        <v>42807.57785509259</v>
      </c>
      <c r="J153" s="57"/>
      <c r="K153">
        <v>3</v>
      </c>
    </row>
    <row r="154" spans="1:11" customFormat="1" ht="22.5" customHeight="1">
      <c r="A154" s="73" t="s">
        <v>7430</v>
      </c>
      <c r="B154" s="352">
        <f t="shared" si="7"/>
        <v>93</v>
      </c>
      <c r="C154" s="55" t="s">
        <v>425</v>
      </c>
      <c r="D154" s="243" t="s">
        <v>340</v>
      </c>
      <c r="E154" s="60"/>
      <c r="F154" s="60"/>
      <c r="G154" s="68">
        <f>COUNTIF('05事件'!$C:$C,'整合层-表说明'!$D154)</f>
        <v>10</v>
      </c>
      <c r="H154" s="69" t="str">
        <f t="shared" si="8"/>
        <v>增量</v>
      </c>
      <c r="I154" s="70">
        <f t="shared" ca="1" si="6"/>
        <v>42807.57785509259</v>
      </c>
      <c r="J154" s="57"/>
      <c r="K154">
        <v>3</v>
      </c>
    </row>
    <row r="155" spans="1:11" customFormat="1" ht="22.5" customHeight="1">
      <c r="A155" s="73" t="s">
        <v>7430</v>
      </c>
      <c r="B155" s="352">
        <f t="shared" si="7"/>
        <v>94</v>
      </c>
      <c r="C155" s="55" t="s">
        <v>8316</v>
      </c>
      <c r="D155" s="243" t="s">
        <v>341</v>
      </c>
      <c r="E155" s="60"/>
      <c r="F155" s="60"/>
      <c r="G155" s="68">
        <f>COUNTIF('05事件'!$C:$C,'整合层-表说明'!$D155)</f>
        <v>5</v>
      </c>
      <c r="H155" s="69" t="str">
        <f t="shared" si="8"/>
        <v>增量</v>
      </c>
      <c r="I155" s="70">
        <f t="shared" ca="1" si="6"/>
        <v>42807.57785509259</v>
      </c>
      <c r="J155" s="57"/>
      <c r="K155">
        <v>3</v>
      </c>
    </row>
    <row r="156" spans="1:11" customFormat="1" ht="22.5" customHeight="1">
      <c r="A156" s="73" t="s">
        <v>7430</v>
      </c>
      <c r="B156" s="352">
        <f t="shared" si="7"/>
        <v>95</v>
      </c>
      <c r="C156" s="55" t="s">
        <v>367</v>
      </c>
      <c r="D156" s="243" t="s">
        <v>1582</v>
      </c>
      <c r="E156" s="60"/>
      <c r="F156" s="60"/>
      <c r="G156" s="68">
        <f>COUNTIF('05事件'!$C:$C,'整合层-表说明'!$D156)</f>
        <v>3</v>
      </c>
      <c r="H156" s="69" t="str">
        <f t="shared" si="8"/>
        <v>增量</v>
      </c>
      <c r="I156" s="70">
        <f t="shared" ca="1" si="6"/>
        <v>42807.57785509259</v>
      </c>
      <c r="J156" s="57"/>
      <c r="K156">
        <v>2</v>
      </c>
    </row>
    <row r="157" spans="1:11" customFormat="1" ht="22.5" customHeight="1">
      <c r="A157" s="73" t="s">
        <v>7430</v>
      </c>
      <c r="B157" s="352">
        <f t="shared" si="7"/>
        <v>96</v>
      </c>
      <c r="C157" s="55" t="s">
        <v>368</v>
      </c>
      <c r="D157" s="243" t="s">
        <v>1583</v>
      </c>
      <c r="E157" s="60"/>
      <c r="F157" s="60"/>
      <c r="G157" s="68">
        <f>COUNTIF('05事件'!$C:$C,'整合层-表说明'!$D157)</f>
        <v>5</v>
      </c>
      <c r="H157" s="69" t="str">
        <f t="shared" si="8"/>
        <v>增量</v>
      </c>
      <c r="I157" s="70">
        <f t="shared" ca="1" si="6"/>
        <v>42807.57785509259</v>
      </c>
      <c r="J157" s="57"/>
      <c r="K157">
        <v>2</v>
      </c>
    </row>
    <row r="158" spans="1:11" customFormat="1" ht="22.5" customHeight="1">
      <c r="A158" s="73" t="s">
        <v>7430</v>
      </c>
      <c r="B158" s="352">
        <f t="shared" si="7"/>
        <v>97</v>
      </c>
      <c r="C158" s="55" t="s">
        <v>427</v>
      </c>
      <c r="D158" s="243" t="s">
        <v>343</v>
      </c>
      <c r="E158" s="60"/>
      <c r="F158" s="60"/>
      <c r="G158" s="68">
        <f>COUNTIF('05事件'!$C:$C,'整合层-表说明'!$D158)</f>
        <v>7</v>
      </c>
      <c r="H158" s="69" t="str">
        <f t="shared" si="8"/>
        <v>增量</v>
      </c>
      <c r="I158" s="70">
        <f t="shared" ca="1" si="6"/>
        <v>42807.57785509259</v>
      </c>
      <c r="J158" s="57"/>
      <c r="K158">
        <v>3</v>
      </c>
    </row>
    <row r="159" spans="1:11" customFormat="1" ht="22.5" customHeight="1">
      <c r="A159" s="73" t="s">
        <v>7430</v>
      </c>
      <c r="B159" s="352">
        <f t="shared" si="7"/>
        <v>98</v>
      </c>
      <c r="C159" s="55" t="s">
        <v>428</v>
      </c>
      <c r="D159" s="243" t="s">
        <v>344</v>
      </c>
      <c r="E159" s="60"/>
      <c r="F159" s="60"/>
      <c r="G159" s="68">
        <f>COUNTIF('05事件'!$C:$C,'整合层-表说明'!$D159)</f>
        <v>12</v>
      </c>
      <c r="H159" s="69" t="str">
        <f t="shared" si="8"/>
        <v>增量</v>
      </c>
      <c r="I159" s="70">
        <f t="shared" ca="1" si="6"/>
        <v>42807.57785509259</v>
      </c>
      <c r="J159" s="57"/>
      <c r="K159">
        <v>3</v>
      </c>
    </row>
    <row r="160" spans="1:11" customFormat="1" ht="22.5" customHeight="1">
      <c r="A160" s="73" t="s">
        <v>430</v>
      </c>
      <c r="B160" s="68">
        <f t="shared" ref="B160:B191" si="9">IF($A160=$A159,$B159+1,1)</f>
        <v>1</v>
      </c>
      <c r="C160" s="55" t="s">
        <v>1585</v>
      </c>
      <c r="D160" s="75" t="s">
        <v>431</v>
      </c>
      <c r="E160" s="47" t="s">
        <v>5704</v>
      </c>
      <c r="F160" s="243" t="s">
        <v>8395</v>
      </c>
      <c r="G160" s="68">
        <f>COUNTIF('07营销'!$C:$C,'整合层-表说明'!$D160)</f>
        <v>15</v>
      </c>
      <c r="H160" s="69" t="str">
        <f t="shared" si="8"/>
        <v>增量</v>
      </c>
      <c r="I160" s="70">
        <f t="shared" ca="1" si="6"/>
        <v>42807.57785509259</v>
      </c>
      <c r="J160" s="57"/>
      <c r="K160">
        <v>2</v>
      </c>
    </row>
    <row r="161" spans="1:12" customFormat="1" ht="22.5" customHeight="1">
      <c r="A161" s="73" t="s">
        <v>430</v>
      </c>
      <c r="B161" s="68">
        <f t="shared" si="9"/>
        <v>2</v>
      </c>
      <c r="C161" s="55" t="s">
        <v>446</v>
      </c>
      <c r="D161" s="75" t="s">
        <v>432</v>
      </c>
      <c r="E161" s="47" t="s">
        <v>5705</v>
      </c>
      <c r="F161" s="243" t="s">
        <v>8396</v>
      </c>
      <c r="G161" s="68">
        <f>COUNTIF('07营销'!$C:$C,'整合层-表说明'!$D161)</f>
        <v>27</v>
      </c>
      <c r="H161" s="69" t="str">
        <f t="shared" si="8"/>
        <v>增量</v>
      </c>
      <c r="I161" s="70">
        <f t="shared" ca="1" si="6"/>
        <v>42807.57785509259</v>
      </c>
      <c r="J161" s="57"/>
      <c r="K161">
        <v>1</v>
      </c>
    </row>
    <row r="162" spans="1:12" customFormat="1" ht="22.5" customHeight="1">
      <c r="A162" s="73" t="s">
        <v>430</v>
      </c>
      <c r="B162" s="68">
        <f t="shared" si="9"/>
        <v>3</v>
      </c>
      <c r="C162" s="55" t="s">
        <v>447</v>
      </c>
      <c r="D162" s="75" t="s">
        <v>433</v>
      </c>
      <c r="E162" s="47" t="s">
        <v>5706</v>
      </c>
      <c r="F162" s="243" t="s">
        <v>8397</v>
      </c>
      <c r="G162" s="68">
        <f>COUNTIF('07营销'!$C:$C,'整合层-表说明'!$D162)</f>
        <v>67</v>
      </c>
      <c r="H162" s="69" t="str">
        <f t="shared" si="8"/>
        <v>增量</v>
      </c>
      <c r="I162" s="70">
        <f t="shared" ca="1" si="6"/>
        <v>42807.57785509259</v>
      </c>
      <c r="J162" s="57"/>
      <c r="K162">
        <v>1</v>
      </c>
    </row>
    <row r="163" spans="1:12" customFormat="1" ht="22.5" customHeight="1">
      <c r="A163" s="73" t="s">
        <v>430</v>
      </c>
      <c r="B163" s="68">
        <f t="shared" si="9"/>
        <v>4</v>
      </c>
      <c r="C163" s="55" t="s">
        <v>448</v>
      </c>
      <c r="D163" s="75" t="s">
        <v>434</v>
      </c>
      <c r="E163" s="47" t="s">
        <v>5707</v>
      </c>
      <c r="F163" s="243" t="s">
        <v>8398</v>
      </c>
      <c r="G163" s="68">
        <f>COUNTIF('07营销'!$C:$C,'整合层-表说明'!$D163)</f>
        <v>67</v>
      </c>
      <c r="H163" s="69" t="str">
        <f t="shared" si="8"/>
        <v>增量</v>
      </c>
      <c r="I163" s="70">
        <f t="shared" ca="1" si="6"/>
        <v>42807.57785509259</v>
      </c>
      <c r="J163" s="57"/>
      <c r="K163">
        <v>1</v>
      </c>
    </row>
    <row r="164" spans="1:12" customFormat="1" ht="22.5" customHeight="1">
      <c r="A164" s="73" t="s">
        <v>430</v>
      </c>
      <c r="B164" s="68">
        <f t="shared" si="9"/>
        <v>5</v>
      </c>
      <c r="C164" s="55" t="s">
        <v>449</v>
      </c>
      <c r="D164" s="75" t="s">
        <v>435</v>
      </c>
      <c r="E164" s="60" t="s">
        <v>9350</v>
      </c>
      <c r="F164" s="60" t="s">
        <v>9349</v>
      </c>
      <c r="G164" s="68">
        <f>COUNTIF('07营销'!$C:$C,'整合层-表说明'!$D164)</f>
        <v>73</v>
      </c>
      <c r="H164" s="69" t="str">
        <f t="shared" si="8"/>
        <v>全量</v>
      </c>
      <c r="I164" s="70">
        <f t="shared" ca="1" si="6"/>
        <v>42807.57785509259</v>
      </c>
      <c r="J164" s="57"/>
      <c r="K164">
        <v>1</v>
      </c>
    </row>
    <row r="165" spans="1:12" customFormat="1" ht="22.5" customHeight="1">
      <c r="A165" s="73" t="s">
        <v>430</v>
      </c>
      <c r="B165" s="68">
        <f t="shared" si="9"/>
        <v>6</v>
      </c>
      <c r="C165" s="55" t="s">
        <v>450</v>
      </c>
      <c r="D165" s="75" t="s">
        <v>436</v>
      </c>
      <c r="E165" s="60"/>
      <c r="F165" s="60" t="s">
        <v>9351</v>
      </c>
      <c r="G165" s="68">
        <f>COUNTIF('07营销'!$C:$C,'整合层-表说明'!$D165)</f>
        <v>67</v>
      </c>
      <c r="H165" s="69" t="str">
        <f t="shared" si="8"/>
        <v>增量</v>
      </c>
      <c r="I165" s="70">
        <f t="shared" ca="1" si="6"/>
        <v>42807.57785509259</v>
      </c>
      <c r="J165" s="57"/>
      <c r="K165">
        <v>1</v>
      </c>
    </row>
    <row r="166" spans="1:12" customFormat="1" ht="22.5" customHeight="1">
      <c r="A166" s="73" t="s">
        <v>430</v>
      </c>
      <c r="B166" s="68">
        <f t="shared" si="9"/>
        <v>7</v>
      </c>
      <c r="C166" s="55" t="s">
        <v>1586</v>
      </c>
      <c r="D166" s="75" t="s">
        <v>437</v>
      </c>
      <c r="E166" s="60"/>
      <c r="F166" s="60"/>
      <c r="G166" s="68">
        <f>COUNTIF('07营销'!$C:$C,'整合层-表说明'!$D166)</f>
        <v>28</v>
      </c>
      <c r="H166" s="69" t="str">
        <f t="shared" si="8"/>
        <v>增量</v>
      </c>
      <c r="I166" s="70">
        <f t="shared" ca="1" si="6"/>
        <v>42807.57785509259</v>
      </c>
      <c r="J166" s="57"/>
      <c r="K166">
        <v>1</v>
      </c>
    </row>
    <row r="167" spans="1:12" customFormat="1" ht="22.5" customHeight="1">
      <c r="A167" s="73" t="s">
        <v>430</v>
      </c>
      <c r="B167" s="68">
        <f t="shared" si="9"/>
        <v>8</v>
      </c>
      <c r="C167" s="55" t="s">
        <v>451</v>
      </c>
      <c r="D167" s="75" t="s">
        <v>438</v>
      </c>
      <c r="E167" s="60"/>
      <c r="F167" s="60"/>
      <c r="G167" s="68">
        <f>COUNTIF('07营销'!$C:$C,'整合层-表说明'!$D167)</f>
        <v>68</v>
      </c>
      <c r="H167" s="69" t="str">
        <f t="shared" si="8"/>
        <v>增量</v>
      </c>
      <c r="I167" s="70">
        <f t="shared" ca="1" si="6"/>
        <v>42807.57785509259</v>
      </c>
      <c r="J167" s="57"/>
      <c r="K167">
        <v>1</v>
      </c>
    </row>
    <row r="168" spans="1:12" customFormat="1" ht="22.5" customHeight="1">
      <c r="A168" s="73" t="s">
        <v>430</v>
      </c>
      <c r="B168" s="68">
        <f t="shared" si="9"/>
        <v>9</v>
      </c>
      <c r="C168" s="55" t="s">
        <v>452</v>
      </c>
      <c r="D168" s="75" t="s">
        <v>439</v>
      </c>
      <c r="E168" s="60"/>
      <c r="F168" s="60"/>
      <c r="G168" s="68">
        <f>COUNTIF('07营销'!$C:$C,'整合层-表说明'!$D168)</f>
        <v>27</v>
      </c>
      <c r="H168" s="69" t="str">
        <f t="shared" si="8"/>
        <v>增量</v>
      </c>
      <c r="I168" s="70">
        <f t="shared" ca="1" si="6"/>
        <v>42807.57785509259</v>
      </c>
      <c r="J168" s="57"/>
      <c r="K168">
        <v>2</v>
      </c>
    </row>
    <row r="169" spans="1:12" customFormat="1" ht="22.5" customHeight="1">
      <c r="A169" s="73" t="s">
        <v>430</v>
      </c>
      <c r="B169" s="68">
        <f t="shared" si="9"/>
        <v>10</v>
      </c>
      <c r="C169" s="55" t="s">
        <v>454</v>
      </c>
      <c r="D169" s="75" t="s">
        <v>440</v>
      </c>
      <c r="E169" s="60"/>
      <c r="F169" s="60"/>
      <c r="G169" s="68">
        <f>COUNTIF('07营销'!$C:$C,'整合层-表说明'!$D169)</f>
        <v>8</v>
      </c>
      <c r="H169" s="69" t="str">
        <f t="shared" si="8"/>
        <v>全量</v>
      </c>
      <c r="I169" s="70">
        <f t="shared" ca="1" si="6"/>
        <v>42807.57785509259</v>
      </c>
      <c r="J169" s="57"/>
      <c r="K169">
        <v>3</v>
      </c>
    </row>
    <row r="170" spans="1:12" customFormat="1" ht="22.5" customHeight="1">
      <c r="A170" s="73" t="s">
        <v>430</v>
      </c>
      <c r="B170" s="68">
        <f t="shared" si="9"/>
        <v>11</v>
      </c>
      <c r="C170" s="55" t="s">
        <v>453</v>
      </c>
      <c r="D170" s="75" t="s">
        <v>1584</v>
      </c>
      <c r="E170" s="60"/>
      <c r="F170" s="60"/>
      <c r="G170" s="68">
        <f>COUNTIF('07营销'!$C:$C,'整合层-表说明'!$D170)</f>
        <v>15</v>
      </c>
      <c r="H170" s="69" t="str">
        <f t="shared" si="8"/>
        <v>全量</v>
      </c>
      <c r="I170" s="70">
        <f t="shared" ca="1" si="6"/>
        <v>42807.57785509259</v>
      </c>
      <c r="J170" s="57"/>
      <c r="K170">
        <v>3</v>
      </c>
    </row>
    <row r="171" spans="1:12" customFormat="1" ht="22.5" customHeight="1">
      <c r="A171" s="73" t="s">
        <v>430</v>
      </c>
      <c r="B171" s="68">
        <f t="shared" si="9"/>
        <v>12</v>
      </c>
      <c r="C171" s="55" t="s">
        <v>455</v>
      </c>
      <c r="D171" s="75" t="s">
        <v>441</v>
      </c>
      <c r="E171" s="60"/>
      <c r="F171" s="60"/>
      <c r="G171" s="68">
        <f>COUNTIF('07营销'!$C:$C,'整合层-表说明'!$D171)</f>
        <v>20</v>
      </c>
      <c r="H171" s="69" t="str">
        <f t="shared" si="8"/>
        <v>增量</v>
      </c>
      <c r="I171" s="70">
        <f t="shared" ca="1" si="6"/>
        <v>42807.57785509259</v>
      </c>
      <c r="J171" s="57"/>
      <c r="K171">
        <v>1</v>
      </c>
    </row>
    <row r="172" spans="1:12" customFormat="1" ht="22.5" customHeight="1">
      <c r="A172" s="73" t="s">
        <v>430</v>
      </c>
      <c r="B172" s="68">
        <f t="shared" si="9"/>
        <v>13</v>
      </c>
      <c r="C172" s="55" t="s">
        <v>456</v>
      </c>
      <c r="D172" s="75" t="s">
        <v>442</v>
      </c>
      <c r="E172" s="60"/>
      <c r="F172" s="60"/>
      <c r="G172" s="68">
        <f>COUNTIF('07营销'!$C:$C,'整合层-表说明'!$D172)</f>
        <v>10</v>
      </c>
      <c r="H172" s="69" t="str">
        <f t="shared" si="8"/>
        <v>增量</v>
      </c>
      <c r="I172" s="70">
        <f t="shared" ca="1" si="6"/>
        <v>42807.57785509259</v>
      </c>
      <c r="J172" s="57"/>
      <c r="K172">
        <v>2</v>
      </c>
    </row>
    <row r="173" spans="1:12" customFormat="1" ht="22.5" customHeight="1">
      <c r="A173" s="73" t="s">
        <v>430</v>
      </c>
      <c r="B173" s="68">
        <f t="shared" si="9"/>
        <v>14</v>
      </c>
      <c r="C173" s="55" t="s">
        <v>457</v>
      </c>
      <c r="D173" s="75" t="s">
        <v>443</v>
      </c>
      <c r="E173" s="60"/>
      <c r="F173" s="60"/>
      <c r="G173" s="68">
        <f>COUNTIF('07营销'!$C:$C,'整合层-表说明'!$D173)</f>
        <v>9</v>
      </c>
      <c r="H173" s="69" t="str">
        <f t="shared" si="8"/>
        <v>全量</v>
      </c>
      <c r="I173" s="70">
        <f t="shared" ca="1" si="6"/>
        <v>42807.57785509259</v>
      </c>
      <c r="J173" s="57"/>
      <c r="K173">
        <v>1</v>
      </c>
    </row>
    <row r="174" spans="1:12" customFormat="1" ht="22.5" customHeight="1">
      <c r="A174" s="73" t="s">
        <v>430</v>
      </c>
      <c r="B174" s="68">
        <f t="shared" si="9"/>
        <v>15</v>
      </c>
      <c r="C174" s="55" t="s">
        <v>458</v>
      </c>
      <c r="D174" s="75" t="s">
        <v>444</v>
      </c>
      <c r="E174" s="60"/>
      <c r="F174" s="60"/>
      <c r="G174" s="68">
        <f>COUNTIF('07营销'!$C:$C,'整合层-表说明'!$D174)</f>
        <v>30</v>
      </c>
      <c r="H174" s="69" t="str">
        <f t="shared" si="8"/>
        <v>全量</v>
      </c>
      <c r="I174" s="70">
        <f t="shared" ca="1" si="6"/>
        <v>42807.57785509259</v>
      </c>
      <c r="J174" s="57"/>
      <c r="K174">
        <v>3</v>
      </c>
    </row>
    <row r="175" spans="1:12" customFormat="1" ht="22.5" customHeight="1">
      <c r="A175" s="73" t="s">
        <v>430</v>
      </c>
      <c r="B175" s="68">
        <f t="shared" si="9"/>
        <v>16</v>
      </c>
      <c r="C175" s="55" t="s">
        <v>459</v>
      </c>
      <c r="D175" s="75" t="s">
        <v>445</v>
      </c>
      <c r="E175" s="60"/>
      <c r="F175" s="60"/>
      <c r="G175" s="68">
        <f>COUNTIF('07营销'!$C:$C,'整合层-表说明'!$D175)</f>
        <v>14</v>
      </c>
      <c r="H175" s="69" t="str">
        <f t="shared" si="8"/>
        <v>全量</v>
      </c>
      <c r="I175" s="70">
        <f t="shared" ca="1" si="6"/>
        <v>42807.57785509259</v>
      </c>
      <c r="J175" s="57"/>
      <c r="K175">
        <v>1</v>
      </c>
    </row>
    <row r="176" spans="1:12" s="312" customFormat="1" ht="22.5" customHeight="1">
      <c r="A176" s="291" t="s">
        <v>460</v>
      </c>
      <c r="B176" s="305">
        <f t="shared" si="9"/>
        <v>1</v>
      </c>
      <c r="C176" s="227" t="s">
        <v>5765</v>
      </c>
      <c r="D176" s="215" t="s">
        <v>5766</v>
      </c>
      <c r="E176" s="260" t="s">
        <v>5767</v>
      </c>
      <c r="F176" s="260" t="s">
        <v>5768</v>
      </c>
      <c r="G176" s="305">
        <f>COUNTIF('08内容'!$C:$C,'整合层-表说明'!$D176)</f>
        <v>4</v>
      </c>
      <c r="H176" s="305" t="str">
        <f t="shared" si="8"/>
        <v>全量</v>
      </c>
      <c r="I176" s="306">
        <f t="shared" ca="1" si="6"/>
        <v>42807.57785509259</v>
      </c>
      <c r="J176" s="261" t="s">
        <v>5524</v>
      </c>
      <c r="K176" s="312">
        <v>2</v>
      </c>
      <c r="L176" s="312" t="s">
        <v>1739</v>
      </c>
    </row>
    <row r="177" spans="1:12" s="312" customFormat="1" ht="22.5" customHeight="1">
      <c r="A177" s="307" t="s">
        <v>460</v>
      </c>
      <c r="B177" s="308">
        <f t="shared" si="9"/>
        <v>2</v>
      </c>
      <c r="C177" s="313" t="s">
        <v>5516</v>
      </c>
      <c r="D177" s="309" t="s">
        <v>5517</v>
      </c>
      <c r="E177" s="309"/>
      <c r="F177" s="309"/>
      <c r="G177" s="308">
        <f>COUNTIF('08内容'!$C:$C,'整合层-表说明'!$D177)</f>
        <v>3</v>
      </c>
      <c r="H177" s="308" t="str">
        <f t="shared" si="8"/>
        <v>全量</v>
      </c>
      <c r="I177" s="310">
        <f t="shared" ca="1" si="6"/>
        <v>42807.57785509259</v>
      </c>
      <c r="J177" s="311" t="s">
        <v>5525</v>
      </c>
      <c r="K177" s="312">
        <v>1</v>
      </c>
      <c r="L177" s="312" t="s">
        <v>1739</v>
      </c>
    </row>
    <row r="178" spans="1:12" s="312" customFormat="1" ht="22.5" customHeight="1">
      <c r="A178" s="291" t="s">
        <v>460</v>
      </c>
      <c r="B178" s="305">
        <f t="shared" si="9"/>
        <v>3</v>
      </c>
      <c r="C178" s="227" t="s">
        <v>5518</v>
      </c>
      <c r="D178" s="215" t="s">
        <v>462</v>
      </c>
      <c r="E178" s="260" t="s">
        <v>5769</v>
      </c>
      <c r="F178" s="260" t="s">
        <v>5770</v>
      </c>
      <c r="G178" s="305">
        <f>COUNTIF('08内容'!$C:$C,'整合层-表说明'!$D178)</f>
        <v>5</v>
      </c>
      <c r="H178" s="305" t="str">
        <f t="shared" si="8"/>
        <v>全量</v>
      </c>
      <c r="I178" s="306">
        <f t="shared" ca="1" si="6"/>
        <v>42807.57785509259</v>
      </c>
      <c r="J178" s="261" t="s">
        <v>5524</v>
      </c>
      <c r="K178" s="312">
        <v>1</v>
      </c>
      <c r="L178" s="312" t="s">
        <v>1739</v>
      </c>
    </row>
    <row r="179" spans="1:12" s="312" customFormat="1" ht="22.5" customHeight="1">
      <c r="A179" s="291" t="s">
        <v>460</v>
      </c>
      <c r="B179" s="305">
        <f t="shared" si="9"/>
        <v>4</v>
      </c>
      <c r="C179" s="227" t="s">
        <v>5772</v>
      </c>
      <c r="D179" s="215" t="s">
        <v>463</v>
      </c>
      <c r="E179" s="260" t="s">
        <v>5519</v>
      </c>
      <c r="F179" s="260" t="s">
        <v>5771</v>
      </c>
      <c r="G179" s="305">
        <f>COUNTIF('08内容'!$C:$C,'整合层-表说明'!$D179)</f>
        <v>5</v>
      </c>
      <c r="H179" s="305" t="str">
        <f t="shared" si="8"/>
        <v>全量</v>
      </c>
      <c r="I179" s="306">
        <f t="shared" ref="I179:I242" ca="1" si="10">NOW()</f>
        <v>42807.57785509259</v>
      </c>
      <c r="J179" s="261" t="s">
        <v>5524</v>
      </c>
      <c r="K179" s="312">
        <v>1</v>
      </c>
      <c r="L179" s="312" t="s">
        <v>1739</v>
      </c>
    </row>
    <row r="180" spans="1:12" s="312" customFormat="1" ht="22.5" customHeight="1">
      <c r="A180" s="291" t="s">
        <v>460</v>
      </c>
      <c r="B180" s="305">
        <f t="shared" si="9"/>
        <v>5</v>
      </c>
      <c r="C180" s="227" t="s">
        <v>5520</v>
      </c>
      <c r="D180" s="215" t="s">
        <v>464</v>
      </c>
      <c r="E180" s="260" t="s">
        <v>5773</v>
      </c>
      <c r="F180" s="260" t="s">
        <v>5774</v>
      </c>
      <c r="G180" s="305">
        <f>COUNTIF('08内容'!$C:$C,'整合层-表说明'!$D180)</f>
        <v>9</v>
      </c>
      <c r="H180" s="305" t="str">
        <f t="shared" si="8"/>
        <v>全量</v>
      </c>
      <c r="I180" s="306">
        <f t="shared" ca="1" si="10"/>
        <v>42807.57785509259</v>
      </c>
      <c r="J180" s="261" t="s">
        <v>5524</v>
      </c>
      <c r="K180" s="312">
        <v>2</v>
      </c>
      <c r="L180" s="312" t="s">
        <v>1739</v>
      </c>
    </row>
    <row r="181" spans="1:12" s="312" customFormat="1" ht="22.5" customHeight="1">
      <c r="A181" s="291" t="s">
        <v>460</v>
      </c>
      <c r="B181" s="305">
        <f t="shared" si="9"/>
        <v>6</v>
      </c>
      <c r="C181" s="227" t="s">
        <v>5775</v>
      </c>
      <c r="D181" s="215" t="s">
        <v>5776</v>
      </c>
      <c r="E181" s="260" t="s">
        <v>5777</v>
      </c>
      <c r="F181" s="260" t="s">
        <v>5778</v>
      </c>
      <c r="G181" s="305">
        <f>COUNTIF('08内容'!$C:$C,'整合层-表说明'!$D181)</f>
        <v>6</v>
      </c>
      <c r="H181" s="305" t="str">
        <f t="shared" si="8"/>
        <v>全量</v>
      </c>
      <c r="I181" s="306">
        <f t="shared" ca="1" si="10"/>
        <v>42807.57785509259</v>
      </c>
      <c r="J181" s="261" t="s">
        <v>5524</v>
      </c>
      <c r="K181" s="312">
        <v>2</v>
      </c>
      <c r="L181" s="312" t="s">
        <v>1739</v>
      </c>
    </row>
    <row r="182" spans="1:12" s="312" customFormat="1" ht="22.5" customHeight="1">
      <c r="A182" s="291" t="s">
        <v>460</v>
      </c>
      <c r="B182" s="305">
        <f t="shared" si="9"/>
        <v>7</v>
      </c>
      <c r="C182" s="227" t="s">
        <v>5779</v>
      </c>
      <c r="D182" s="215" t="s">
        <v>5521</v>
      </c>
      <c r="E182" s="260" t="s">
        <v>5780</v>
      </c>
      <c r="F182" s="260" t="s">
        <v>5778</v>
      </c>
      <c r="G182" s="305">
        <f>COUNTIF('08内容'!$C:$C,'整合层-表说明'!$D182)</f>
        <v>6</v>
      </c>
      <c r="H182" s="305" t="str">
        <f t="shared" si="8"/>
        <v>全量</v>
      </c>
      <c r="I182" s="306">
        <f t="shared" ca="1" si="10"/>
        <v>42807.57785509259</v>
      </c>
      <c r="J182" s="261" t="s">
        <v>5524</v>
      </c>
      <c r="K182" s="312">
        <v>2</v>
      </c>
      <c r="L182" s="312" t="s">
        <v>1739</v>
      </c>
    </row>
    <row r="183" spans="1:12" s="312" customFormat="1" ht="22.5" customHeight="1">
      <c r="A183" s="291" t="s">
        <v>460</v>
      </c>
      <c r="B183" s="305">
        <f t="shared" si="9"/>
        <v>8</v>
      </c>
      <c r="C183" s="227" t="s">
        <v>5781</v>
      </c>
      <c r="D183" s="215" t="s">
        <v>5782</v>
      </c>
      <c r="E183" s="260" t="s">
        <v>5783</v>
      </c>
      <c r="F183" s="260" t="s">
        <v>5784</v>
      </c>
      <c r="G183" s="305">
        <f>COUNTIF('08内容'!$C:$C,'整合层-表说明'!$D183)</f>
        <v>4</v>
      </c>
      <c r="H183" s="305" t="str">
        <f t="shared" si="8"/>
        <v>全量</v>
      </c>
      <c r="I183" s="306">
        <f t="shared" ca="1" si="10"/>
        <v>42807.57785509259</v>
      </c>
      <c r="J183" s="261" t="s">
        <v>5524</v>
      </c>
      <c r="K183" s="312">
        <v>2</v>
      </c>
      <c r="L183" s="312" t="s">
        <v>1739</v>
      </c>
    </row>
    <row r="184" spans="1:12" s="312" customFormat="1" ht="22.5" customHeight="1">
      <c r="A184" s="291" t="s">
        <v>460</v>
      </c>
      <c r="B184" s="305">
        <f t="shared" si="9"/>
        <v>9</v>
      </c>
      <c r="C184" s="227" t="s">
        <v>5785</v>
      </c>
      <c r="D184" s="215" t="s">
        <v>466</v>
      </c>
      <c r="E184" s="260" t="s">
        <v>5786</v>
      </c>
      <c r="F184" s="260" t="s">
        <v>5770</v>
      </c>
      <c r="G184" s="305">
        <f>COUNTIF('08内容'!$C:$C,'整合层-表说明'!$D184)</f>
        <v>14</v>
      </c>
      <c r="H184" s="305" t="str">
        <f t="shared" si="8"/>
        <v>全量</v>
      </c>
      <c r="I184" s="306">
        <f t="shared" ca="1" si="10"/>
        <v>42807.57785509259</v>
      </c>
      <c r="J184" s="261" t="s">
        <v>5524</v>
      </c>
      <c r="K184" s="312">
        <v>2</v>
      </c>
      <c r="L184" s="312" t="s">
        <v>1739</v>
      </c>
    </row>
    <row r="185" spans="1:12" s="312" customFormat="1" ht="22.5" customHeight="1">
      <c r="A185" s="291" t="s">
        <v>460</v>
      </c>
      <c r="B185" s="305">
        <f t="shared" si="9"/>
        <v>10</v>
      </c>
      <c r="C185" s="227" t="s">
        <v>5522</v>
      </c>
      <c r="D185" s="215" t="s">
        <v>467</v>
      </c>
      <c r="E185" s="260" t="s">
        <v>5787</v>
      </c>
      <c r="F185" s="260" t="s">
        <v>5788</v>
      </c>
      <c r="G185" s="305">
        <f>COUNTIF('08内容'!$C:$C,'整合层-表说明'!$D185)</f>
        <v>4</v>
      </c>
      <c r="H185" s="305" t="str">
        <f t="shared" si="8"/>
        <v>全量</v>
      </c>
      <c r="I185" s="306">
        <f t="shared" ca="1" si="10"/>
        <v>42807.57785509259</v>
      </c>
      <c r="J185" s="261" t="s">
        <v>5524</v>
      </c>
      <c r="K185" s="312">
        <v>2</v>
      </c>
      <c r="L185" s="312" t="s">
        <v>1739</v>
      </c>
    </row>
    <row r="186" spans="1:12" s="312" customFormat="1" ht="22.5" customHeight="1">
      <c r="A186" s="291" t="s">
        <v>460</v>
      </c>
      <c r="B186" s="305">
        <f t="shared" si="9"/>
        <v>11</v>
      </c>
      <c r="C186" s="227" t="s">
        <v>5523</v>
      </c>
      <c r="D186" s="215" t="s">
        <v>468</v>
      </c>
      <c r="E186" s="260" t="s">
        <v>5789</v>
      </c>
      <c r="F186" s="260" t="s">
        <v>5790</v>
      </c>
      <c r="G186" s="305">
        <f>COUNTIF('08内容'!$C:$C,'整合层-表说明'!$D186)</f>
        <v>13</v>
      </c>
      <c r="H186" s="305" t="str">
        <f t="shared" si="8"/>
        <v>全量</v>
      </c>
      <c r="I186" s="306">
        <f t="shared" ca="1" si="10"/>
        <v>42807.57785509259</v>
      </c>
      <c r="J186" s="261" t="s">
        <v>5524</v>
      </c>
      <c r="K186" s="312">
        <v>2</v>
      </c>
      <c r="L186" s="312" t="s">
        <v>1739</v>
      </c>
    </row>
    <row r="187" spans="1:12" s="312" customFormat="1" ht="22.5" customHeight="1">
      <c r="A187" s="291" t="s">
        <v>460</v>
      </c>
      <c r="B187" s="305">
        <f t="shared" si="9"/>
        <v>12</v>
      </c>
      <c r="C187" s="227" t="s">
        <v>5791</v>
      </c>
      <c r="D187" s="215" t="s">
        <v>469</v>
      </c>
      <c r="E187" s="260" t="s">
        <v>5792</v>
      </c>
      <c r="F187" s="260" t="s">
        <v>5793</v>
      </c>
      <c r="G187" s="305">
        <f>COUNTIF('08内容'!$C:$C,'整合层-表说明'!$D187)</f>
        <v>14</v>
      </c>
      <c r="H187" s="305" t="str">
        <f t="shared" si="8"/>
        <v>全量</v>
      </c>
      <c r="I187" s="306">
        <f t="shared" ca="1" si="10"/>
        <v>42807.57785509259</v>
      </c>
      <c r="J187" s="261" t="s">
        <v>5524</v>
      </c>
      <c r="K187" s="312">
        <v>2</v>
      </c>
      <c r="L187" s="312" t="s">
        <v>1739</v>
      </c>
    </row>
    <row r="188" spans="1:12" s="312" customFormat="1" ht="22.5" customHeight="1">
      <c r="A188" s="291" t="s">
        <v>460</v>
      </c>
      <c r="B188" s="305">
        <f t="shared" si="9"/>
        <v>13</v>
      </c>
      <c r="C188" s="227" t="s">
        <v>5794</v>
      </c>
      <c r="D188" s="215" t="s">
        <v>5795</v>
      </c>
      <c r="E188" s="260" t="s">
        <v>5796</v>
      </c>
      <c r="F188" s="260" t="s">
        <v>5797</v>
      </c>
      <c r="G188" s="305">
        <f>COUNTIF('08内容'!$C:$C,'整合层-表说明'!$D188)</f>
        <v>5</v>
      </c>
      <c r="H188" s="305" t="str">
        <f t="shared" si="8"/>
        <v>全量</v>
      </c>
      <c r="I188" s="306">
        <f t="shared" ca="1" si="10"/>
        <v>42807.57785509259</v>
      </c>
      <c r="J188" s="261" t="s">
        <v>747</v>
      </c>
      <c r="K188" s="312">
        <v>3</v>
      </c>
      <c r="L188" s="312" t="s">
        <v>1739</v>
      </c>
    </row>
    <row r="189" spans="1:12" s="312" customFormat="1" ht="22.5" customHeight="1">
      <c r="A189" s="291" t="s">
        <v>460</v>
      </c>
      <c r="B189" s="305">
        <f t="shared" si="9"/>
        <v>14</v>
      </c>
      <c r="C189" s="227" t="s">
        <v>5798</v>
      </c>
      <c r="D189" s="215" t="s">
        <v>471</v>
      </c>
      <c r="E189" s="260" t="s">
        <v>5799</v>
      </c>
      <c r="F189" s="260" t="s">
        <v>5800</v>
      </c>
      <c r="G189" s="305">
        <f>COUNTIF('08内容'!$C:$C,'整合层-表说明'!$D189)</f>
        <v>18</v>
      </c>
      <c r="H189" s="305" t="str">
        <f t="shared" si="8"/>
        <v>全量</v>
      </c>
      <c r="I189" s="306">
        <f t="shared" ca="1" si="10"/>
        <v>42807.57785509259</v>
      </c>
      <c r="J189" s="261" t="s">
        <v>747</v>
      </c>
      <c r="K189" s="312">
        <v>2</v>
      </c>
      <c r="L189" s="312" t="s">
        <v>1739</v>
      </c>
    </row>
    <row r="190" spans="1:12" s="312" customFormat="1" ht="22.5" customHeight="1">
      <c r="A190" s="291" t="s">
        <v>460</v>
      </c>
      <c r="B190" s="305">
        <f t="shared" si="9"/>
        <v>15</v>
      </c>
      <c r="C190" s="227" t="s">
        <v>5801</v>
      </c>
      <c r="D190" s="215" t="s">
        <v>472</v>
      </c>
      <c r="E190" s="260" t="s">
        <v>5802</v>
      </c>
      <c r="F190" s="260" t="s">
        <v>5803</v>
      </c>
      <c r="G190" s="305">
        <f>COUNTIF('08内容'!$C:$C,'整合层-表说明'!$D190)</f>
        <v>55</v>
      </c>
      <c r="H190" s="305" t="str">
        <f t="shared" si="8"/>
        <v>全量</v>
      </c>
      <c r="I190" s="306">
        <f t="shared" ca="1" si="10"/>
        <v>42807.57785509259</v>
      </c>
      <c r="J190" s="261" t="s">
        <v>5524</v>
      </c>
      <c r="K190" s="312">
        <v>3</v>
      </c>
      <c r="L190" s="312" t="s">
        <v>1739</v>
      </c>
    </row>
    <row r="191" spans="1:12" s="312" customFormat="1" ht="22.5" customHeight="1">
      <c r="A191" s="291" t="s">
        <v>460</v>
      </c>
      <c r="B191" s="305">
        <f t="shared" si="9"/>
        <v>16</v>
      </c>
      <c r="C191" s="227" t="s">
        <v>5683</v>
      </c>
      <c r="D191" s="215" t="s">
        <v>1546</v>
      </c>
      <c r="E191" s="260" t="s">
        <v>5804</v>
      </c>
      <c r="F191" s="260" t="s">
        <v>5805</v>
      </c>
      <c r="G191" s="305">
        <f>COUNTIF('08内容'!$C:$C,'整合层-表说明'!$D191)</f>
        <v>6</v>
      </c>
      <c r="H191" s="305" t="str">
        <f t="shared" si="8"/>
        <v>全量</v>
      </c>
      <c r="I191" s="306">
        <f t="shared" ca="1" si="10"/>
        <v>42807.57785509259</v>
      </c>
      <c r="J191" s="261" t="s">
        <v>5524</v>
      </c>
      <c r="K191" s="312">
        <v>3</v>
      </c>
      <c r="L191" s="312" t="s">
        <v>1739</v>
      </c>
    </row>
    <row r="192" spans="1:12" s="312" customFormat="1" ht="22.5" customHeight="1">
      <c r="A192" s="291" t="s">
        <v>460</v>
      </c>
      <c r="B192" s="305">
        <f t="shared" ref="B192:B253" si="11">IF($A192=$A191,$B191+1,1)</f>
        <v>17</v>
      </c>
      <c r="C192" s="227" t="s">
        <v>5806</v>
      </c>
      <c r="D192" s="215" t="s">
        <v>1547</v>
      </c>
      <c r="E192" s="260" t="s">
        <v>5807</v>
      </c>
      <c r="F192" s="260" t="s">
        <v>5808</v>
      </c>
      <c r="G192" s="305">
        <f>COUNTIF('08内容'!$C:$C,'整合层-表说明'!$D192)</f>
        <v>13</v>
      </c>
      <c r="H192" s="305" t="str">
        <f t="shared" si="8"/>
        <v>全量</v>
      </c>
      <c r="I192" s="306">
        <f t="shared" ca="1" si="10"/>
        <v>42807.57785509259</v>
      </c>
      <c r="J192" s="261" t="s">
        <v>747</v>
      </c>
      <c r="K192" s="312">
        <v>3</v>
      </c>
      <c r="L192" s="312" t="s">
        <v>1739</v>
      </c>
    </row>
    <row r="193" spans="1:13" s="312" customFormat="1" ht="22.5" customHeight="1">
      <c r="A193" s="291" t="s">
        <v>460</v>
      </c>
      <c r="B193" s="305">
        <f t="shared" si="11"/>
        <v>18</v>
      </c>
      <c r="C193" s="227" t="s">
        <v>5809</v>
      </c>
      <c r="D193" s="215" t="s">
        <v>1548</v>
      </c>
      <c r="E193" s="260" t="s">
        <v>5810</v>
      </c>
      <c r="F193" s="260" t="s">
        <v>5811</v>
      </c>
      <c r="G193" s="305">
        <f>COUNTIF('08内容'!$C:$C,'整合层-表说明'!$D193)</f>
        <v>16</v>
      </c>
      <c r="H193" s="305" t="str">
        <f t="shared" si="8"/>
        <v>全量</v>
      </c>
      <c r="I193" s="306">
        <f t="shared" ca="1" si="10"/>
        <v>42807.57785509259</v>
      </c>
      <c r="J193" s="261" t="s">
        <v>747</v>
      </c>
      <c r="K193" s="312">
        <v>3</v>
      </c>
      <c r="L193" s="312" t="s">
        <v>1739</v>
      </c>
    </row>
    <row r="194" spans="1:13" s="312" customFormat="1" ht="22.5" customHeight="1">
      <c r="A194" s="291" t="s">
        <v>460</v>
      </c>
      <c r="B194" s="305">
        <f t="shared" si="11"/>
        <v>19</v>
      </c>
      <c r="C194" s="227" t="s">
        <v>5812</v>
      </c>
      <c r="D194" s="215" t="s">
        <v>1549</v>
      </c>
      <c r="E194" s="260" t="s">
        <v>5813</v>
      </c>
      <c r="F194" s="260" t="s">
        <v>5814</v>
      </c>
      <c r="G194" s="305">
        <f>COUNTIF('08内容'!$C:$C,'整合层-表说明'!$D194)</f>
        <v>6</v>
      </c>
      <c r="H194" s="305" t="str">
        <f t="shared" si="8"/>
        <v>全量</v>
      </c>
      <c r="I194" s="306">
        <f t="shared" ca="1" si="10"/>
        <v>42807.57785509259</v>
      </c>
      <c r="J194" s="261" t="s">
        <v>747</v>
      </c>
      <c r="K194" s="312">
        <v>3</v>
      </c>
      <c r="L194" s="312" t="s">
        <v>1739</v>
      </c>
    </row>
    <row r="195" spans="1:13" s="312" customFormat="1" ht="22.5" customHeight="1">
      <c r="A195" s="291" t="s">
        <v>460</v>
      </c>
      <c r="B195" s="305">
        <f t="shared" si="11"/>
        <v>20</v>
      </c>
      <c r="C195" s="227" t="s">
        <v>5815</v>
      </c>
      <c r="D195" s="215" t="s">
        <v>1550</v>
      </c>
      <c r="E195" s="260" t="s">
        <v>5816</v>
      </c>
      <c r="F195" s="260" t="s">
        <v>5817</v>
      </c>
      <c r="G195" s="305">
        <f>COUNTIF('08内容'!$C:$C,'整合层-表说明'!$D195)</f>
        <v>5</v>
      </c>
      <c r="H195" s="305" t="str">
        <f t="shared" si="8"/>
        <v>全量</v>
      </c>
      <c r="I195" s="306">
        <f t="shared" ca="1" si="10"/>
        <v>42807.57785509259</v>
      </c>
      <c r="J195" s="261" t="s">
        <v>747</v>
      </c>
      <c r="K195" s="312">
        <v>3</v>
      </c>
      <c r="L195" s="312" t="s">
        <v>1739</v>
      </c>
    </row>
    <row r="196" spans="1:13" s="312" customFormat="1" ht="22.5" customHeight="1">
      <c r="A196" s="291" t="s">
        <v>460</v>
      </c>
      <c r="B196" s="305">
        <f t="shared" si="11"/>
        <v>21</v>
      </c>
      <c r="C196" s="227" t="s">
        <v>5818</v>
      </c>
      <c r="D196" s="215" t="s">
        <v>1551</v>
      </c>
      <c r="E196" s="260" t="s">
        <v>5819</v>
      </c>
      <c r="F196" s="260" t="s">
        <v>6361</v>
      </c>
      <c r="G196" s="305">
        <f>COUNTIF('08内容'!$C:$C,'整合层-表说明'!$D196)</f>
        <v>17</v>
      </c>
      <c r="H196" s="305" t="str">
        <f t="shared" si="8"/>
        <v>全量</v>
      </c>
      <c r="I196" s="306">
        <f t="shared" ca="1" si="10"/>
        <v>42807.57785509259</v>
      </c>
      <c r="J196" s="261" t="s">
        <v>5526</v>
      </c>
      <c r="K196" s="312">
        <v>2</v>
      </c>
      <c r="L196" s="312" t="s">
        <v>1739</v>
      </c>
    </row>
    <row r="197" spans="1:13" s="312" customFormat="1" ht="22.5" customHeight="1">
      <c r="A197" s="291" t="s">
        <v>460</v>
      </c>
      <c r="B197" s="305">
        <f t="shared" si="11"/>
        <v>22</v>
      </c>
      <c r="C197" s="227" t="s">
        <v>6169</v>
      </c>
      <c r="D197" s="215" t="s">
        <v>6170</v>
      </c>
      <c r="E197" s="260" t="s">
        <v>6171</v>
      </c>
      <c r="F197" s="260" t="s">
        <v>6172</v>
      </c>
      <c r="G197" s="305">
        <f>COUNTIF('08内容'!$C:$C,'整合层-表说明'!$D197)</f>
        <v>26</v>
      </c>
      <c r="H197" s="305" t="str">
        <f t="shared" ref="H197:H253" si="12">IF(RIGHT($D197,3)="his","拉链",IF(RIGHT($D197,3)="_ds","全量","增量"))</f>
        <v>全量</v>
      </c>
      <c r="I197" s="306">
        <f t="shared" ca="1" si="10"/>
        <v>42807.57785509259</v>
      </c>
      <c r="J197" s="261" t="s">
        <v>747</v>
      </c>
      <c r="K197" s="312">
        <v>3</v>
      </c>
      <c r="L197" s="312" t="s">
        <v>1739</v>
      </c>
    </row>
    <row r="198" spans="1:13" s="312" customFormat="1" ht="22.5" customHeight="1">
      <c r="A198" s="291" t="s">
        <v>460</v>
      </c>
      <c r="B198" s="305">
        <f t="shared" si="11"/>
        <v>23</v>
      </c>
      <c r="C198" s="227" t="s">
        <v>483</v>
      </c>
      <c r="D198" s="215" t="s">
        <v>6173</v>
      </c>
      <c r="E198" s="260" t="s">
        <v>6174</v>
      </c>
      <c r="F198" s="260" t="s">
        <v>6175</v>
      </c>
      <c r="G198" s="305">
        <f>COUNTIF('08内容'!$C:$C,'整合层-表说明'!$D198)</f>
        <v>8</v>
      </c>
      <c r="H198" s="305" t="str">
        <f t="shared" si="12"/>
        <v>全量</v>
      </c>
      <c r="I198" s="306">
        <f t="shared" ca="1" si="10"/>
        <v>42807.57785509259</v>
      </c>
      <c r="J198" s="261" t="s">
        <v>747</v>
      </c>
      <c r="K198" s="312">
        <v>3</v>
      </c>
      <c r="L198" s="312" t="s">
        <v>1739</v>
      </c>
    </row>
    <row r="199" spans="1:13" s="312" customFormat="1" ht="22.5" customHeight="1">
      <c r="A199" s="291" t="s">
        <v>460</v>
      </c>
      <c r="B199" s="305">
        <f t="shared" si="11"/>
        <v>24</v>
      </c>
      <c r="C199" s="227" t="s">
        <v>484</v>
      </c>
      <c r="D199" s="215" t="s">
        <v>6176</v>
      </c>
      <c r="E199" s="260" t="s">
        <v>6177</v>
      </c>
      <c r="F199" s="260" t="s">
        <v>6178</v>
      </c>
      <c r="G199" s="305">
        <f>COUNTIF('08内容'!$C:$C,'整合层-表说明'!$D199)</f>
        <v>4</v>
      </c>
      <c r="H199" s="305" t="str">
        <f t="shared" si="12"/>
        <v>全量</v>
      </c>
      <c r="I199" s="306">
        <f t="shared" ca="1" si="10"/>
        <v>42807.57785509259</v>
      </c>
      <c r="J199" s="261" t="s">
        <v>747</v>
      </c>
      <c r="K199" s="312">
        <v>3</v>
      </c>
      <c r="L199" s="312" t="s">
        <v>1739</v>
      </c>
    </row>
    <row r="200" spans="1:13" s="312" customFormat="1" ht="22.5" customHeight="1">
      <c r="A200" s="291" t="s">
        <v>460</v>
      </c>
      <c r="B200" s="305">
        <f t="shared" si="11"/>
        <v>25</v>
      </c>
      <c r="C200" s="227" t="s">
        <v>485</v>
      </c>
      <c r="D200" s="215" t="s">
        <v>6179</v>
      </c>
      <c r="E200" s="260" t="s">
        <v>6180</v>
      </c>
      <c r="F200" s="260" t="s">
        <v>6181</v>
      </c>
      <c r="G200" s="305">
        <f>COUNTIF('08内容'!$C:$C,'整合层-表说明'!$D200)</f>
        <v>13</v>
      </c>
      <c r="H200" s="305" t="str">
        <f t="shared" si="12"/>
        <v>全量</v>
      </c>
      <c r="I200" s="306">
        <f t="shared" ca="1" si="10"/>
        <v>42807.57785509259</v>
      </c>
      <c r="J200" s="261" t="s">
        <v>747</v>
      </c>
      <c r="K200" s="312">
        <v>3</v>
      </c>
      <c r="L200" s="312" t="s">
        <v>1739</v>
      </c>
    </row>
    <row r="201" spans="1:13" s="312" customFormat="1" ht="22.5" customHeight="1">
      <c r="A201" s="291" t="s">
        <v>460</v>
      </c>
      <c r="B201" s="305">
        <f t="shared" si="11"/>
        <v>26</v>
      </c>
      <c r="C201" s="227" t="s">
        <v>486</v>
      </c>
      <c r="D201" s="215" t="s">
        <v>6182</v>
      </c>
      <c r="E201" s="260" t="s">
        <v>6183</v>
      </c>
      <c r="F201" s="260" t="s">
        <v>6184</v>
      </c>
      <c r="G201" s="305">
        <f>COUNTIF('08内容'!$C:$C,'整合层-表说明'!$D201)</f>
        <v>11</v>
      </c>
      <c r="H201" s="305" t="str">
        <f t="shared" si="12"/>
        <v>全量</v>
      </c>
      <c r="I201" s="306">
        <f t="shared" ca="1" si="10"/>
        <v>42807.57785509259</v>
      </c>
      <c r="J201" s="261" t="s">
        <v>747</v>
      </c>
      <c r="K201" s="312">
        <v>2</v>
      </c>
      <c r="L201" s="312" t="s">
        <v>1739</v>
      </c>
    </row>
    <row r="202" spans="1:13" s="312" customFormat="1" ht="22.5" customHeight="1">
      <c r="A202" s="291" t="s">
        <v>460</v>
      </c>
      <c r="B202" s="305">
        <f t="shared" si="11"/>
        <v>27</v>
      </c>
      <c r="C202" s="227" t="s">
        <v>487</v>
      </c>
      <c r="D202" s="215" t="s">
        <v>6185</v>
      </c>
      <c r="E202" s="260" t="s">
        <v>6186</v>
      </c>
      <c r="F202" s="260" t="s">
        <v>6187</v>
      </c>
      <c r="G202" s="305">
        <f>COUNTIF('08内容'!$C:$C,'整合层-表说明'!$D202)</f>
        <v>8</v>
      </c>
      <c r="H202" s="305" t="str">
        <f t="shared" si="12"/>
        <v>全量</v>
      </c>
      <c r="I202" s="306">
        <f t="shared" ca="1" si="10"/>
        <v>42807.57785509259</v>
      </c>
      <c r="J202" s="261" t="s">
        <v>747</v>
      </c>
      <c r="K202" s="312">
        <v>3</v>
      </c>
      <c r="L202" s="312" t="s">
        <v>1739</v>
      </c>
    </row>
    <row r="203" spans="1:13" s="312" customFormat="1" ht="22.5" customHeight="1">
      <c r="A203" s="291" t="s">
        <v>460</v>
      </c>
      <c r="B203" s="305">
        <f t="shared" si="11"/>
        <v>28</v>
      </c>
      <c r="C203" s="227" t="s">
        <v>488</v>
      </c>
      <c r="D203" s="215" t="s">
        <v>6188</v>
      </c>
      <c r="E203" s="260" t="s">
        <v>6189</v>
      </c>
      <c r="F203" s="260" t="s">
        <v>6190</v>
      </c>
      <c r="G203" s="305">
        <f>COUNTIF('08内容'!$C:$C,'整合层-表说明'!$D203)</f>
        <v>4</v>
      </c>
      <c r="H203" s="305" t="str">
        <f t="shared" si="12"/>
        <v>全量</v>
      </c>
      <c r="I203" s="306">
        <f t="shared" ca="1" si="10"/>
        <v>42807.57785509259</v>
      </c>
      <c r="J203" s="261" t="s">
        <v>747</v>
      </c>
      <c r="K203" s="312">
        <v>3</v>
      </c>
      <c r="L203" s="312" t="s">
        <v>1739</v>
      </c>
    </row>
    <row r="204" spans="1:13" s="312" customFormat="1" ht="22.5" customHeight="1">
      <c r="A204" s="291" t="s">
        <v>460</v>
      </c>
      <c r="B204" s="305">
        <f t="shared" si="11"/>
        <v>29</v>
      </c>
      <c r="C204" s="227" t="s">
        <v>490</v>
      </c>
      <c r="D204" s="215" t="s">
        <v>6191</v>
      </c>
      <c r="E204" s="260" t="s">
        <v>6192</v>
      </c>
      <c r="F204" s="260" t="s">
        <v>6193</v>
      </c>
      <c r="G204" s="305">
        <f>COUNTIF('08内容'!$C:$C,'整合层-表说明'!$D204)</f>
        <v>23</v>
      </c>
      <c r="H204" s="305" t="str">
        <f t="shared" si="12"/>
        <v>全量</v>
      </c>
      <c r="I204" s="306">
        <f t="shared" ca="1" si="10"/>
        <v>42807.57785509259</v>
      </c>
      <c r="J204" s="261" t="s">
        <v>747</v>
      </c>
      <c r="K204" s="312">
        <v>3</v>
      </c>
      <c r="L204" s="312" t="s">
        <v>1739</v>
      </c>
    </row>
    <row r="205" spans="1:13" s="312" customFormat="1" ht="22.5" customHeight="1">
      <c r="A205" s="291" t="s">
        <v>460</v>
      </c>
      <c r="B205" s="305">
        <f t="shared" si="11"/>
        <v>30</v>
      </c>
      <c r="C205" s="227" t="s">
        <v>1545</v>
      </c>
      <c r="D205" s="215" t="s">
        <v>6194</v>
      </c>
      <c r="E205" s="260" t="s">
        <v>6195</v>
      </c>
      <c r="F205" s="260" t="s">
        <v>6196</v>
      </c>
      <c r="G205" s="305">
        <f>COUNTIF('08内容'!$C:$C,'整合层-表说明'!$D205)</f>
        <v>4</v>
      </c>
      <c r="H205" s="305" t="str">
        <f t="shared" si="12"/>
        <v>全量</v>
      </c>
      <c r="I205" s="306">
        <f t="shared" ca="1" si="10"/>
        <v>42807.57785509259</v>
      </c>
      <c r="J205" s="261" t="s">
        <v>747</v>
      </c>
      <c r="K205" s="312">
        <v>3</v>
      </c>
      <c r="L205" s="312" t="s">
        <v>1739</v>
      </c>
    </row>
    <row r="206" spans="1:13" s="312" customFormat="1" ht="22.5" customHeight="1">
      <c r="A206" s="291" t="s">
        <v>460</v>
      </c>
      <c r="B206" s="305">
        <f t="shared" si="11"/>
        <v>31</v>
      </c>
      <c r="C206" s="227" t="s">
        <v>489</v>
      </c>
      <c r="D206" s="215" t="s">
        <v>6197</v>
      </c>
      <c r="E206" s="260" t="s">
        <v>6198</v>
      </c>
      <c r="F206" s="260" t="s">
        <v>6199</v>
      </c>
      <c r="G206" s="305">
        <f>COUNTIF('08内容'!$C:$C,'整合层-表说明'!$D206)</f>
        <v>8</v>
      </c>
      <c r="H206" s="305" t="str">
        <f t="shared" si="12"/>
        <v>全量</v>
      </c>
      <c r="I206" s="306">
        <f t="shared" ca="1" si="10"/>
        <v>42807.57785509259</v>
      </c>
      <c r="J206" s="261" t="s">
        <v>747</v>
      </c>
      <c r="K206" s="312">
        <v>3</v>
      </c>
      <c r="L206" s="312" t="s">
        <v>1739</v>
      </c>
    </row>
    <row r="207" spans="1:13" customFormat="1" ht="22.5" customHeight="1">
      <c r="A207" s="73" t="s">
        <v>500</v>
      </c>
      <c r="B207" s="68">
        <f t="shared" si="11"/>
        <v>1</v>
      </c>
      <c r="C207" s="55" t="s">
        <v>502</v>
      </c>
      <c r="D207" s="75" t="s">
        <v>501</v>
      </c>
      <c r="E207" s="60" t="s">
        <v>2465</v>
      </c>
      <c r="F207" s="60" t="s">
        <v>6030</v>
      </c>
      <c r="G207" s="68">
        <f>COUNTIF('09财务'!$C:$C,'整合层-表说明'!$D207)</f>
        <v>14</v>
      </c>
      <c r="H207" s="69" t="str">
        <f t="shared" si="12"/>
        <v>增量</v>
      </c>
      <c r="I207" s="70">
        <f t="shared" ca="1" si="10"/>
        <v>42807.57785509259</v>
      </c>
      <c r="J207" s="57" t="s">
        <v>2464</v>
      </c>
      <c r="K207">
        <v>5</v>
      </c>
      <c r="L207" s="86" t="s">
        <v>2505</v>
      </c>
      <c r="M207" t="s">
        <v>2506</v>
      </c>
    </row>
    <row r="208" spans="1:13" customFormat="1" ht="22.5" customHeight="1">
      <c r="A208" s="73" t="s">
        <v>503</v>
      </c>
      <c r="B208" s="68">
        <f t="shared" si="11"/>
        <v>1</v>
      </c>
      <c r="C208" s="55" t="s">
        <v>504</v>
      </c>
      <c r="D208" s="75" t="s">
        <v>1588</v>
      </c>
      <c r="E208" s="60"/>
      <c r="F208" s="60"/>
      <c r="G208" s="68">
        <f>COUNTIF('10销售'!$C:$C,'整合层-表说明'!$D208)</f>
        <v>21</v>
      </c>
      <c r="H208" s="69" t="str">
        <f t="shared" si="12"/>
        <v>全量</v>
      </c>
      <c r="I208" s="70">
        <f t="shared" ca="1" si="10"/>
        <v>42807.57785509259</v>
      </c>
      <c r="J208" s="57"/>
      <c r="K208">
        <v>2</v>
      </c>
    </row>
    <row r="209" spans="1:11" customFormat="1" ht="22.5" customHeight="1">
      <c r="A209" s="73" t="s">
        <v>503</v>
      </c>
      <c r="B209" s="68">
        <f t="shared" si="11"/>
        <v>2</v>
      </c>
      <c r="C209" s="55" t="s">
        <v>505</v>
      </c>
      <c r="D209" s="75" t="s">
        <v>1589</v>
      </c>
      <c r="E209" s="60"/>
      <c r="F209" s="60"/>
      <c r="G209" s="68">
        <f>COUNTIF('10销售'!$C:$C,'整合层-表说明'!$D209)</f>
        <v>24</v>
      </c>
      <c r="H209" s="69" t="str">
        <f t="shared" si="12"/>
        <v>全量</v>
      </c>
      <c r="I209" s="70">
        <f t="shared" ca="1" si="10"/>
        <v>42807.57785509259</v>
      </c>
      <c r="J209" s="57"/>
      <c r="K209">
        <v>1</v>
      </c>
    </row>
    <row r="210" spans="1:11" customFormat="1" ht="22.5" customHeight="1">
      <c r="A210" s="73" t="s">
        <v>503</v>
      </c>
      <c r="B210" s="68">
        <f t="shared" si="11"/>
        <v>3</v>
      </c>
      <c r="C210" s="55" t="s">
        <v>506</v>
      </c>
      <c r="D210" s="75" t="s">
        <v>1590</v>
      </c>
      <c r="E210" s="60"/>
      <c r="F210" s="60"/>
      <c r="G210" s="68">
        <f>COUNTIF('10销售'!$C:$C,'整合层-表说明'!$D210)</f>
        <v>19</v>
      </c>
      <c r="H210" s="69" t="str">
        <f t="shared" si="12"/>
        <v>全量</v>
      </c>
      <c r="I210" s="70">
        <f t="shared" ca="1" si="10"/>
        <v>42807.57785509259</v>
      </c>
      <c r="J210" s="57"/>
      <c r="K210">
        <v>1</v>
      </c>
    </row>
    <row r="211" spans="1:11" customFormat="1" ht="22.5" customHeight="1">
      <c r="A211" s="73" t="s">
        <v>503</v>
      </c>
      <c r="B211" s="68">
        <f t="shared" si="11"/>
        <v>4</v>
      </c>
      <c r="C211" s="55" t="s">
        <v>507</v>
      </c>
      <c r="D211" s="75" t="s">
        <v>1591</v>
      </c>
      <c r="E211" s="60"/>
      <c r="F211" s="60"/>
      <c r="G211" s="68">
        <f>COUNTIF('10销售'!$C:$C,'整合层-表说明'!$D211)</f>
        <v>25</v>
      </c>
      <c r="H211" s="69" t="str">
        <f t="shared" si="12"/>
        <v>全量</v>
      </c>
      <c r="I211" s="70">
        <f t="shared" ca="1" si="10"/>
        <v>42807.57785509259</v>
      </c>
      <c r="J211" s="57"/>
      <c r="K211">
        <v>2</v>
      </c>
    </row>
    <row r="212" spans="1:11" customFormat="1" ht="22.5" customHeight="1">
      <c r="A212" s="73" t="s">
        <v>503</v>
      </c>
      <c r="B212" s="68">
        <f t="shared" si="11"/>
        <v>5</v>
      </c>
      <c r="C212" s="55" t="s">
        <v>508</v>
      </c>
      <c r="D212" s="75" t="s">
        <v>1592</v>
      </c>
      <c r="E212" s="60"/>
      <c r="F212" s="60"/>
      <c r="G212" s="68">
        <f>COUNTIF('10销售'!$C:$C,'整合层-表说明'!$D212)</f>
        <v>17</v>
      </c>
      <c r="H212" s="69" t="str">
        <f t="shared" si="12"/>
        <v>全量</v>
      </c>
      <c r="I212" s="70">
        <f t="shared" ca="1" si="10"/>
        <v>42807.57785509259</v>
      </c>
      <c r="J212" s="57"/>
      <c r="K212">
        <v>1</v>
      </c>
    </row>
    <row r="213" spans="1:11" customFormat="1" ht="22.5" customHeight="1">
      <c r="A213" s="73" t="s">
        <v>503</v>
      </c>
      <c r="B213" s="68">
        <f t="shared" si="11"/>
        <v>6</v>
      </c>
      <c r="C213" s="55" t="s">
        <v>509</v>
      </c>
      <c r="D213" s="75" t="s">
        <v>1593</v>
      </c>
      <c r="E213" s="60"/>
      <c r="F213" s="60"/>
      <c r="G213" s="68">
        <f>COUNTIF('10销售'!$C:$C,'整合层-表说明'!$D213)</f>
        <v>11</v>
      </c>
      <c r="H213" s="69" t="str">
        <f t="shared" si="12"/>
        <v>全量</v>
      </c>
      <c r="I213" s="70">
        <f t="shared" ca="1" si="10"/>
        <v>42807.57785509259</v>
      </c>
      <c r="J213" s="57"/>
      <c r="K213">
        <v>1</v>
      </c>
    </row>
    <row r="214" spans="1:11" customFormat="1" ht="22.5" customHeight="1">
      <c r="A214" s="73" t="s">
        <v>503</v>
      </c>
      <c r="B214" s="68">
        <f t="shared" si="11"/>
        <v>7</v>
      </c>
      <c r="C214" s="55" t="s">
        <v>510</v>
      </c>
      <c r="D214" s="75" t="s">
        <v>1594</v>
      </c>
      <c r="E214" s="60"/>
      <c r="F214" s="60"/>
      <c r="G214" s="68">
        <f>COUNTIF('10销售'!$C:$C,'整合层-表说明'!$D214)</f>
        <v>22</v>
      </c>
      <c r="H214" s="69" t="str">
        <f t="shared" si="12"/>
        <v>全量</v>
      </c>
      <c r="I214" s="70">
        <f t="shared" ca="1" si="10"/>
        <v>42807.57785509259</v>
      </c>
      <c r="J214" s="57"/>
      <c r="K214">
        <v>1</v>
      </c>
    </row>
    <row r="215" spans="1:11" customFormat="1" ht="22.5" customHeight="1">
      <c r="A215" s="73" t="s">
        <v>503</v>
      </c>
      <c r="B215" s="68">
        <f t="shared" si="11"/>
        <v>8</v>
      </c>
      <c r="C215" s="55" t="s">
        <v>1587</v>
      </c>
      <c r="D215" s="75" t="s">
        <v>1595</v>
      </c>
      <c r="E215" s="60"/>
      <c r="F215" s="60"/>
      <c r="G215" s="68">
        <f>COUNTIF('10销售'!$C:$C,'整合层-表说明'!$D215)</f>
        <v>44</v>
      </c>
      <c r="H215" s="69" t="str">
        <f t="shared" si="12"/>
        <v>全量</v>
      </c>
      <c r="I215" s="70">
        <f t="shared" ca="1" si="10"/>
        <v>42807.57785509259</v>
      </c>
      <c r="J215" s="57"/>
      <c r="K215">
        <v>1</v>
      </c>
    </row>
    <row r="216" spans="1:11" customFormat="1" ht="22.5" customHeight="1">
      <c r="A216" s="73" t="s">
        <v>503</v>
      </c>
      <c r="B216" s="68">
        <f t="shared" si="11"/>
        <v>9</v>
      </c>
      <c r="C216" s="55" t="s">
        <v>511</v>
      </c>
      <c r="D216" s="75" t="s">
        <v>1596</v>
      </c>
      <c r="E216" s="60"/>
      <c r="F216" s="60"/>
      <c r="G216" s="68">
        <f>COUNTIF('10销售'!$C:$C,'整合层-表说明'!$D216)</f>
        <v>27</v>
      </c>
      <c r="H216" s="69" t="str">
        <f t="shared" si="12"/>
        <v>全量</v>
      </c>
      <c r="I216" s="70">
        <f t="shared" ca="1" si="10"/>
        <v>42807.57785509259</v>
      </c>
      <c r="J216" s="57"/>
      <c r="K216">
        <v>2</v>
      </c>
    </row>
    <row r="217" spans="1:11" customFormat="1" ht="22.5" customHeight="1">
      <c r="A217" s="73" t="s">
        <v>503</v>
      </c>
      <c r="B217" s="68">
        <f t="shared" si="11"/>
        <v>10</v>
      </c>
      <c r="C217" s="55" t="s">
        <v>512</v>
      </c>
      <c r="D217" s="75" t="s">
        <v>1597</v>
      </c>
      <c r="E217" s="60"/>
      <c r="F217" s="60"/>
      <c r="G217" s="68">
        <f>COUNTIF('10销售'!$C:$C,'整合层-表说明'!$D217)</f>
        <v>24</v>
      </c>
      <c r="H217" s="69" t="str">
        <f t="shared" si="12"/>
        <v>全量</v>
      </c>
      <c r="I217" s="70">
        <f t="shared" ca="1" si="10"/>
        <v>42807.57785509259</v>
      </c>
      <c r="J217" s="57"/>
      <c r="K217">
        <v>2</v>
      </c>
    </row>
    <row r="218" spans="1:11" customFormat="1" ht="22.5" customHeight="1">
      <c r="A218" s="73" t="s">
        <v>503</v>
      </c>
      <c r="B218" s="68">
        <f t="shared" si="11"/>
        <v>11</v>
      </c>
      <c r="C218" s="55" t="s">
        <v>513</v>
      </c>
      <c r="D218" s="75" t="s">
        <v>1598</v>
      </c>
      <c r="E218" s="60"/>
      <c r="F218" s="60"/>
      <c r="G218" s="68">
        <f>COUNTIF('10销售'!$C:$C,'整合层-表说明'!$D218)</f>
        <v>23</v>
      </c>
      <c r="H218" s="69" t="str">
        <f t="shared" si="12"/>
        <v>全量</v>
      </c>
      <c r="I218" s="70">
        <f t="shared" ca="1" si="10"/>
        <v>42807.57785509259</v>
      </c>
      <c r="J218" s="57"/>
      <c r="K218">
        <v>1</v>
      </c>
    </row>
    <row r="219" spans="1:11" customFormat="1" ht="22.5" customHeight="1">
      <c r="A219" s="73" t="s">
        <v>503</v>
      </c>
      <c r="B219" s="68">
        <f t="shared" si="11"/>
        <v>12</v>
      </c>
      <c r="C219" s="55" t="s">
        <v>514</v>
      </c>
      <c r="D219" s="75" t="s">
        <v>1599</v>
      </c>
      <c r="E219" s="60"/>
      <c r="F219" s="60"/>
      <c r="G219" s="68">
        <f>COUNTIF('10销售'!$C:$C,'整合层-表说明'!$D219)</f>
        <v>25</v>
      </c>
      <c r="H219" s="69" t="str">
        <f t="shared" si="12"/>
        <v>全量</v>
      </c>
      <c r="I219" s="70">
        <f t="shared" ca="1" si="10"/>
        <v>42807.57785509259</v>
      </c>
      <c r="J219" s="57"/>
      <c r="K219">
        <v>2</v>
      </c>
    </row>
    <row r="220" spans="1:11" ht="22.5" customHeight="1">
      <c r="A220" s="291" t="s">
        <v>9081</v>
      </c>
      <c r="B220" s="305">
        <f t="shared" si="11"/>
        <v>1</v>
      </c>
      <c r="C220" s="329" t="s">
        <v>9082</v>
      </c>
      <c r="D220" s="330" t="s">
        <v>9083</v>
      </c>
      <c r="E220" s="260" t="s">
        <v>9084</v>
      </c>
      <c r="F220" s="260" t="s">
        <v>7929</v>
      </c>
      <c r="G220" s="305">
        <f>COUNTIF('[1]11online'!$C:$C,'[1]整合层-表说明'!$D220)</f>
        <v>8</v>
      </c>
      <c r="H220" s="305" t="str">
        <f t="shared" si="12"/>
        <v>全量</v>
      </c>
      <c r="I220" s="306">
        <f t="shared" ca="1" si="10"/>
        <v>42807.57785509259</v>
      </c>
      <c r="J220" s="338"/>
      <c r="K220" s="334">
        <v>3</v>
      </c>
    </row>
    <row r="221" spans="1:11" ht="22.5" customHeight="1">
      <c r="A221" s="291" t="s">
        <v>515</v>
      </c>
      <c r="B221" s="305">
        <f t="shared" si="11"/>
        <v>2</v>
      </c>
      <c r="C221" s="331" t="s">
        <v>516</v>
      </c>
      <c r="D221" s="330" t="s">
        <v>540</v>
      </c>
      <c r="E221" s="260" t="s">
        <v>7930</v>
      </c>
      <c r="F221" s="260" t="s">
        <v>9085</v>
      </c>
      <c r="G221" s="305">
        <f>COUNTIF('[1]11online'!$C:$C,'[1]整合层-表说明'!$D221)</f>
        <v>7</v>
      </c>
      <c r="H221" s="305" t="str">
        <f t="shared" si="12"/>
        <v>拉链</v>
      </c>
      <c r="I221" s="306">
        <f t="shared" ca="1" si="10"/>
        <v>42807.57785509259</v>
      </c>
      <c r="J221" s="338"/>
      <c r="K221" s="334">
        <v>3</v>
      </c>
    </row>
    <row r="222" spans="1:11" ht="22.5" customHeight="1">
      <c r="A222" s="291" t="s">
        <v>515</v>
      </c>
      <c r="B222" s="305">
        <f t="shared" si="11"/>
        <v>3</v>
      </c>
      <c r="C222" s="331" t="s">
        <v>517</v>
      </c>
      <c r="D222" s="330" t="s">
        <v>541</v>
      </c>
      <c r="E222" s="260" t="s">
        <v>9086</v>
      </c>
      <c r="F222" s="260" t="s">
        <v>7931</v>
      </c>
      <c r="G222" s="305">
        <f>COUNTIF('[1]11online'!$C:$C,'[1]整合层-表说明'!$D222)</f>
        <v>22</v>
      </c>
      <c r="H222" s="305" t="str">
        <f t="shared" si="12"/>
        <v>全量</v>
      </c>
      <c r="I222" s="306">
        <f t="shared" ca="1" si="10"/>
        <v>42807.57785509259</v>
      </c>
      <c r="J222" s="338"/>
      <c r="K222" s="334">
        <v>2</v>
      </c>
    </row>
    <row r="223" spans="1:11" ht="22.5" customHeight="1">
      <c r="A223" s="291" t="s">
        <v>8419</v>
      </c>
      <c r="B223" s="305">
        <f t="shared" si="11"/>
        <v>4</v>
      </c>
      <c r="C223" s="331" t="s">
        <v>518</v>
      </c>
      <c r="D223" s="330" t="s">
        <v>542</v>
      </c>
      <c r="E223" s="260"/>
      <c r="F223" s="260"/>
      <c r="G223" s="305">
        <f>COUNTIF('[1]11online'!$C:$C,'[1]整合层-表说明'!$D223)</f>
        <v>7</v>
      </c>
      <c r="H223" s="305" t="str">
        <f t="shared" si="12"/>
        <v>拉链</v>
      </c>
      <c r="I223" s="306">
        <f t="shared" ca="1" si="10"/>
        <v>42807.57785509259</v>
      </c>
      <c r="J223" s="338"/>
      <c r="K223" s="334">
        <v>1</v>
      </c>
    </row>
    <row r="224" spans="1:11" ht="22.5" customHeight="1">
      <c r="A224" s="291" t="s">
        <v>9087</v>
      </c>
      <c r="B224" s="305">
        <f t="shared" si="11"/>
        <v>5</v>
      </c>
      <c r="C224" s="331" t="s">
        <v>519</v>
      </c>
      <c r="D224" s="330" t="s">
        <v>543</v>
      </c>
      <c r="E224" s="260" t="s">
        <v>9088</v>
      </c>
      <c r="F224" s="260" t="s">
        <v>9089</v>
      </c>
      <c r="G224" s="305">
        <f>COUNTIF('[1]11online'!$C:$C,'[1]整合层-表说明'!$D224)</f>
        <v>7</v>
      </c>
      <c r="H224" s="305" t="str">
        <f t="shared" si="12"/>
        <v>全量</v>
      </c>
      <c r="I224" s="306">
        <f t="shared" ca="1" si="10"/>
        <v>42807.57785509259</v>
      </c>
      <c r="J224" s="338"/>
      <c r="K224" s="334">
        <v>2</v>
      </c>
    </row>
    <row r="225" spans="1:11" ht="22.5" customHeight="1">
      <c r="A225" s="291" t="s">
        <v>8419</v>
      </c>
      <c r="B225" s="305">
        <f t="shared" si="11"/>
        <v>6</v>
      </c>
      <c r="C225" s="331" t="s">
        <v>520</v>
      </c>
      <c r="D225" s="330" t="s">
        <v>544</v>
      </c>
      <c r="E225" s="370" t="s">
        <v>9090</v>
      </c>
      <c r="F225" s="260" t="s">
        <v>9091</v>
      </c>
      <c r="G225" s="305">
        <f>COUNTIF('[1]11online'!$C:$C,'[1]整合层-表说明'!$D225)</f>
        <v>6</v>
      </c>
      <c r="H225" s="305" t="str">
        <f t="shared" si="12"/>
        <v>全量</v>
      </c>
      <c r="I225" s="306">
        <f t="shared" ca="1" si="10"/>
        <v>42807.57785509259</v>
      </c>
      <c r="J225" s="338"/>
      <c r="K225" s="334">
        <v>2</v>
      </c>
    </row>
    <row r="226" spans="1:11" ht="22.5" customHeight="1">
      <c r="A226" s="291" t="s">
        <v>9092</v>
      </c>
      <c r="B226" s="305">
        <f t="shared" si="11"/>
        <v>7</v>
      </c>
      <c r="C226" s="331" t="s">
        <v>521</v>
      </c>
      <c r="D226" s="330" t="s">
        <v>545</v>
      </c>
      <c r="E226" s="260" t="s">
        <v>9093</v>
      </c>
      <c r="F226" s="260" t="s">
        <v>9094</v>
      </c>
      <c r="G226" s="305">
        <f>COUNTIF('[1]11online'!$C:$C,'[1]整合层-表说明'!$D226)</f>
        <v>4</v>
      </c>
      <c r="H226" s="305" t="str">
        <f t="shared" si="12"/>
        <v>全量</v>
      </c>
      <c r="I226" s="306">
        <f t="shared" ca="1" si="10"/>
        <v>42807.57785509259</v>
      </c>
      <c r="J226" s="338"/>
      <c r="K226" s="334">
        <v>1</v>
      </c>
    </row>
    <row r="227" spans="1:11" ht="22.5" customHeight="1">
      <c r="A227" s="291" t="s">
        <v>9081</v>
      </c>
      <c r="B227" s="305">
        <f t="shared" si="11"/>
        <v>8</v>
      </c>
      <c r="C227" s="329" t="s">
        <v>9095</v>
      </c>
      <c r="D227" s="330" t="s">
        <v>8014</v>
      </c>
      <c r="E227" s="260"/>
      <c r="F227" s="260"/>
      <c r="G227" s="305">
        <f>COUNTIF('[1]11online'!$C:$C,'[1]整合层-表说明'!$D227)</f>
        <v>6</v>
      </c>
      <c r="H227" s="305" t="str">
        <f t="shared" si="12"/>
        <v>拉链</v>
      </c>
      <c r="I227" s="306">
        <f t="shared" ca="1" si="10"/>
        <v>42807.57785509259</v>
      </c>
      <c r="J227" s="338"/>
      <c r="K227" s="334">
        <v>1</v>
      </c>
    </row>
    <row r="228" spans="1:11" ht="22.5" customHeight="1">
      <c r="A228" s="291" t="s">
        <v>515</v>
      </c>
      <c r="B228" s="305">
        <f t="shared" si="11"/>
        <v>9</v>
      </c>
      <c r="C228" s="331" t="s">
        <v>523</v>
      </c>
      <c r="D228" s="330" t="s">
        <v>547</v>
      </c>
      <c r="E228" s="260" t="s">
        <v>9096</v>
      </c>
      <c r="F228" s="260" t="s">
        <v>9097</v>
      </c>
      <c r="G228" s="305">
        <f>COUNTIF('[1]11online'!$C:$C,'[1]整合层-表说明'!$D228)</f>
        <v>6</v>
      </c>
      <c r="H228" s="305" t="str">
        <f t="shared" si="12"/>
        <v>全量</v>
      </c>
      <c r="I228" s="306">
        <f t="shared" ca="1" si="10"/>
        <v>42807.57785509259</v>
      </c>
      <c r="J228" s="338"/>
      <c r="K228" s="334">
        <v>2</v>
      </c>
    </row>
    <row r="229" spans="1:11" ht="22.5" customHeight="1">
      <c r="A229" s="291" t="s">
        <v>9081</v>
      </c>
      <c r="B229" s="305">
        <f t="shared" si="11"/>
        <v>10</v>
      </c>
      <c r="C229" s="331" t="s">
        <v>524</v>
      </c>
      <c r="D229" s="330" t="s">
        <v>548</v>
      </c>
      <c r="E229" s="260" t="s">
        <v>9098</v>
      </c>
      <c r="F229" s="260" t="s">
        <v>7932</v>
      </c>
      <c r="G229" s="305">
        <f>COUNTIF('[1]11online'!$C:$C,'[1]整合层-表说明'!$D229)</f>
        <v>5</v>
      </c>
      <c r="H229" s="305" t="str">
        <f t="shared" si="12"/>
        <v>全量</v>
      </c>
      <c r="I229" s="306">
        <f t="shared" ca="1" si="10"/>
        <v>42807.57785509259</v>
      </c>
      <c r="J229" s="338"/>
      <c r="K229" s="334">
        <v>2</v>
      </c>
    </row>
    <row r="230" spans="1:11" ht="22.5" customHeight="1">
      <c r="A230" s="291" t="s">
        <v>9092</v>
      </c>
      <c r="B230" s="305">
        <f t="shared" si="11"/>
        <v>11</v>
      </c>
      <c r="C230" s="331" t="s">
        <v>525</v>
      </c>
      <c r="D230" s="330" t="s">
        <v>549</v>
      </c>
      <c r="E230" s="260" t="s">
        <v>9099</v>
      </c>
      <c r="F230" s="260" t="s">
        <v>9100</v>
      </c>
      <c r="G230" s="305">
        <f>COUNTIF('[1]11online'!$C:$C,'[1]整合层-表说明'!$D230)</f>
        <v>11</v>
      </c>
      <c r="H230" s="305" t="str">
        <f t="shared" si="12"/>
        <v>全量</v>
      </c>
      <c r="I230" s="306">
        <f t="shared" ca="1" si="10"/>
        <v>42807.57785509259</v>
      </c>
      <c r="J230" s="338"/>
      <c r="K230" s="334">
        <v>2</v>
      </c>
    </row>
    <row r="231" spans="1:11" ht="22.5" customHeight="1">
      <c r="A231" s="291" t="s">
        <v>515</v>
      </c>
      <c r="B231" s="305">
        <f t="shared" si="11"/>
        <v>12</v>
      </c>
      <c r="C231" s="331" t="s">
        <v>526</v>
      </c>
      <c r="D231" s="330" t="s">
        <v>550</v>
      </c>
      <c r="E231" s="260" t="s">
        <v>9101</v>
      </c>
      <c r="F231" s="260" t="s">
        <v>9102</v>
      </c>
      <c r="G231" s="305">
        <f>COUNTIF('[1]11online'!$C:$C,'[1]整合层-表说明'!$D231)</f>
        <v>40</v>
      </c>
      <c r="H231" s="305" t="str">
        <f t="shared" si="12"/>
        <v>全量</v>
      </c>
      <c r="I231" s="306">
        <f t="shared" ca="1" si="10"/>
        <v>42807.57785509259</v>
      </c>
      <c r="J231" s="338"/>
      <c r="K231" s="334">
        <v>2</v>
      </c>
    </row>
    <row r="232" spans="1:11" ht="22.5" customHeight="1">
      <c r="A232" s="291" t="s">
        <v>515</v>
      </c>
      <c r="B232" s="305">
        <f t="shared" si="11"/>
        <v>13</v>
      </c>
      <c r="C232" s="331" t="s">
        <v>527</v>
      </c>
      <c r="D232" s="330" t="s">
        <v>551</v>
      </c>
      <c r="E232" s="260" t="s">
        <v>9103</v>
      </c>
      <c r="F232" s="260" t="s">
        <v>7933</v>
      </c>
      <c r="G232" s="305">
        <f>COUNTIF('[1]11online'!$C:$C,'[1]整合层-表说明'!$D232)</f>
        <v>7</v>
      </c>
      <c r="H232" s="305" t="str">
        <f t="shared" si="12"/>
        <v>全量</v>
      </c>
      <c r="I232" s="306">
        <f t="shared" ca="1" si="10"/>
        <v>42807.57785509259</v>
      </c>
      <c r="J232" s="338"/>
      <c r="K232" s="334">
        <v>2</v>
      </c>
    </row>
    <row r="233" spans="1:11" s="378" customFormat="1" ht="22.5" customHeight="1">
      <c r="A233" s="371" t="s">
        <v>515</v>
      </c>
      <c r="B233" s="372">
        <f t="shared" si="11"/>
        <v>14</v>
      </c>
      <c r="C233" s="373" t="s">
        <v>7934</v>
      </c>
      <c r="D233" s="374" t="s">
        <v>1600</v>
      </c>
      <c r="E233" s="375" t="s">
        <v>9104</v>
      </c>
      <c r="F233" s="375" t="s">
        <v>7935</v>
      </c>
      <c r="G233" s="372">
        <f>COUNTIF('[1]11online'!$C:$C,'[1]整合层-表说明'!$D233)</f>
        <v>11</v>
      </c>
      <c r="H233" s="372" t="str">
        <f t="shared" si="12"/>
        <v>全量</v>
      </c>
      <c r="I233" s="376">
        <f t="shared" ca="1" si="10"/>
        <v>42807.57785509259</v>
      </c>
      <c r="J233" s="377" t="s">
        <v>9105</v>
      </c>
      <c r="K233" s="378">
        <v>1</v>
      </c>
    </row>
    <row r="234" spans="1:11" s="384" customFormat="1" ht="55.5" customHeight="1">
      <c r="A234" s="379" t="s">
        <v>515</v>
      </c>
      <c r="B234" s="380">
        <f t="shared" si="11"/>
        <v>15</v>
      </c>
      <c r="C234" s="381" t="s">
        <v>8791</v>
      </c>
      <c r="D234" s="332" t="s">
        <v>9106</v>
      </c>
      <c r="E234" s="333" t="s">
        <v>7936</v>
      </c>
      <c r="F234" s="333" t="s">
        <v>7937</v>
      </c>
      <c r="G234" s="380">
        <f>COUNTIF('[1]11online'!$C:$C,'[1]整合层-表说明'!$D234)</f>
        <v>38</v>
      </c>
      <c r="H234" s="380" t="str">
        <f t="shared" si="12"/>
        <v>全量</v>
      </c>
      <c r="I234" s="382">
        <f t="shared" ca="1" si="10"/>
        <v>42807.57785509259</v>
      </c>
      <c r="J234" s="383"/>
      <c r="K234" s="384">
        <v>1</v>
      </c>
    </row>
    <row r="235" spans="1:11" ht="22.5" customHeight="1">
      <c r="A235" s="291" t="s">
        <v>515</v>
      </c>
      <c r="B235" s="305">
        <f t="shared" si="11"/>
        <v>16</v>
      </c>
      <c r="C235" s="331" t="s">
        <v>528</v>
      </c>
      <c r="D235" s="330" t="s">
        <v>552</v>
      </c>
      <c r="E235" s="260"/>
      <c r="F235" s="260"/>
      <c r="G235" s="305">
        <f>COUNTIF('[1]11online'!$C:$C,'[1]整合层-表说明'!$D235)</f>
        <v>27</v>
      </c>
      <c r="H235" s="305" t="str">
        <f t="shared" si="12"/>
        <v>增量</v>
      </c>
      <c r="I235" s="306">
        <f t="shared" ca="1" si="10"/>
        <v>42807.57785509259</v>
      </c>
      <c r="J235" s="338"/>
      <c r="K235" s="334">
        <v>1</v>
      </c>
    </row>
    <row r="236" spans="1:11" ht="22.5" customHeight="1">
      <c r="A236" s="291" t="s">
        <v>8419</v>
      </c>
      <c r="B236" s="305">
        <f t="shared" si="11"/>
        <v>17</v>
      </c>
      <c r="C236" s="331" t="s">
        <v>529</v>
      </c>
      <c r="D236" s="330" t="s">
        <v>553</v>
      </c>
      <c r="E236" s="260"/>
      <c r="F236" s="260"/>
      <c r="G236" s="305">
        <f>COUNTIF('[1]11online'!$C:$C,'[1]整合层-表说明'!$D236)</f>
        <v>5</v>
      </c>
      <c r="H236" s="305" t="str">
        <f t="shared" si="12"/>
        <v>全量</v>
      </c>
      <c r="I236" s="306">
        <f t="shared" ca="1" si="10"/>
        <v>42807.57785509259</v>
      </c>
      <c r="J236" s="338"/>
      <c r="K236" s="334">
        <v>1</v>
      </c>
    </row>
    <row r="237" spans="1:11" ht="22.5" customHeight="1">
      <c r="A237" s="291" t="s">
        <v>515</v>
      </c>
      <c r="B237" s="305">
        <f t="shared" si="11"/>
        <v>18</v>
      </c>
      <c r="C237" s="331" t="s">
        <v>530</v>
      </c>
      <c r="D237" s="330" t="s">
        <v>554</v>
      </c>
      <c r="E237" s="260" t="s">
        <v>9107</v>
      </c>
      <c r="F237" s="260" t="s">
        <v>7938</v>
      </c>
      <c r="G237" s="305">
        <f>COUNTIF('[1]11online'!$C:$C,'[1]整合层-表说明'!$D237)</f>
        <v>23</v>
      </c>
      <c r="H237" s="305" t="str">
        <f t="shared" si="12"/>
        <v>全量</v>
      </c>
      <c r="I237" s="306">
        <f t="shared" ca="1" si="10"/>
        <v>42807.57785509259</v>
      </c>
      <c r="J237" s="338"/>
      <c r="K237" s="334">
        <v>2</v>
      </c>
    </row>
    <row r="238" spans="1:11" ht="22.5" customHeight="1">
      <c r="A238" s="291" t="s">
        <v>515</v>
      </c>
      <c r="B238" s="305">
        <f t="shared" si="11"/>
        <v>19</v>
      </c>
      <c r="C238" s="331" t="s">
        <v>9108</v>
      </c>
      <c r="D238" s="330" t="s">
        <v>1602</v>
      </c>
      <c r="E238" s="260"/>
      <c r="F238" s="260" t="s">
        <v>9109</v>
      </c>
      <c r="G238" s="305">
        <f>COUNTIF('[1]11online'!$C:$C,'[1]整合层-表说明'!$D238)</f>
        <v>30</v>
      </c>
      <c r="H238" s="305" t="str">
        <f t="shared" si="12"/>
        <v>增量</v>
      </c>
      <c r="I238" s="306">
        <f t="shared" ca="1" si="10"/>
        <v>42807.57785509259</v>
      </c>
      <c r="J238" s="338"/>
      <c r="K238" s="334">
        <v>3</v>
      </c>
    </row>
    <row r="239" spans="1:11" ht="22.5" customHeight="1">
      <c r="A239" s="291" t="s">
        <v>8419</v>
      </c>
      <c r="B239" s="305">
        <f t="shared" si="11"/>
        <v>20</v>
      </c>
      <c r="C239" s="331" t="s">
        <v>531</v>
      </c>
      <c r="D239" s="330" t="s">
        <v>555</v>
      </c>
      <c r="E239" s="260"/>
      <c r="F239" s="260" t="s">
        <v>9110</v>
      </c>
      <c r="G239" s="305">
        <f>COUNTIF('[1]11online'!$C:$C,'[1]整合层-表说明'!$D239)</f>
        <v>12</v>
      </c>
      <c r="H239" s="305" t="str">
        <f t="shared" si="12"/>
        <v>全量</v>
      </c>
      <c r="I239" s="306">
        <f t="shared" ca="1" si="10"/>
        <v>42807.57785509259</v>
      </c>
      <c r="J239" s="338"/>
      <c r="K239" s="334">
        <v>3</v>
      </c>
    </row>
    <row r="240" spans="1:11" ht="22.5" customHeight="1">
      <c r="A240" s="291" t="s">
        <v>515</v>
      </c>
      <c r="B240" s="305">
        <f t="shared" si="11"/>
        <v>21</v>
      </c>
      <c r="C240" s="331" t="s">
        <v>9111</v>
      </c>
      <c r="D240" s="330" t="s">
        <v>1603</v>
      </c>
      <c r="E240" s="260" t="s">
        <v>7939</v>
      </c>
      <c r="F240" s="260" t="s">
        <v>7940</v>
      </c>
      <c r="G240" s="305">
        <f>COUNTIF('[1]11online'!$C:$C,'[1]整合层-表说明'!$D240)</f>
        <v>5</v>
      </c>
      <c r="H240" s="305" t="str">
        <f t="shared" si="12"/>
        <v>全量</v>
      </c>
      <c r="I240" s="306">
        <f t="shared" ca="1" si="10"/>
        <v>42807.57785509259</v>
      </c>
      <c r="J240" s="338"/>
      <c r="K240" s="334">
        <v>3</v>
      </c>
    </row>
    <row r="241" spans="1:11" ht="22.5" customHeight="1">
      <c r="A241" s="291" t="s">
        <v>515</v>
      </c>
      <c r="B241" s="305">
        <f t="shared" si="11"/>
        <v>22</v>
      </c>
      <c r="C241" s="331" t="s">
        <v>532</v>
      </c>
      <c r="D241" s="330" t="s">
        <v>556</v>
      </c>
      <c r="E241" s="260" t="s">
        <v>9112</v>
      </c>
      <c r="F241" s="260" t="s">
        <v>9113</v>
      </c>
      <c r="G241" s="305">
        <f>COUNTIF('[1]11online'!$C:$C,'[1]整合层-表说明'!$D241)</f>
        <v>10</v>
      </c>
      <c r="H241" s="305" t="str">
        <f t="shared" si="12"/>
        <v>全量</v>
      </c>
      <c r="I241" s="306">
        <f t="shared" ca="1" si="10"/>
        <v>42807.57785509259</v>
      </c>
      <c r="J241" s="338" t="s">
        <v>9114</v>
      </c>
      <c r="K241" s="334">
        <v>2</v>
      </c>
    </row>
    <row r="242" spans="1:11" ht="22.5" customHeight="1">
      <c r="A242" s="291" t="s">
        <v>9087</v>
      </c>
      <c r="B242" s="305">
        <f t="shared" si="11"/>
        <v>23</v>
      </c>
      <c r="C242" s="331" t="s">
        <v>7941</v>
      </c>
      <c r="D242" s="330" t="s">
        <v>1604</v>
      </c>
      <c r="E242" s="260" t="s">
        <v>7942</v>
      </c>
      <c r="F242" s="260" t="s">
        <v>9115</v>
      </c>
      <c r="G242" s="305">
        <f>COUNTIF('[1]11online'!$C:$C,'[1]整合层-表说明'!$D242)</f>
        <v>21</v>
      </c>
      <c r="H242" s="305" t="str">
        <f t="shared" si="12"/>
        <v>全量</v>
      </c>
      <c r="I242" s="306">
        <f t="shared" ca="1" si="10"/>
        <v>42807.57785509259</v>
      </c>
      <c r="J242" s="338" t="s">
        <v>9116</v>
      </c>
      <c r="K242" s="334">
        <v>3</v>
      </c>
    </row>
    <row r="243" spans="1:11" ht="22.5" customHeight="1">
      <c r="A243" s="291" t="s">
        <v>9087</v>
      </c>
      <c r="B243" s="305">
        <f t="shared" si="11"/>
        <v>24</v>
      </c>
      <c r="C243" s="331" t="s">
        <v>8952</v>
      </c>
      <c r="D243" s="330" t="s">
        <v>1605</v>
      </c>
      <c r="E243" s="260" t="s">
        <v>9117</v>
      </c>
      <c r="F243" s="260" t="s">
        <v>7943</v>
      </c>
      <c r="G243" s="305">
        <f>COUNTIF('[1]11online'!$C:$C,'[1]整合层-表说明'!$D243)</f>
        <v>6</v>
      </c>
      <c r="H243" s="305" t="str">
        <f t="shared" si="12"/>
        <v>全量</v>
      </c>
      <c r="I243" s="306">
        <f t="shared" ref="I243:I250" ca="1" si="13">NOW()</f>
        <v>42807.57785509259</v>
      </c>
      <c r="J243" s="338" t="s">
        <v>747</v>
      </c>
      <c r="K243" s="334">
        <v>3</v>
      </c>
    </row>
    <row r="244" spans="1:11" ht="22.5" customHeight="1">
      <c r="A244" s="291" t="s">
        <v>515</v>
      </c>
      <c r="B244" s="305">
        <f t="shared" si="11"/>
        <v>25</v>
      </c>
      <c r="C244" s="331" t="s">
        <v>533</v>
      </c>
      <c r="D244" s="330" t="s">
        <v>557</v>
      </c>
      <c r="E244" s="260" t="s">
        <v>7944</v>
      </c>
      <c r="F244" s="260" t="s">
        <v>9118</v>
      </c>
      <c r="G244" s="305">
        <f>COUNTIF('[1]11online'!$C:$C,'[1]整合层-表说明'!$D244)</f>
        <v>4</v>
      </c>
      <c r="H244" s="305" t="str">
        <f t="shared" si="12"/>
        <v>全量</v>
      </c>
      <c r="I244" s="306">
        <f t="shared" ca="1" si="13"/>
        <v>42807.57785509259</v>
      </c>
      <c r="J244" s="338" t="s">
        <v>9119</v>
      </c>
      <c r="K244" s="334">
        <v>3</v>
      </c>
    </row>
    <row r="245" spans="1:11" ht="22.5" customHeight="1">
      <c r="A245" s="291" t="s">
        <v>8419</v>
      </c>
      <c r="B245" s="305">
        <f t="shared" si="11"/>
        <v>26</v>
      </c>
      <c r="C245" s="331" t="s">
        <v>534</v>
      </c>
      <c r="D245" s="330" t="s">
        <v>558</v>
      </c>
      <c r="E245" s="260" t="s">
        <v>9120</v>
      </c>
      <c r="F245" s="260" t="s">
        <v>7945</v>
      </c>
      <c r="G245" s="305">
        <f>COUNTIF('[1]11online'!$C:$C,'[1]整合层-表说明'!$D245)</f>
        <v>4</v>
      </c>
      <c r="H245" s="305" t="str">
        <f t="shared" si="12"/>
        <v>全量</v>
      </c>
      <c r="I245" s="306">
        <f t="shared" ca="1" si="13"/>
        <v>42807.57785509259</v>
      </c>
      <c r="J245" s="338" t="s">
        <v>9121</v>
      </c>
      <c r="K245" s="334">
        <v>1</v>
      </c>
    </row>
    <row r="246" spans="1:11" ht="22.5" customHeight="1">
      <c r="A246" s="291" t="s">
        <v>515</v>
      </c>
      <c r="B246" s="305">
        <f t="shared" si="11"/>
        <v>27</v>
      </c>
      <c r="C246" s="331" t="s">
        <v>535</v>
      </c>
      <c r="D246" s="330" t="s">
        <v>559</v>
      </c>
      <c r="E246" s="260" t="s">
        <v>7946</v>
      </c>
      <c r="F246" s="260" t="s">
        <v>9122</v>
      </c>
      <c r="G246" s="305">
        <f>COUNTIF('[1]11online'!$C:$C,'[1]整合层-表说明'!$D246)</f>
        <v>13</v>
      </c>
      <c r="H246" s="305" t="str">
        <f t="shared" si="12"/>
        <v>全量</v>
      </c>
      <c r="I246" s="306">
        <f t="shared" ca="1" si="13"/>
        <v>42807.57785509259</v>
      </c>
      <c r="J246" s="338" t="s">
        <v>747</v>
      </c>
      <c r="K246" s="334">
        <v>1</v>
      </c>
    </row>
    <row r="247" spans="1:11" ht="22.5" customHeight="1">
      <c r="A247" s="291" t="s">
        <v>9081</v>
      </c>
      <c r="B247" s="305">
        <f t="shared" si="11"/>
        <v>28</v>
      </c>
      <c r="C247" s="331" t="s">
        <v>536</v>
      </c>
      <c r="D247" s="330" t="s">
        <v>560</v>
      </c>
      <c r="E247" s="260" t="s">
        <v>7947</v>
      </c>
      <c r="F247" s="260" t="s">
        <v>7948</v>
      </c>
      <c r="G247" s="305">
        <f>COUNTIF('[1]11online'!$C:$C,'[1]整合层-表说明'!$D247)</f>
        <v>8</v>
      </c>
      <c r="H247" s="305" t="str">
        <f t="shared" si="12"/>
        <v>全量</v>
      </c>
      <c r="I247" s="306">
        <f t="shared" ca="1" si="13"/>
        <v>42807.57785509259</v>
      </c>
      <c r="J247" s="338" t="s">
        <v>747</v>
      </c>
      <c r="K247" s="334">
        <v>1</v>
      </c>
    </row>
    <row r="248" spans="1:11" ht="22.5" customHeight="1">
      <c r="A248" s="291" t="s">
        <v>9092</v>
      </c>
      <c r="B248" s="305">
        <f t="shared" si="11"/>
        <v>29</v>
      </c>
      <c r="C248" s="331" t="s">
        <v>7949</v>
      </c>
      <c r="D248" s="330" t="s">
        <v>561</v>
      </c>
      <c r="E248" s="260" t="s">
        <v>7950</v>
      </c>
      <c r="F248" s="260" t="s">
        <v>7951</v>
      </c>
      <c r="G248" s="305">
        <f>COUNTIF('[1]11online'!$C:$C,'[1]整合层-表说明'!$D248)</f>
        <v>12</v>
      </c>
      <c r="H248" s="305" t="str">
        <f t="shared" si="12"/>
        <v>全量</v>
      </c>
      <c r="I248" s="306">
        <f t="shared" ca="1" si="13"/>
        <v>42807.57785509259</v>
      </c>
      <c r="J248" s="338" t="s">
        <v>747</v>
      </c>
      <c r="K248" s="334">
        <v>1</v>
      </c>
    </row>
    <row r="249" spans="1:11" ht="22.5" customHeight="1">
      <c r="A249" s="291" t="s">
        <v>9123</v>
      </c>
      <c r="B249" s="305">
        <f t="shared" si="11"/>
        <v>30</v>
      </c>
      <c r="C249" s="331" t="s">
        <v>537</v>
      </c>
      <c r="D249" s="330" t="s">
        <v>562</v>
      </c>
      <c r="E249" s="260" t="s">
        <v>9124</v>
      </c>
      <c r="F249" s="260" t="s">
        <v>7952</v>
      </c>
      <c r="G249" s="305">
        <f>COUNTIF('[1]11online'!$C:$C,'[1]整合层-表说明'!$D249)</f>
        <v>0</v>
      </c>
      <c r="H249" s="305" t="str">
        <f t="shared" si="12"/>
        <v>全量</v>
      </c>
      <c r="I249" s="306">
        <f t="shared" ca="1" si="13"/>
        <v>42807.57785509259</v>
      </c>
      <c r="J249" s="338" t="s">
        <v>747</v>
      </c>
      <c r="K249" s="334">
        <v>1</v>
      </c>
    </row>
    <row r="250" spans="1:11" ht="22.5" customHeight="1">
      <c r="A250" s="291" t="s">
        <v>515</v>
      </c>
      <c r="B250" s="305">
        <f t="shared" si="11"/>
        <v>31</v>
      </c>
      <c r="C250" s="331" t="s">
        <v>538</v>
      </c>
      <c r="D250" s="330" t="s">
        <v>563</v>
      </c>
      <c r="E250" s="260" t="s">
        <v>7953</v>
      </c>
      <c r="F250" s="260" t="s">
        <v>9125</v>
      </c>
      <c r="G250" s="305">
        <f>COUNTIF('[1]11online'!$C:$C,'[1]整合层-表说明'!$D250)</f>
        <v>0</v>
      </c>
      <c r="H250" s="305" t="str">
        <f t="shared" si="12"/>
        <v>全量</v>
      </c>
      <c r="I250" s="306">
        <f t="shared" ca="1" si="13"/>
        <v>42807.57785509259</v>
      </c>
      <c r="J250" s="338" t="s">
        <v>747</v>
      </c>
      <c r="K250" s="334">
        <v>1</v>
      </c>
    </row>
    <row r="251" spans="1:11" customFormat="1" ht="22.5" customHeight="1">
      <c r="A251" s="73" t="s">
        <v>564</v>
      </c>
      <c r="B251" s="68">
        <f>IF($A251=$A249,$B249+1,1)</f>
        <v>1</v>
      </c>
      <c r="C251" s="55" t="s">
        <v>565</v>
      </c>
      <c r="D251" s="81" t="s">
        <v>1606</v>
      </c>
      <c r="E251" s="60"/>
      <c r="F251" s="60"/>
      <c r="G251" s="68">
        <f>COUNTIF('12参数'!$C:$C,'整合层-表说明'!$D250)</f>
        <v>0</v>
      </c>
      <c r="H251" s="69" t="str">
        <f t="shared" si="12"/>
        <v>全量</v>
      </c>
      <c r="I251" s="70">
        <f t="shared" ref="I251:I253" ca="1" si="14">NOW()</f>
        <v>42807.57785509259</v>
      </c>
      <c r="J251" s="57"/>
    </row>
    <row r="252" spans="1:11" customFormat="1" ht="22.5" customHeight="1">
      <c r="A252" s="73" t="s">
        <v>564</v>
      </c>
      <c r="B252" s="68">
        <f t="shared" si="11"/>
        <v>2</v>
      </c>
      <c r="C252" s="55" t="s">
        <v>566</v>
      </c>
      <c r="D252" s="75" t="s">
        <v>1607</v>
      </c>
      <c r="E252" s="60"/>
      <c r="F252" s="60"/>
      <c r="G252" s="68">
        <f>COUNTIF('12参数'!$C:$C,'整合层-表说明'!$D252)</f>
        <v>4</v>
      </c>
      <c r="H252" s="69" t="str">
        <f t="shared" si="12"/>
        <v>全量</v>
      </c>
      <c r="I252" s="70">
        <f t="shared" ca="1" si="14"/>
        <v>42807.57785509259</v>
      </c>
      <c r="J252" s="57"/>
    </row>
    <row r="253" spans="1:11" customFormat="1" ht="22.5" customHeight="1">
      <c r="A253" s="228" t="s">
        <v>567</v>
      </c>
      <c r="B253" s="126">
        <f t="shared" si="11"/>
        <v>1</v>
      </c>
      <c r="C253" s="229" t="s">
        <v>5708</v>
      </c>
      <c r="D253" s="127" t="s">
        <v>5709</v>
      </c>
      <c r="E253" s="230" t="s">
        <v>5734</v>
      </c>
      <c r="F253" s="230"/>
      <c r="G253" s="126">
        <f>COUNTIF('13代码'!$C:$C,'整合层-表说明'!$D253)</f>
        <v>6</v>
      </c>
      <c r="H253" s="126" t="str">
        <f t="shared" si="12"/>
        <v>增量</v>
      </c>
      <c r="I253" s="129">
        <f t="shared" ca="1" si="14"/>
        <v>42807.57785509259</v>
      </c>
      <c r="J253" s="207" t="s">
        <v>5733</v>
      </c>
    </row>
  </sheetData>
  <autoFilter ref="A2:M253"/>
  <mergeCells count="1">
    <mergeCell ref="A1:J1"/>
  </mergeCells>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480"/>
  <sheetViews>
    <sheetView workbookViewId="0">
      <pane xSplit="6" ySplit="1" topLeftCell="G39" activePane="bottomRight" state="frozen"/>
      <selection pane="topRight" activeCell="G1" sqref="G1"/>
      <selection pane="bottomLeft" activeCell="A2" sqref="A2"/>
      <selection pane="bottomRight" activeCell="G8" sqref="G8"/>
    </sheetView>
  </sheetViews>
  <sheetFormatPr defaultRowHeight="23.25" customHeight="1"/>
  <cols>
    <col min="1" max="1" width="7.5703125" style="135" customWidth="1"/>
    <col min="2" max="3" width="24.5703125" style="135" customWidth="1"/>
    <col min="4" max="4" width="4.42578125" style="135" customWidth="1"/>
    <col min="5" max="5" width="16" style="135" customWidth="1"/>
    <col min="6" max="7" width="24.7109375" style="135" customWidth="1"/>
    <col min="8" max="8" width="13.5703125" style="135" customWidth="1"/>
    <col min="9" max="9" width="34.42578125" style="135" customWidth="1"/>
    <col min="10" max="10" width="16.5703125" style="142" customWidth="1"/>
    <col min="11" max="11" width="13" style="135" customWidth="1"/>
    <col min="12" max="12" width="8.5703125" style="135" customWidth="1"/>
    <col min="13" max="13" width="11.42578125" style="135" customWidth="1"/>
  </cols>
  <sheetData>
    <row r="1" spans="1:13" s="4" customFormat="1" ht="23.25" customHeight="1">
      <c r="A1" s="14" t="s">
        <v>15</v>
      </c>
      <c r="B1" s="14" t="s">
        <v>16</v>
      </c>
      <c r="C1" s="14" t="s">
        <v>17</v>
      </c>
      <c r="D1" s="14" t="s">
        <v>24</v>
      </c>
      <c r="E1" s="14" t="s">
        <v>18</v>
      </c>
      <c r="F1" s="14" t="s">
        <v>87</v>
      </c>
      <c r="G1" s="14" t="s">
        <v>9</v>
      </c>
      <c r="H1" s="14" t="s">
        <v>10</v>
      </c>
      <c r="I1" s="14" t="s">
        <v>220</v>
      </c>
      <c r="J1" s="115" t="s">
        <v>1537</v>
      </c>
      <c r="K1" s="14" t="s">
        <v>11</v>
      </c>
      <c r="L1" s="14" t="s">
        <v>82</v>
      </c>
      <c r="M1" s="14" t="s">
        <v>83</v>
      </c>
    </row>
    <row r="2" spans="1:13" s="4" customFormat="1" ht="23.25" customHeight="1">
      <c r="A2" s="180" t="s">
        <v>85</v>
      </c>
      <c r="B2" s="34" t="s">
        <v>128</v>
      </c>
      <c r="C2" s="34" t="s">
        <v>5026</v>
      </c>
      <c r="D2" s="180">
        <v>1</v>
      </c>
      <c r="E2" s="34" t="s">
        <v>205</v>
      </c>
      <c r="F2" s="180" t="s">
        <v>210</v>
      </c>
      <c r="G2" s="36" t="s">
        <v>1288</v>
      </c>
      <c r="H2" s="13" t="s">
        <v>5027</v>
      </c>
      <c r="I2" s="13" t="s">
        <v>217</v>
      </c>
      <c r="J2" s="167" t="s">
        <v>5028</v>
      </c>
      <c r="K2" s="180" t="s">
        <v>80</v>
      </c>
      <c r="L2" s="3"/>
      <c r="M2" s="3"/>
    </row>
    <row r="3" spans="1:13" s="4" customFormat="1" ht="23.25" customHeight="1">
      <c r="A3" s="180" t="s">
        <v>85</v>
      </c>
      <c r="B3" s="34" t="s">
        <v>128</v>
      </c>
      <c r="C3" s="34" t="s">
        <v>129</v>
      </c>
      <c r="D3" s="180">
        <f>IF($C3=$C2,$D2+1,1)</f>
        <v>2</v>
      </c>
      <c r="E3" s="34" t="s">
        <v>78</v>
      </c>
      <c r="F3" s="180" t="s">
        <v>211</v>
      </c>
      <c r="G3" s="42" t="s">
        <v>1004</v>
      </c>
      <c r="H3" s="13" t="s">
        <v>217</v>
      </c>
      <c r="I3" s="13" t="s">
        <v>1756</v>
      </c>
      <c r="J3" s="167">
        <v>20170109</v>
      </c>
      <c r="K3" s="180" t="s">
        <v>218</v>
      </c>
      <c r="L3" s="3"/>
      <c r="M3" s="3"/>
    </row>
    <row r="4" spans="1:13" s="4" customFormat="1" ht="23.25" customHeight="1">
      <c r="A4" s="180" t="s">
        <v>5029</v>
      </c>
      <c r="B4" s="34" t="s">
        <v>128</v>
      </c>
      <c r="C4" s="34" t="s">
        <v>129</v>
      </c>
      <c r="D4" s="180">
        <f t="shared" ref="D4:D9" si="0">IF($C4=$C3,$D3+1,1)</f>
        <v>3</v>
      </c>
      <c r="E4" s="34" t="s">
        <v>206</v>
      </c>
      <c r="F4" s="180" t="s">
        <v>212</v>
      </c>
      <c r="G4" s="5" t="s">
        <v>219</v>
      </c>
      <c r="H4" s="2" t="s">
        <v>5030</v>
      </c>
      <c r="I4" s="13" t="s">
        <v>5031</v>
      </c>
      <c r="J4" s="167" t="s">
        <v>5032</v>
      </c>
      <c r="K4" s="180" t="s">
        <v>5033</v>
      </c>
      <c r="L4" s="3"/>
      <c r="M4" s="3"/>
    </row>
    <row r="5" spans="1:13" s="4" customFormat="1" ht="23.25" customHeight="1">
      <c r="A5" s="180" t="s">
        <v>85</v>
      </c>
      <c r="B5" s="34" t="s">
        <v>128</v>
      </c>
      <c r="C5" s="34" t="s">
        <v>129</v>
      </c>
      <c r="D5" s="180">
        <f t="shared" si="0"/>
        <v>4</v>
      </c>
      <c r="E5" s="34" t="s">
        <v>207</v>
      </c>
      <c r="F5" s="180" t="s">
        <v>5034</v>
      </c>
      <c r="G5" s="5" t="s">
        <v>207</v>
      </c>
      <c r="H5" s="13" t="s">
        <v>5035</v>
      </c>
      <c r="I5" s="180" t="s">
        <v>1636</v>
      </c>
      <c r="J5" s="192" t="s">
        <v>5036</v>
      </c>
      <c r="K5" s="180" t="s">
        <v>1010</v>
      </c>
      <c r="L5" s="3"/>
      <c r="M5" s="3"/>
    </row>
    <row r="6" spans="1:13" s="4" customFormat="1" ht="23.25" customHeight="1">
      <c r="A6" s="180" t="s">
        <v>85</v>
      </c>
      <c r="B6" s="34" t="s">
        <v>128</v>
      </c>
      <c r="C6" s="34" t="s">
        <v>129</v>
      </c>
      <c r="D6" s="180">
        <f t="shared" si="0"/>
        <v>5</v>
      </c>
      <c r="E6" s="34" t="s">
        <v>208</v>
      </c>
      <c r="F6" s="180" t="s">
        <v>5037</v>
      </c>
      <c r="G6" s="5" t="s">
        <v>208</v>
      </c>
      <c r="H6" s="13" t="s">
        <v>5038</v>
      </c>
      <c r="I6" s="180" t="s">
        <v>1636</v>
      </c>
      <c r="J6" s="192" t="s">
        <v>5039</v>
      </c>
      <c r="K6" s="180" t="s">
        <v>1010</v>
      </c>
      <c r="L6" s="3"/>
      <c r="M6" s="3"/>
    </row>
    <row r="7" spans="1:13" s="4" customFormat="1" ht="23.25" customHeight="1">
      <c r="A7" s="180" t="s">
        <v>85</v>
      </c>
      <c r="B7" s="34" t="s">
        <v>128</v>
      </c>
      <c r="C7" s="34" t="s">
        <v>129</v>
      </c>
      <c r="D7" s="180">
        <f t="shared" si="0"/>
        <v>6</v>
      </c>
      <c r="E7" s="34" t="s">
        <v>209</v>
      </c>
      <c r="F7" s="180" t="s">
        <v>213</v>
      </c>
      <c r="G7" s="36" t="s">
        <v>222</v>
      </c>
      <c r="H7" s="13" t="s">
        <v>5040</v>
      </c>
      <c r="I7" s="180" t="s">
        <v>1635</v>
      </c>
      <c r="J7" s="192" t="s">
        <v>5041</v>
      </c>
      <c r="K7" s="180" t="s">
        <v>1010</v>
      </c>
      <c r="L7" s="3"/>
      <c r="M7" s="3"/>
    </row>
    <row r="8" spans="1:13" s="4" customFormat="1" ht="23.25" customHeight="1">
      <c r="A8" s="180" t="s">
        <v>85</v>
      </c>
      <c r="B8" s="34" t="s">
        <v>128</v>
      </c>
      <c r="C8" s="34" t="s">
        <v>129</v>
      </c>
      <c r="D8" s="180">
        <f t="shared" si="0"/>
        <v>7</v>
      </c>
      <c r="E8" s="180" t="s">
        <v>215</v>
      </c>
      <c r="F8" s="180" t="s">
        <v>214</v>
      </c>
      <c r="G8" s="5" t="s">
        <v>223</v>
      </c>
      <c r="H8" s="13" t="s">
        <v>217</v>
      </c>
      <c r="I8" s="180" t="s">
        <v>1636</v>
      </c>
      <c r="J8" s="192" t="s">
        <v>5042</v>
      </c>
      <c r="K8" s="180" t="s">
        <v>1010</v>
      </c>
      <c r="L8" s="3"/>
      <c r="M8" s="3"/>
    </row>
    <row r="9" spans="1:13" s="4" customFormat="1" ht="23.25" customHeight="1">
      <c r="A9" s="180" t="s">
        <v>85</v>
      </c>
      <c r="B9" s="34" t="s">
        <v>128</v>
      </c>
      <c r="C9" s="34" t="s">
        <v>129</v>
      </c>
      <c r="D9" s="180">
        <f t="shared" si="0"/>
        <v>8</v>
      </c>
      <c r="E9" s="34" t="s">
        <v>79</v>
      </c>
      <c r="F9" s="180" t="s">
        <v>216</v>
      </c>
      <c r="G9" s="5" t="s">
        <v>1003</v>
      </c>
      <c r="H9" s="13" t="s">
        <v>217</v>
      </c>
      <c r="I9" s="13" t="s">
        <v>1756</v>
      </c>
      <c r="J9" s="167" t="s">
        <v>5043</v>
      </c>
      <c r="K9" s="180" t="s">
        <v>218</v>
      </c>
      <c r="L9" s="3"/>
      <c r="M9" s="3"/>
    </row>
    <row r="10" spans="1:13" s="4" customFormat="1" ht="23.25" customHeight="1">
      <c r="A10" s="180" t="s">
        <v>85</v>
      </c>
      <c r="B10" s="34" t="s">
        <v>130</v>
      </c>
      <c r="C10" s="53" t="s">
        <v>824</v>
      </c>
      <c r="D10" s="180">
        <f>IF($C10=$C9,$D9+1,1)</f>
        <v>1</v>
      </c>
      <c r="E10" s="34" t="s">
        <v>609</v>
      </c>
      <c r="F10" s="180" t="s">
        <v>604</v>
      </c>
      <c r="G10" s="5" t="s">
        <v>612</v>
      </c>
      <c r="H10" s="13" t="s">
        <v>5044</v>
      </c>
      <c r="I10" s="13" t="s">
        <v>217</v>
      </c>
      <c r="J10" s="167" t="s">
        <v>5045</v>
      </c>
      <c r="K10" s="180" t="s">
        <v>80</v>
      </c>
      <c r="L10" s="3"/>
      <c r="M10" s="27"/>
    </row>
    <row r="11" spans="1:13" s="4" customFormat="1" ht="23.25" customHeight="1">
      <c r="A11" s="180" t="s">
        <v>85</v>
      </c>
      <c r="B11" s="34" t="s">
        <v>130</v>
      </c>
      <c r="C11" s="53" t="s">
        <v>131</v>
      </c>
      <c r="D11" s="180">
        <f t="shared" ref="D11:D74" si="1">IF($C11=$C10,$D10+1,1)</f>
        <v>2</v>
      </c>
      <c r="E11" s="34" t="s">
        <v>610</v>
      </c>
      <c r="F11" s="180" t="s">
        <v>605</v>
      </c>
      <c r="G11" s="5" t="s">
        <v>613</v>
      </c>
      <c r="H11" s="13" t="s">
        <v>5046</v>
      </c>
      <c r="I11" s="13" t="s">
        <v>614</v>
      </c>
      <c r="J11" s="167" t="s">
        <v>5047</v>
      </c>
      <c r="K11" s="180" t="s">
        <v>1010</v>
      </c>
      <c r="L11" s="3"/>
      <c r="M11" s="3"/>
    </row>
    <row r="12" spans="1:13" s="4" customFormat="1" ht="23.25" customHeight="1">
      <c r="A12" s="180" t="s">
        <v>85</v>
      </c>
      <c r="B12" s="34" t="s">
        <v>130</v>
      </c>
      <c r="C12" s="53" t="s">
        <v>131</v>
      </c>
      <c r="D12" s="180">
        <f t="shared" si="1"/>
        <v>3</v>
      </c>
      <c r="E12" s="34" t="s">
        <v>205</v>
      </c>
      <c r="F12" s="180" t="s">
        <v>606</v>
      </c>
      <c r="G12" s="36" t="s">
        <v>1288</v>
      </c>
      <c r="H12" s="13" t="s">
        <v>5048</v>
      </c>
      <c r="I12" s="13" t="s">
        <v>217</v>
      </c>
      <c r="J12" s="167" t="s">
        <v>5049</v>
      </c>
      <c r="K12" s="180" t="s">
        <v>80</v>
      </c>
      <c r="L12" s="3"/>
      <c r="M12" s="3"/>
    </row>
    <row r="13" spans="1:13" s="4" customFormat="1" ht="23.25" customHeight="1">
      <c r="A13" s="180" t="s">
        <v>85</v>
      </c>
      <c r="B13" s="34" t="s">
        <v>130</v>
      </c>
      <c r="C13" s="53" t="s">
        <v>824</v>
      </c>
      <c r="D13" s="180">
        <f t="shared" si="1"/>
        <v>4</v>
      </c>
      <c r="E13" s="34" t="s">
        <v>5974</v>
      </c>
      <c r="F13" s="275" t="s">
        <v>5973</v>
      </c>
      <c r="G13" s="276" t="s">
        <v>5977</v>
      </c>
      <c r="H13" s="276" t="s">
        <v>5979</v>
      </c>
      <c r="I13" s="275" t="s">
        <v>5975</v>
      </c>
      <c r="J13" s="275" t="s">
        <v>5976</v>
      </c>
      <c r="K13" s="180" t="s">
        <v>5978</v>
      </c>
      <c r="L13" s="3"/>
      <c r="M13" s="3"/>
    </row>
    <row r="14" spans="1:13" s="4" customFormat="1" ht="23.25" customHeight="1">
      <c r="A14" s="180" t="s">
        <v>85</v>
      </c>
      <c r="B14" s="34" t="s">
        <v>130</v>
      </c>
      <c r="C14" s="53" t="s">
        <v>131</v>
      </c>
      <c r="D14" s="180">
        <f t="shared" si="1"/>
        <v>5</v>
      </c>
      <c r="E14" s="180" t="s">
        <v>215</v>
      </c>
      <c r="F14" s="180" t="s">
        <v>608</v>
      </c>
      <c r="G14" s="5" t="s">
        <v>223</v>
      </c>
      <c r="H14" s="13" t="s">
        <v>217</v>
      </c>
      <c r="I14" s="180" t="s">
        <v>1636</v>
      </c>
      <c r="J14" s="192" t="s">
        <v>5050</v>
      </c>
      <c r="K14" s="180" t="s">
        <v>1010</v>
      </c>
      <c r="L14" s="3"/>
      <c r="M14" s="3"/>
    </row>
    <row r="15" spans="1:13" s="4" customFormat="1" ht="23.25" customHeight="1">
      <c r="A15" s="180" t="s">
        <v>85</v>
      </c>
      <c r="B15" s="34" t="s">
        <v>130</v>
      </c>
      <c r="C15" s="53" t="s">
        <v>131</v>
      </c>
      <c r="D15" s="180">
        <f t="shared" si="1"/>
        <v>6</v>
      </c>
      <c r="E15" s="50" t="s">
        <v>589</v>
      </c>
      <c r="F15" s="180" t="s">
        <v>579</v>
      </c>
      <c r="G15" s="12" t="s">
        <v>617</v>
      </c>
      <c r="H15" s="13" t="s">
        <v>217</v>
      </c>
      <c r="I15" s="13" t="s">
        <v>1756</v>
      </c>
      <c r="J15" s="167" t="s">
        <v>5051</v>
      </c>
      <c r="K15" s="180" t="s">
        <v>218</v>
      </c>
      <c r="L15" s="3"/>
      <c r="M15" s="3"/>
    </row>
    <row r="16" spans="1:13" s="4" customFormat="1" ht="23.25" customHeight="1">
      <c r="A16" s="180" t="s">
        <v>85</v>
      </c>
      <c r="B16" s="34" t="s">
        <v>132</v>
      </c>
      <c r="C16" s="53" t="s">
        <v>5052</v>
      </c>
      <c r="D16" s="180">
        <f t="shared" si="1"/>
        <v>1</v>
      </c>
      <c r="E16" s="34" t="s">
        <v>609</v>
      </c>
      <c r="F16" s="180" t="s">
        <v>619</v>
      </c>
      <c r="G16" s="5" t="s">
        <v>612</v>
      </c>
      <c r="H16" s="13" t="s">
        <v>5053</v>
      </c>
      <c r="I16" s="13" t="s">
        <v>217</v>
      </c>
      <c r="J16" s="167" t="s">
        <v>5054</v>
      </c>
      <c r="K16" s="180" t="s">
        <v>80</v>
      </c>
      <c r="L16" s="3"/>
      <c r="M16" s="3"/>
    </row>
    <row r="17" spans="1:13" s="4" customFormat="1" ht="23.25" customHeight="1">
      <c r="A17" s="180" t="s">
        <v>85</v>
      </c>
      <c r="B17" s="34" t="s">
        <v>132</v>
      </c>
      <c r="C17" s="53" t="s">
        <v>5052</v>
      </c>
      <c r="D17" s="180">
        <f t="shared" si="1"/>
        <v>2</v>
      </c>
      <c r="E17" s="34" t="s">
        <v>205</v>
      </c>
      <c r="F17" s="180" t="s">
        <v>620</v>
      </c>
      <c r="G17" s="36" t="s">
        <v>1288</v>
      </c>
      <c r="H17" s="13" t="s">
        <v>5055</v>
      </c>
      <c r="I17" s="13" t="s">
        <v>217</v>
      </c>
      <c r="J17" s="167" t="s">
        <v>5056</v>
      </c>
      <c r="K17" s="180" t="s">
        <v>80</v>
      </c>
      <c r="L17" s="3"/>
      <c r="M17" s="3"/>
    </row>
    <row r="18" spans="1:13" s="4" customFormat="1" ht="23.25" customHeight="1">
      <c r="A18" s="180" t="s">
        <v>85</v>
      </c>
      <c r="B18" s="34" t="s">
        <v>132</v>
      </c>
      <c r="C18" s="53" t="s">
        <v>133</v>
      </c>
      <c r="D18" s="180">
        <f t="shared" si="1"/>
        <v>3</v>
      </c>
      <c r="E18" s="34" t="s">
        <v>622</v>
      </c>
      <c r="F18" s="180" t="s">
        <v>621</v>
      </c>
      <c r="G18" s="5" t="s">
        <v>624</v>
      </c>
      <c r="H18" s="13" t="s">
        <v>5057</v>
      </c>
      <c r="I18" s="13" t="s">
        <v>217</v>
      </c>
      <c r="J18" s="167" t="s">
        <v>5058</v>
      </c>
      <c r="K18" s="180" t="s">
        <v>221</v>
      </c>
      <c r="L18" s="3"/>
      <c r="M18" s="3"/>
    </row>
    <row r="19" spans="1:13" s="4" customFormat="1" ht="23.25" customHeight="1">
      <c r="A19" s="180" t="s">
        <v>85</v>
      </c>
      <c r="B19" s="34" t="s">
        <v>132</v>
      </c>
      <c r="C19" s="53" t="s">
        <v>133</v>
      </c>
      <c r="D19" s="180">
        <f t="shared" si="1"/>
        <v>4</v>
      </c>
      <c r="E19" s="180" t="s">
        <v>215</v>
      </c>
      <c r="F19" s="180" t="s">
        <v>623</v>
      </c>
      <c r="G19" s="5" t="s">
        <v>223</v>
      </c>
      <c r="H19" s="13" t="s">
        <v>217</v>
      </c>
      <c r="I19" s="180" t="s">
        <v>1636</v>
      </c>
      <c r="J19" s="192" t="s">
        <v>5050</v>
      </c>
      <c r="K19" s="180" t="s">
        <v>1010</v>
      </c>
      <c r="L19" s="3"/>
      <c r="M19" s="3"/>
    </row>
    <row r="20" spans="1:13" s="4" customFormat="1" ht="23.25" customHeight="1">
      <c r="A20" s="180" t="s">
        <v>85</v>
      </c>
      <c r="B20" s="34" t="s">
        <v>132</v>
      </c>
      <c r="C20" s="53" t="s">
        <v>133</v>
      </c>
      <c r="D20" s="180">
        <f t="shared" si="1"/>
        <v>5</v>
      </c>
      <c r="E20" s="50" t="s">
        <v>589</v>
      </c>
      <c r="F20" s="180" t="s">
        <v>579</v>
      </c>
      <c r="G20" s="12" t="s">
        <v>617</v>
      </c>
      <c r="H20" s="13" t="s">
        <v>217</v>
      </c>
      <c r="I20" s="13" t="s">
        <v>1756</v>
      </c>
      <c r="J20" s="167" t="s">
        <v>5051</v>
      </c>
      <c r="K20" s="180" t="s">
        <v>218</v>
      </c>
      <c r="L20" s="3"/>
      <c r="M20" s="3"/>
    </row>
    <row r="21" spans="1:13" s="4" customFormat="1" ht="23.25" customHeight="1">
      <c r="A21" s="180" t="s">
        <v>85</v>
      </c>
      <c r="B21" s="34" t="s">
        <v>134</v>
      </c>
      <c r="C21" s="53" t="s">
        <v>135</v>
      </c>
      <c r="D21" s="180">
        <f t="shared" si="1"/>
        <v>1</v>
      </c>
      <c r="E21" s="34" t="s">
        <v>609</v>
      </c>
      <c r="F21" s="180" t="s">
        <v>604</v>
      </c>
      <c r="G21" s="5" t="s">
        <v>626</v>
      </c>
      <c r="H21" s="13" t="s">
        <v>5059</v>
      </c>
      <c r="I21" s="13" t="s">
        <v>217</v>
      </c>
      <c r="J21" s="167">
        <v>18</v>
      </c>
      <c r="K21" s="180" t="s">
        <v>80</v>
      </c>
      <c r="L21" s="3"/>
      <c r="M21" s="3"/>
    </row>
    <row r="22" spans="1:13" s="4" customFormat="1" ht="23.25" customHeight="1">
      <c r="A22" s="180" t="s">
        <v>85</v>
      </c>
      <c r="B22" s="34" t="s">
        <v>134</v>
      </c>
      <c r="C22" s="53" t="s">
        <v>5060</v>
      </c>
      <c r="D22" s="180">
        <f t="shared" si="1"/>
        <v>2</v>
      </c>
      <c r="E22" s="34" t="s">
        <v>205</v>
      </c>
      <c r="F22" s="180" t="s">
        <v>606</v>
      </c>
      <c r="G22" s="36" t="s">
        <v>1288</v>
      </c>
      <c r="H22" s="13" t="s">
        <v>5061</v>
      </c>
      <c r="I22" s="13" t="s">
        <v>217</v>
      </c>
      <c r="J22" s="167" t="s">
        <v>5056</v>
      </c>
      <c r="K22" s="180" t="s">
        <v>80</v>
      </c>
      <c r="L22" s="3"/>
      <c r="M22" s="27"/>
    </row>
    <row r="23" spans="1:13" s="4" customFormat="1" ht="23.25" customHeight="1">
      <c r="A23" s="180" t="s">
        <v>85</v>
      </c>
      <c r="B23" s="34" t="s">
        <v>134</v>
      </c>
      <c r="C23" s="53" t="s">
        <v>135</v>
      </c>
      <c r="D23" s="180">
        <f t="shared" si="1"/>
        <v>3</v>
      </c>
      <c r="E23" s="34" t="s">
        <v>611</v>
      </c>
      <c r="F23" s="181" t="s">
        <v>607</v>
      </c>
      <c r="G23" s="176" t="s">
        <v>615</v>
      </c>
      <c r="H23" s="13" t="s">
        <v>5062</v>
      </c>
      <c r="I23" s="13" t="s">
        <v>217</v>
      </c>
      <c r="J23" s="167" t="s">
        <v>5063</v>
      </c>
      <c r="K23" s="180" t="s">
        <v>616</v>
      </c>
      <c r="L23" s="3"/>
      <c r="M23" s="3"/>
    </row>
    <row r="24" spans="1:13" s="4" customFormat="1" ht="23.25" customHeight="1">
      <c r="A24" s="180" t="s">
        <v>85</v>
      </c>
      <c r="B24" s="34" t="s">
        <v>134</v>
      </c>
      <c r="C24" s="53" t="s">
        <v>135</v>
      </c>
      <c r="D24" s="180">
        <f t="shared" si="1"/>
        <v>4</v>
      </c>
      <c r="E24" s="180" t="s">
        <v>215</v>
      </c>
      <c r="F24" s="180" t="s">
        <v>608</v>
      </c>
      <c r="G24" s="5" t="s">
        <v>223</v>
      </c>
      <c r="H24" s="13" t="s">
        <v>217</v>
      </c>
      <c r="I24" s="180" t="s">
        <v>1636</v>
      </c>
      <c r="J24" s="192" t="s">
        <v>5050</v>
      </c>
      <c r="K24" s="180" t="s">
        <v>1010</v>
      </c>
      <c r="L24" s="3"/>
      <c r="M24" s="27"/>
    </row>
    <row r="25" spans="1:13" s="4" customFormat="1" ht="23.25" customHeight="1">
      <c r="A25" s="180" t="s">
        <v>85</v>
      </c>
      <c r="B25" s="34" t="s">
        <v>134</v>
      </c>
      <c r="C25" s="53" t="s">
        <v>135</v>
      </c>
      <c r="D25" s="180">
        <f t="shared" si="1"/>
        <v>5</v>
      </c>
      <c r="E25" s="50" t="s">
        <v>589</v>
      </c>
      <c r="F25" s="180" t="s">
        <v>579</v>
      </c>
      <c r="G25" s="12" t="s">
        <v>617</v>
      </c>
      <c r="H25" s="13" t="s">
        <v>217</v>
      </c>
      <c r="I25" s="13" t="s">
        <v>1756</v>
      </c>
      <c r="J25" s="167" t="s">
        <v>5051</v>
      </c>
      <c r="K25" s="180" t="s">
        <v>218</v>
      </c>
      <c r="L25" s="3"/>
      <c r="M25" s="3"/>
    </row>
    <row r="26" spans="1:13" s="4" customFormat="1" ht="23.25" customHeight="1">
      <c r="A26" s="180" t="s">
        <v>85</v>
      </c>
      <c r="B26" s="53" t="s">
        <v>136</v>
      </c>
      <c r="C26" s="53" t="s">
        <v>137</v>
      </c>
      <c r="D26" s="180">
        <f t="shared" si="1"/>
        <v>1</v>
      </c>
      <c r="E26" s="34" t="s">
        <v>634</v>
      </c>
      <c r="F26" s="50" t="s">
        <v>641</v>
      </c>
      <c r="G26" s="5" t="s">
        <v>644</v>
      </c>
      <c r="H26" s="13" t="s">
        <v>5064</v>
      </c>
      <c r="I26" s="13" t="s">
        <v>217</v>
      </c>
      <c r="J26" s="167">
        <v>10000</v>
      </c>
      <c r="K26" s="180" t="s">
        <v>80</v>
      </c>
      <c r="L26" s="3"/>
      <c r="M26" s="3"/>
    </row>
    <row r="27" spans="1:13" s="4" customFormat="1" ht="23.25" customHeight="1">
      <c r="A27" s="180" t="s">
        <v>85</v>
      </c>
      <c r="B27" s="53" t="s">
        <v>136</v>
      </c>
      <c r="C27" s="53" t="s">
        <v>137</v>
      </c>
      <c r="D27" s="180">
        <f t="shared" si="1"/>
        <v>2</v>
      </c>
      <c r="E27" s="34" t="s">
        <v>78</v>
      </c>
      <c r="F27" s="180" t="s">
        <v>627</v>
      </c>
      <c r="G27" s="42" t="s">
        <v>1004</v>
      </c>
      <c r="H27" s="13" t="s">
        <v>217</v>
      </c>
      <c r="I27" s="13" t="s">
        <v>618</v>
      </c>
      <c r="J27" s="193" t="s">
        <v>5065</v>
      </c>
      <c r="K27" s="180" t="s">
        <v>218</v>
      </c>
      <c r="L27" s="3"/>
      <c r="M27" s="3"/>
    </row>
    <row r="28" spans="1:13" s="4" customFormat="1" ht="23.25" customHeight="1">
      <c r="A28" s="180" t="s">
        <v>85</v>
      </c>
      <c r="B28" s="53" t="s">
        <v>136</v>
      </c>
      <c r="C28" s="53" t="s">
        <v>137</v>
      </c>
      <c r="D28" s="180">
        <f t="shared" si="1"/>
        <v>3</v>
      </c>
      <c r="E28" s="34" t="s">
        <v>635</v>
      </c>
      <c r="F28" s="180" t="s">
        <v>628</v>
      </c>
      <c r="G28" s="5" t="s">
        <v>645</v>
      </c>
      <c r="H28" s="13" t="s">
        <v>5066</v>
      </c>
      <c r="I28" s="13" t="s">
        <v>217</v>
      </c>
      <c r="J28" s="167" t="s">
        <v>5067</v>
      </c>
      <c r="K28" s="180" t="s">
        <v>599</v>
      </c>
      <c r="L28" s="3"/>
      <c r="M28" s="3"/>
    </row>
    <row r="29" spans="1:13" s="4" customFormat="1" ht="23.25" customHeight="1">
      <c r="A29" s="180" t="s">
        <v>85</v>
      </c>
      <c r="B29" s="53" t="s">
        <v>136</v>
      </c>
      <c r="C29" s="53" t="s">
        <v>5068</v>
      </c>
      <c r="D29" s="180">
        <f t="shared" si="1"/>
        <v>4</v>
      </c>
      <c r="E29" s="34" t="s">
        <v>5069</v>
      </c>
      <c r="F29" s="180" t="s">
        <v>5070</v>
      </c>
      <c r="G29" s="5" t="s">
        <v>646</v>
      </c>
      <c r="H29" s="13" t="s">
        <v>5071</v>
      </c>
      <c r="I29" s="13" t="s">
        <v>217</v>
      </c>
      <c r="J29" s="167" t="s">
        <v>5072</v>
      </c>
      <c r="K29" s="180" t="s">
        <v>647</v>
      </c>
      <c r="L29" s="3"/>
      <c r="M29" s="3"/>
    </row>
    <row r="30" spans="1:13" s="4" customFormat="1" ht="23.25" customHeight="1">
      <c r="A30" s="180" t="s">
        <v>85</v>
      </c>
      <c r="B30" s="53" t="s">
        <v>136</v>
      </c>
      <c r="C30" s="53" t="s">
        <v>137</v>
      </c>
      <c r="D30" s="180">
        <f t="shared" si="1"/>
        <v>5</v>
      </c>
      <c r="E30" s="34" t="s">
        <v>637</v>
      </c>
      <c r="F30" s="180" t="s">
        <v>629</v>
      </c>
      <c r="G30" s="5" t="s">
        <v>648</v>
      </c>
      <c r="H30" s="13" t="s">
        <v>5073</v>
      </c>
      <c r="I30" s="13" t="s">
        <v>217</v>
      </c>
      <c r="J30" s="167" t="s">
        <v>5074</v>
      </c>
      <c r="K30" s="180" t="s">
        <v>599</v>
      </c>
      <c r="L30" s="3"/>
      <c r="M30" s="3"/>
    </row>
    <row r="31" spans="1:13" s="4" customFormat="1" ht="23.25" customHeight="1">
      <c r="A31" s="180" t="s">
        <v>85</v>
      </c>
      <c r="B31" s="53" t="s">
        <v>136</v>
      </c>
      <c r="C31" s="53" t="s">
        <v>137</v>
      </c>
      <c r="D31" s="180">
        <f t="shared" si="1"/>
        <v>6</v>
      </c>
      <c r="E31" s="34" t="s">
        <v>5075</v>
      </c>
      <c r="F31" s="180" t="s">
        <v>5076</v>
      </c>
      <c r="G31" s="5" t="s">
        <v>649</v>
      </c>
      <c r="H31" s="13" t="s">
        <v>5077</v>
      </c>
      <c r="I31" s="13" t="s">
        <v>217</v>
      </c>
      <c r="J31" s="167" t="s">
        <v>5078</v>
      </c>
      <c r="K31" s="180" t="s">
        <v>647</v>
      </c>
      <c r="L31" s="3"/>
      <c r="M31" s="27"/>
    </row>
    <row r="32" spans="1:13" s="4" customFormat="1" ht="23.25" customHeight="1">
      <c r="A32" s="180" t="s">
        <v>85</v>
      </c>
      <c r="B32" s="53" t="s">
        <v>136</v>
      </c>
      <c r="C32" s="53" t="s">
        <v>137</v>
      </c>
      <c r="D32" s="180">
        <f t="shared" si="1"/>
        <v>7</v>
      </c>
      <c r="E32" s="34" t="s">
        <v>638</v>
      </c>
      <c r="F32" s="180" t="s">
        <v>630</v>
      </c>
      <c r="G32" s="5" t="s">
        <v>650</v>
      </c>
      <c r="H32" s="13" t="s">
        <v>5079</v>
      </c>
      <c r="I32" s="13" t="s">
        <v>217</v>
      </c>
      <c r="J32" s="167" t="s">
        <v>5080</v>
      </c>
      <c r="K32" s="180" t="s">
        <v>647</v>
      </c>
      <c r="L32" s="3"/>
      <c r="M32" s="3"/>
    </row>
    <row r="33" spans="1:13" s="4" customFormat="1" ht="23.25" customHeight="1">
      <c r="A33" s="180" t="s">
        <v>85</v>
      </c>
      <c r="B33" s="53" t="s">
        <v>136</v>
      </c>
      <c r="C33" s="53" t="s">
        <v>137</v>
      </c>
      <c r="D33" s="180">
        <f t="shared" si="1"/>
        <v>8</v>
      </c>
      <c r="E33" s="34" t="s">
        <v>639</v>
      </c>
      <c r="F33" s="180" t="s">
        <v>631</v>
      </c>
      <c r="G33" s="5" t="s">
        <v>651</v>
      </c>
      <c r="H33" s="13" t="s">
        <v>5081</v>
      </c>
      <c r="I33" s="13" t="s">
        <v>217</v>
      </c>
      <c r="J33" s="167">
        <v>21272536</v>
      </c>
      <c r="K33" s="180" t="s">
        <v>80</v>
      </c>
      <c r="L33" s="3"/>
      <c r="M33" s="3"/>
    </row>
    <row r="34" spans="1:13" s="4" customFormat="1" ht="23.25" customHeight="1">
      <c r="A34" s="180" t="s">
        <v>85</v>
      </c>
      <c r="B34" s="53" t="s">
        <v>136</v>
      </c>
      <c r="C34" s="53" t="s">
        <v>137</v>
      </c>
      <c r="D34" s="180">
        <f t="shared" si="1"/>
        <v>9</v>
      </c>
      <c r="E34" s="34" t="s">
        <v>640</v>
      </c>
      <c r="F34" s="180" t="s">
        <v>632</v>
      </c>
      <c r="G34" s="5" t="s">
        <v>652</v>
      </c>
      <c r="H34" s="13" t="s">
        <v>5082</v>
      </c>
      <c r="I34" s="13" t="s">
        <v>614</v>
      </c>
      <c r="J34" s="167" t="s">
        <v>5083</v>
      </c>
      <c r="K34" s="180" t="s">
        <v>1010</v>
      </c>
      <c r="L34" s="3"/>
      <c r="M34" s="3"/>
    </row>
    <row r="35" spans="1:13" s="4" customFormat="1" ht="23.25" customHeight="1">
      <c r="A35" s="180" t="s">
        <v>85</v>
      </c>
      <c r="B35" s="53" t="s">
        <v>136</v>
      </c>
      <c r="C35" s="53" t="s">
        <v>137</v>
      </c>
      <c r="D35" s="180">
        <f t="shared" si="1"/>
        <v>10</v>
      </c>
      <c r="E35" s="180" t="s">
        <v>215</v>
      </c>
      <c r="F35" s="180" t="s">
        <v>633</v>
      </c>
      <c r="G35" s="5" t="s">
        <v>223</v>
      </c>
      <c r="H35" s="13" t="s">
        <v>217</v>
      </c>
      <c r="I35" s="180" t="s">
        <v>1636</v>
      </c>
      <c r="J35" s="192" t="s">
        <v>5050</v>
      </c>
      <c r="K35" s="180" t="s">
        <v>1010</v>
      </c>
      <c r="L35" s="3"/>
      <c r="M35" s="27"/>
    </row>
    <row r="36" spans="1:13" s="4" customFormat="1" ht="23.25" customHeight="1">
      <c r="A36" s="180" t="s">
        <v>85</v>
      </c>
      <c r="B36" s="53" t="s">
        <v>136</v>
      </c>
      <c r="C36" s="53" t="s">
        <v>137</v>
      </c>
      <c r="D36" s="180">
        <f t="shared" si="1"/>
        <v>11</v>
      </c>
      <c r="E36" s="34" t="s">
        <v>79</v>
      </c>
      <c r="F36" s="180" t="s">
        <v>642</v>
      </c>
      <c r="G36" s="5" t="s">
        <v>1003</v>
      </c>
      <c r="H36" s="13" t="s">
        <v>217</v>
      </c>
      <c r="I36" s="13" t="s">
        <v>618</v>
      </c>
      <c r="J36" s="167" t="s">
        <v>5043</v>
      </c>
      <c r="K36" s="180" t="s">
        <v>218</v>
      </c>
      <c r="L36" s="3"/>
      <c r="M36" s="27"/>
    </row>
    <row r="37" spans="1:13" s="4" customFormat="1" ht="23.25" customHeight="1">
      <c r="A37" s="180" t="s">
        <v>85</v>
      </c>
      <c r="B37" s="53" t="s">
        <v>138</v>
      </c>
      <c r="C37" s="53" t="s">
        <v>653</v>
      </c>
      <c r="D37" s="180">
        <f t="shared" si="1"/>
        <v>1</v>
      </c>
      <c r="E37" s="53" t="s">
        <v>5084</v>
      </c>
      <c r="F37" s="180" t="s">
        <v>654</v>
      </c>
      <c r="G37" s="5" t="s">
        <v>5085</v>
      </c>
      <c r="H37" s="13" t="s">
        <v>5086</v>
      </c>
      <c r="I37" s="13" t="s">
        <v>217</v>
      </c>
      <c r="J37" s="167"/>
      <c r="K37" s="180" t="s">
        <v>80</v>
      </c>
      <c r="L37" s="3"/>
      <c r="M37" s="27"/>
    </row>
    <row r="38" spans="1:13" s="4" customFormat="1" ht="23.25" customHeight="1">
      <c r="A38" s="180" t="s">
        <v>85</v>
      </c>
      <c r="B38" s="53" t="s">
        <v>138</v>
      </c>
      <c r="C38" s="53" t="s">
        <v>653</v>
      </c>
      <c r="D38" s="180">
        <f t="shared" si="1"/>
        <v>2</v>
      </c>
      <c r="E38" s="53" t="s">
        <v>5087</v>
      </c>
      <c r="F38" s="180" t="s">
        <v>655</v>
      </c>
      <c r="G38" s="42" t="s">
        <v>1004</v>
      </c>
      <c r="H38" s="13" t="s">
        <v>217</v>
      </c>
      <c r="I38" s="13" t="s">
        <v>618</v>
      </c>
      <c r="J38" s="167">
        <v>20170109</v>
      </c>
      <c r="K38" s="180" t="s">
        <v>218</v>
      </c>
      <c r="L38" s="3"/>
      <c r="M38" s="3"/>
    </row>
    <row r="39" spans="1:13" s="4" customFormat="1" ht="23.25" customHeight="1">
      <c r="A39" s="180" t="s">
        <v>85</v>
      </c>
      <c r="B39" s="53" t="s">
        <v>138</v>
      </c>
      <c r="C39" s="53" t="s">
        <v>653</v>
      </c>
      <c r="D39" s="180">
        <f t="shared" si="1"/>
        <v>3</v>
      </c>
      <c r="E39" s="53" t="s">
        <v>5088</v>
      </c>
      <c r="F39" s="180" t="s">
        <v>656</v>
      </c>
      <c r="G39" s="5" t="s">
        <v>675</v>
      </c>
      <c r="H39" s="13" t="s">
        <v>676</v>
      </c>
      <c r="I39" s="49" t="s">
        <v>5089</v>
      </c>
      <c r="J39" s="167"/>
      <c r="K39" s="180" t="s">
        <v>647</v>
      </c>
      <c r="L39" s="3"/>
      <c r="M39" s="3"/>
    </row>
    <row r="40" spans="1:13" s="4" customFormat="1" ht="23.25" customHeight="1">
      <c r="A40" s="180" t="s">
        <v>85</v>
      </c>
      <c r="B40" s="53" t="s">
        <v>138</v>
      </c>
      <c r="C40" s="53" t="s">
        <v>653</v>
      </c>
      <c r="D40" s="180">
        <f t="shared" si="1"/>
        <v>4</v>
      </c>
      <c r="E40" s="53" t="s">
        <v>5090</v>
      </c>
      <c r="F40" s="180" t="s">
        <v>657</v>
      </c>
      <c r="G40" s="5" t="s">
        <v>677</v>
      </c>
      <c r="H40" s="13" t="s">
        <v>5091</v>
      </c>
      <c r="I40" s="13" t="s">
        <v>1797</v>
      </c>
      <c r="J40" s="167"/>
      <c r="K40" s="180" t="s">
        <v>647</v>
      </c>
      <c r="L40" s="3"/>
      <c r="M40" s="3"/>
    </row>
    <row r="41" spans="1:13" s="4" customFormat="1" ht="23.25" customHeight="1">
      <c r="A41" s="180" t="s">
        <v>85</v>
      </c>
      <c r="B41" s="53" t="s">
        <v>138</v>
      </c>
      <c r="C41" s="53" t="s">
        <v>653</v>
      </c>
      <c r="D41" s="180">
        <f t="shared" si="1"/>
        <v>5</v>
      </c>
      <c r="E41" s="53" t="s">
        <v>5092</v>
      </c>
      <c r="F41" s="180" t="s">
        <v>658</v>
      </c>
      <c r="G41" s="5" t="s">
        <v>678</v>
      </c>
      <c r="H41" s="13" t="s">
        <v>5093</v>
      </c>
      <c r="I41" s="13" t="s">
        <v>217</v>
      </c>
      <c r="J41" s="108" t="s">
        <v>5094</v>
      </c>
      <c r="K41" s="180" t="s">
        <v>599</v>
      </c>
      <c r="L41" s="3"/>
      <c r="M41" s="3"/>
    </row>
    <row r="42" spans="1:13" s="4" customFormat="1" ht="23.25" customHeight="1">
      <c r="A42" s="180" t="s">
        <v>85</v>
      </c>
      <c r="B42" s="53" t="s">
        <v>138</v>
      </c>
      <c r="C42" s="53" t="s">
        <v>653</v>
      </c>
      <c r="D42" s="180">
        <f t="shared" si="1"/>
        <v>6</v>
      </c>
      <c r="E42" s="53" t="s">
        <v>5095</v>
      </c>
      <c r="F42" s="180" t="s">
        <v>659</v>
      </c>
      <c r="G42" s="5" t="s">
        <v>679</v>
      </c>
      <c r="H42" s="13" t="s">
        <v>5096</v>
      </c>
      <c r="I42" s="180" t="s">
        <v>1636</v>
      </c>
      <c r="J42" s="192" t="s">
        <v>5097</v>
      </c>
      <c r="K42" s="180" t="s">
        <v>1010</v>
      </c>
      <c r="L42" s="3"/>
      <c r="M42" s="3"/>
    </row>
    <row r="43" spans="1:13" s="4" customFormat="1" ht="23.25" customHeight="1">
      <c r="A43" s="180" t="s">
        <v>85</v>
      </c>
      <c r="B43" s="53" t="s">
        <v>138</v>
      </c>
      <c r="C43" s="53" t="s">
        <v>653</v>
      </c>
      <c r="D43" s="180">
        <f t="shared" si="1"/>
        <v>7</v>
      </c>
      <c r="E43" s="53" t="s">
        <v>5098</v>
      </c>
      <c r="F43" s="180" t="s">
        <v>660</v>
      </c>
      <c r="G43" s="5" t="s">
        <v>680</v>
      </c>
      <c r="H43" s="13" t="s">
        <v>5099</v>
      </c>
      <c r="I43" s="13" t="s">
        <v>217</v>
      </c>
      <c r="J43" s="167"/>
      <c r="K43" s="180" t="s">
        <v>616</v>
      </c>
      <c r="L43" s="3"/>
      <c r="M43" s="3"/>
    </row>
    <row r="44" spans="1:13" s="4" customFormat="1" ht="23.25" customHeight="1">
      <c r="A44" s="180" t="s">
        <v>85</v>
      </c>
      <c r="B44" s="53" t="s">
        <v>138</v>
      </c>
      <c r="C44" s="53" t="s">
        <v>653</v>
      </c>
      <c r="D44" s="180">
        <f t="shared" si="1"/>
        <v>8</v>
      </c>
      <c r="E44" s="53" t="s">
        <v>5100</v>
      </c>
      <c r="F44" s="180" t="s">
        <v>661</v>
      </c>
      <c r="G44" s="5" t="s">
        <v>681</v>
      </c>
      <c r="H44" s="13" t="s">
        <v>5101</v>
      </c>
      <c r="I44" s="13" t="s">
        <v>217</v>
      </c>
      <c r="J44" s="167"/>
      <c r="K44" s="180" t="s">
        <v>616</v>
      </c>
      <c r="L44" s="3"/>
      <c r="M44" s="3"/>
    </row>
    <row r="45" spans="1:13" s="4" customFormat="1" ht="23.25" customHeight="1">
      <c r="A45" s="180" t="s">
        <v>85</v>
      </c>
      <c r="B45" s="53" t="s">
        <v>138</v>
      </c>
      <c r="C45" s="53" t="s">
        <v>653</v>
      </c>
      <c r="D45" s="180">
        <f t="shared" si="1"/>
        <v>9</v>
      </c>
      <c r="E45" s="53" t="s">
        <v>5102</v>
      </c>
      <c r="F45" s="180" t="s">
        <v>662</v>
      </c>
      <c r="G45" s="5" t="s">
        <v>682</v>
      </c>
      <c r="H45" s="13" t="s">
        <v>5103</v>
      </c>
      <c r="I45" s="180" t="s">
        <v>1636</v>
      </c>
      <c r="J45" s="192" t="s">
        <v>5104</v>
      </c>
      <c r="K45" s="180" t="s">
        <v>1010</v>
      </c>
      <c r="L45" s="3"/>
      <c r="M45" s="3"/>
    </row>
    <row r="46" spans="1:13" s="4" customFormat="1" ht="23.25" customHeight="1">
      <c r="A46" s="180" t="s">
        <v>85</v>
      </c>
      <c r="B46" s="53" t="s">
        <v>138</v>
      </c>
      <c r="C46" s="53" t="s">
        <v>653</v>
      </c>
      <c r="D46" s="180">
        <f t="shared" si="1"/>
        <v>10</v>
      </c>
      <c r="E46" s="53" t="s">
        <v>5105</v>
      </c>
      <c r="F46" s="180" t="s">
        <v>663</v>
      </c>
      <c r="G46" s="5" t="s">
        <v>683</v>
      </c>
      <c r="H46" s="13" t="s">
        <v>5106</v>
      </c>
      <c r="I46" s="116" t="s">
        <v>5107</v>
      </c>
      <c r="J46" s="193"/>
      <c r="K46" s="180" t="s">
        <v>647</v>
      </c>
      <c r="L46" s="3"/>
      <c r="M46" s="3"/>
    </row>
    <row r="47" spans="1:13" s="4" customFormat="1" ht="23.25" customHeight="1">
      <c r="A47" s="180" t="s">
        <v>85</v>
      </c>
      <c r="B47" s="53" t="s">
        <v>138</v>
      </c>
      <c r="C47" s="53" t="s">
        <v>653</v>
      </c>
      <c r="D47" s="180">
        <f t="shared" si="1"/>
        <v>11</v>
      </c>
      <c r="E47" s="53" t="s">
        <v>5108</v>
      </c>
      <c r="F47" s="180" t="s">
        <v>664</v>
      </c>
      <c r="G47" s="5" t="s">
        <v>684</v>
      </c>
      <c r="H47" s="13" t="s">
        <v>5109</v>
      </c>
      <c r="I47" s="13" t="s">
        <v>217</v>
      </c>
      <c r="J47" s="167"/>
      <c r="K47" s="180" t="s">
        <v>80</v>
      </c>
      <c r="L47" s="3"/>
      <c r="M47" s="3"/>
    </row>
    <row r="48" spans="1:13" s="4" customFormat="1" ht="23.25" customHeight="1">
      <c r="A48" s="180" t="s">
        <v>85</v>
      </c>
      <c r="B48" s="53" t="s">
        <v>138</v>
      </c>
      <c r="C48" s="53" t="s">
        <v>653</v>
      </c>
      <c r="D48" s="180">
        <f t="shared" si="1"/>
        <v>12</v>
      </c>
      <c r="E48" s="53" t="s">
        <v>685</v>
      </c>
      <c r="F48" s="180" t="s">
        <v>665</v>
      </c>
      <c r="G48" s="5" t="s">
        <v>685</v>
      </c>
      <c r="H48" s="13" t="s">
        <v>5110</v>
      </c>
      <c r="I48" s="180" t="s">
        <v>1636</v>
      </c>
      <c r="J48" s="194"/>
      <c r="K48" s="180" t="s">
        <v>1010</v>
      </c>
      <c r="L48" s="3"/>
      <c r="M48" s="3"/>
    </row>
    <row r="49" spans="1:13" s="4" customFormat="1" ht="23.25" customHeight="1">
      <c r="A49" s="180" t="s">
        <v>85</v>
      </c>
      <c r="B49" s="53" t="s">
        <v>138</v>
      </c>
      <c r="C49" s="53" t="s">
        <v>653</v>
      </c>
      <c r="D49" s="180">
        <f t="shared" si="1"/>
        <v>13</v>
      </c>
      <c r="E49" s="53" t="s">
        <v>5111</v>
      </c>
      <c r="F49" s="180" t="s">
        <v>666</v>
      </c>
      <c r="G49" s="5" t="s">
        <v>686</v>
      </c>
      <c r="H49" s="13" t="s">
        <v>5112</v>
      </c>
      <c r="I49" s="116" t="s">
        <v>5113</v>
      </c>
      <c r="J49" s="194"/>
      <c r="K49" s="180" t="s">
        <v>647</v>
      </c>
      <c r="L49" s="3"/>
      <c r="M49" s="3"/>
    </row>
    <row r="50" spans="1:13" s="4" customFormat="1" ht="23.25" customHeight="1">
      <c r="A50" s="180" t="s">
        <v>85</v>
      </c>
      <c r="B50" s="53" t="s">
        <v>138</v>
      </c>
      <c r="C50" s="53" t="s">
        <v>653</v>
      </c>
      <c r="D50" s="180">
        <f t="shared" si="1"/>
        <v>14</v>
      </c>
      <c r="E50" s="53" t="s">
        <v>5114</v>
      </c>
      <c r="F50" s="180" t="s">
        <v>667</v>
      </c>
      <c r="G50" s="5" t="s">
        <v>687</v>
      </c>
      <c r="H50" s="13" t="s">
        <v>5115</v>
      </c>
      <c r="I50" s="180" t="s">
        <v>1636</v>
      </c>
      <c r="J50" s="192"/>
      <c r="K50" s="180" t="s">
        <v>1010</v>
      </c>
      <c r="L50" s="3"/>
      <c r="M50" s="24"/>
    </row>
    <row r="51" spans="1:13" s="4" customFormat="1" ht="23.25" customHeight="1">
      <c r="A51" s="180" t="s">
        <v>85</v>
      </c>
      <c r="B51" s="53" t="s">
        <v>138</v>
      </c>
      <c r="C51" s="53" t="s">
        <v>653</v>
      </c>
      <c r="D51" s="180">
        <f t="shared" si="1"/>
        <v>15</v>
      </c>
      <c r="E51" s="53" t="s">
        <v>5116</v>
      </c>
      <c r="F51" s="180" t="s">
        <v>668</v>
      </c>
      <c r="G51" s="5" t="s">
        <v>688</v>
      </c>
      <c r="H51" s="13" t="s">
        <v>5117</v>
      </c>
      <c r="I51" s="180" t="s">
        <v>1636</v>
      </c>
      <c r="J51" s="192"/>
      <c r="K51" s="180" t="s">
        <v>1010</v>
      </c>
      <c r="L51" s="3"/>
      <c r="M51" s="3"/>
    </row>
    <row r="52" spans="1:13" s="4" customFormat="1" ht="23.25" customHeight="1">
      <c r="A52" s="180" t="s">
        <v>85</v>
      </c>
      <c r="B52" s="53" t="s">
        <v>138</v>
      </c>
      <c r="C52" s="53" t="s">
        <v>653</v>
      </c>
      <c r="D52" s="180">
        <f t="shared" si="1"/>
        <v>16</v>
      </c>
      <c r="E52" s="53" t="s">
        <v>5118</v>
      </c>
      <c r="F52" s="180" t="s">
        <v>669</v>
      </c>
      <c r="G52" s="5" t="s">
        <v>689</v>
      </c>
      <c r="H52" s="13" t="s">
        <v>5119</v>
      </c>
      <c r="I52" s="13" t="s">
        <v>217</v>
      </c>
      <c r="J52" s="167"/>
      <c r="K52" s="180" t="s">
        <v>80</v>
      </c>
      <c r="L52" s="3"/>
      <c r="M52" s="3"/>
    </row>
    <row r="53" spans="1:13" s="4" customFormat="1" ht="23.25" customHeight="1">
      <c r="A53" s="180" t="s">
        <v>85</v>
      </c>
      <c r="B53" s="53" t="s">
        <v>138</v>
      </c>
      <c r="C53" s="53" t="s">
        <v>653</v>
      </c>
      <c r="D53" s="180">
        <f t="shared" si="1"/>
        <v>17</v>
      </c>
      <c r="E53" s="53" t="s">
        <v>5120</v>
      </c>
      <c r="F53" s="180" t="s">
        <v>670</v>
      </c>
      <c r="G53" s="5" t="s">
        <v>690</v>
      </c>
      <c r="H53" s="13" t="s">
        <v>5121</v>
      </c>
      <c r="I53" s="13" t="s">
        <v>217</v>
      </c>
      <c r="J53" s="167"/>
      <c r="K53" s="180" t="s">
        <v>599</v>
      </c>
      <c r="L53" s="3"/>
      <c r="M53" s="3"/>
    </row>
    <row r="54" spans="1:13" s="4" customFormat="1" ht="23.25" customHeight="1">
      <c r="A54" s="180" t="s">
        <v>85</v>
      </c>
      <c r="B54" s="53" t="s">
        <v>138</v>
      </c>
      <c r="C54" s="53" t="s">
        <v>653</v>
      </c>
      <c r="D54" s="180">
        <f t="shared" si="1"/>
        <v>18</v>
      </c>
      <c r="E54" s="53" t="s">
        <v>5122</v>
      </c>
      <c r="F54" s="180" t="s">
        <v>5123</v>
      </c>
      <c r="G54" s="5" t="s">
        <v>691</v>
      </c>
      <c r="H54" s="13" t="s">
        <v>5124</v>
      </c>
      <c r="I54" s="13" t="s">
        <v>217</v>
      </c>
      <c r="J54" s="167"/>
      <c r="K54" s="180" t="s">
        <v>599</v>
      </c>
      <c r="L54" s="3"/>
      <c r="M54" s="3"/>
    </row>
    <row r="55" spans="1:13" s="4" customFormat="1" ht="23.25" customHeight="1">
      <c r="A55" s="180" t="s">
        <v>85</v>
      </c>
      <c r="B55" s="53" t="s">
        <v>138</v>
      </c>
      <c r="C55" s="53" t="s">
        <v>653</v>
      </c>
      <c r="D55" s="180">
        <f t="shared" si="1"/>
        <v>19</v>
      </c>
      <c r="E55" s="53" t="s">
        <v>5125</v>
      </c>
      <c r="F55" s="180" t="s">
        <v>671</v>
      </c>
      <c r="G55" s="5" t="s">
        <v>692</v>
      </c>
      <c r="H55" s="13" t="s">
        <v>5126</v>
      </c>
      <c r="I55" s="13" t="s">
        <v>217</v>
      </c>
      <c r="J55" s="167"/>
      <c r="K55" s="180" t="s">
        <v>599</v>
      </c>
      <c r="L55" s="3"/>
      <c r="M55" s="3"/>
    </row>
    <row r="56" spans="1:13" s="4" customFormat="1" ht="23.25" customHeight="1">
      <c r="A56" s="180" t="s">
        <v>85</v>
      </c>
      <c r="B56" s="53" t="s">
        <v>138</v>
      </c>
      <c r="C56" s="53" t="s">
        <v>653</v>
      </c>
      <c r="D56" s="180">
        <f t="shared" si="1"/>
        <v>20</v>
      </c>
      <c r="E56" s="53" t="s">
        <v>5127</v>
      </c>
      <c r="F56" s="180" t="s">
        <v>672</v>
      </c>
      <c r="G56" s="5" t="s">
        <v>693</v>
      </c>
      <c r="H56" s="13" t="s">
        <v>695</v>
      </c>
      <c r="I56" s="13" t="s">
        <v>217</v>
      </c>
      <c r="J56" s="167"/>
      <c r="K56" s="180" t="s">
        <v>616</v>
      </c>
      <c r="L56" s="3"/>
      <c r="M56" s="3"/>
    </row>
    <row r="57" spans="1:13" s="4" customFormat="1" ht="23.25" customHeight="1">
      <c r="A57" s="180" t="s">
        <v>85</v>
      </c>
      <c r="B57" s="53" t="s">
        <v>138</v>
      </c>
      <c r="C57" s="53" t="s">
        <v>653</v>
      </c>
      <c r="D57" s="180">
        <f t="shared" si="1"/>
        <v>21</v>
      </c>
      <c r="E57" s="53" t="s">
        <v>5128</v>
      </c>
      <c r="F57" s="180" t="s">
        <v>673</v>
      </c>
      <c r="G57" s="5" t="s">
        <v>694</v>
      </c>
      <c r="H57" s="13" t="s">
        <v>5129</v>
      </c>
      <c r="I57" s="13" t="s">
        <v>217</v>
      </c>
      <c r="J57" s="167"/>
      <c r="K57" s="180" t="s">
        <v>647</v>
      </c>
      <c r="L57" s="3"/>
      <c r="M57" s="3"/>
    </row>
    <row r="58" spans="1:13" s="4" customFormat="1" ht="23.25" customHeight="1">
      <c r="A58" s="180" t="s">
        <v>85</v>
      </c>
      <c r="B58" s="53" t="s">
        <v>138</v>
      </c>
      <c r="C58" s="53" t="s">
        <v>653</v>
      </c>
      <c r="D58" s="180">
        <f t="shared" si="1"/>
        <v>22</v>
      </c>
      <c r="E58" s="180" t="s">
        <v>215</v>
      </c>
      <c r="F58" s="180" t="s">
        <v>623</v>
      </c>
      <c r="G58" s="5" t="s">
        <v>223</v>
      </c>
      <c r="H58" s="13" t="s">
        <v>217</v>
      </c>
      <c r="I58" s="180" t="s">
        <v>1636</v>
      </c>
      <c r="J58" s="192" t="s">
        <v>5042</v>
      </c>
      <c r="K58" s="180" t="s">
        <v>1010</v>
      </c>
      <c r="L58" s="3"/>
      <c r="M58" s="3"/>
    </row>
    <row r="59" spans="1:13" s="4" customFormat="1" ht="23.25" customHeight="1">
      <c r="A59" s="180" t="s">
        <v>85</v>
      </c>
      <c r="B59" s="53" t="s">
        <v>138</v>
      </c>
      <c r="C59" s="53" t="s">
        <v>653</v>
      </c>
      <c r="D59" s="180">
        <f t="shared" si="1"/>
        <v>23</v>
      </c>
      <c r="E59" s="34" t="s">
        <v>79</v>
      </c>
      <c r="F59" s="180" t="s">
        <v>642</v>
      </c>
      <c r="G59" s="5" t="s">
        <v>1003</v>
      </c>
      <c r="H59" s="13" t="s">
        <v>217</v>
      </c>
      <c r="I59" s="13" t="s">
        <v>618</v>
      </c>
      <c r="J59" s="167" t="s">
        <v>5043</v>
      </c>
      <c r="K59" s="180" t="s">
        <v>218</v>
      </c>
      <c r="L59" s="3"/>
      <c r="M59" s="3"/>
    </row>
    <row r="60" spans="1:13" s="4" customFormat="1" ht="23.25" customHeight="1">
      <c r="A60" s="180" t="s">
        <v>85</v>
      </c>
      <c r="B60" s="53" t="s">
        <v>140</v>
      </c>
      <c r="C60" s="53" t="s">
        <v>5130</v>
      </c>
      <c r="D60" s="180">
        <f t="shared" si="1"/>
        <v>1</v>
      </c>
      <c r="E60" s="34" t="s">
        <v>205</v>
      </c>
      <c r="F60" s="180" t="s">
        <v>654</v>
      </c>
      <c r="G60" s="36" t="s">
        <v>1288</v>
      </c>
      <c r="H60" s="13" t="s">
        <v>5131</v>
      </c>
      <c r="I60" s="13" t="s">
        <v>217</v>
      </c>
      <c r="J60" s="167" t="s">
        <v>5132</v>
      </c>
      <c r="K60" s="180" t="s">
        <v>80</v>
      </c>
      <c r="L60" s="3"/>
      <c r="M60" s="3"/>
    </row>
    <row r="61" spans="1:13" s="4" customFormat="1" ht="23.25" customHeight="1">
      <c r="A61" s="180" t="s">
        <v>85</v>
      </c>
      <c r="B61" s="53" t="s">
        <v>140</v>
      </c>
      <c r="C61" s="53" t="s">
        <v>5130</v>
      </c>
      <c r="D61" s="180">
        <f t="shared" si="1"/>
        <v>2</v>
      </c>
      <c r="E61" s="34" t="s">
        <v>5088</v>
      </c>
      <c r="F61" s="181" t="s">
        <v>656</v>
      </c>
      <c r="G61" s="5" t="s">
        <v>675</v>
      </c>
      <c r="H61" s="13" t="s">
        <v>676</v>
      </c>
      <c r="I61" s="13" t="s">
        <v>5089</v>
      </c>
      <c r="J61" s="167" t="s">
        <v>5133</v>
      </c>
      <c r="K61" s="180" t="s">
        <v>647</v>
      </c>
      <c r="L61" s="3"/>
      <c r="M61" s="3"/>
    </row>
    <row r="62" spans="1:13" s="51" customFormat="1" ht="23.25" customHeight="1">
      <c r="A62" s="180" t="s">
        <v>85</v>
      </c>
      <c r="B62" s="53" t="s">
        <v>140</v>
      </c>
      <c r="C62" s="53" t="s">
        <v>5130</v>
      </c>
      <c r="D62" s="180">
        <f t="shared" si="1"/>
        <v>3</v>
      </c>
      <c r="E62" s="53" t="s">
        <v>702</v>
      </c>
      <c r="F62" s="53" t="s">
        <v>5134</v>
      </c>
      <c r="G62" s="5" t="s">
        <v>710</v>
      </c>
      <c r="H62" s="5" t="s">
        <v>5135</v>
      </c>
      <c r="I62" s="5"/>
      <c r="J62" s="182" t="s">
        <v>5136</v>
      </c>
      <c r="K62" s="52" t="s">
        <v>599</v>
      </c>
      <c r="L62" s="3"/>
      <c r="M62" s="3"/>
    </row>
    <row r="63" spans="1:13" s="4" customFormat="1" ht="23.25" customHeight="1">
      <c r="A63" s="180" t="s">
        <v>85</v>
      </c>
      <c r="B63" s="53" t="s">
        <v>140</v>
      </c>
      <c r="C63" s="53" t="s">
        <v>5130</v>
      </c>
      <c r="D63" s="180">
        <f t="shared" si="1"/>
        <v>4</v>
      </c>
      <c r="E63" s="53" t="s">
        <v>711</v>
      </c>
      <c r="F63" s="180" t="s">
        <v>5137</v>
      </c>
      <c r="G63" s="5" t="s">
        <v>712</v>
      </c>
      <c r="H63" s="13" t="s">
        <v>5138</v>
      </c>
      <c r="I63" s="13" t="s">
        <v>5139</v>
      </c>
      <c r="J63" s="167" t="s">
        <v>5140</v>
      </c>
      <c r="K63" s="180" t="s">
        <v>647</v>
      </c>
      <c r="L63" s="3"/>
      <c r="M63" s="3"/>
    </row>
    <row r="64" spans="1:13" s="4" customFormat="1" ht="23.25" customHeight="1">
      <c r="A64" s="180" t="s">
        <v>85</v>
      </c>
      <c r="B64" s="53" t="s">
        <v>140</v>
      </c>
      <c r="C64" s="53" t="s">
        <v>5141</v>
      </c>
      <c r="D64" s="180">
        <f t="shared" si="1"/>
        <v>5</v>
      </c>
      <c r="E64" s="34" t="s">
        <v>703</v>
      </c>
      <c r="F64" s="180" t="s">
        <v>701</v>
      </c>
      <c r="G64" s="5" t="s">
        <v>713</v>
      </c>
      <c r="H64" s="13" t="s">
        <v>5142</v>
      </c>
      <c r="I64" s="13" t="s">
        <v>217</v>
      </c>
      <c r="J64" s="167" t="s">
        <v>5143</v>
      </c>
      <c r="K64" s="180" t="s">
        <v>80</v>
      </c>
      <c r="L64" s="3"/>
      <c r="M64" s="3"/>
    </row>
    <row r="65" spans="1:13" s="4" customFormat="1" ht="23.25" customHeight="1">
      <c r="A65" s="180" t="s">
        <v>85</v>
      </c>
      <c r="B65" s="53" t="s">
        <v>140</v>
      </c>
      <c r="C65" s="53" t="s">
        <v>5130</v>
      </c>
      <c r="D65" s="180">
        <f t="shared" si="1"/>
        <v>6</v>
      </c>
      <c r="E65" s="34" t="s">
        <v>704</v>
      </c>
      <c r="F65" s="180" t="s">
        <v>5144</v>
      </c>
      <c r="G65" s="5" t="s">
        <v>714</v>
      </c>
      <c r="H65" s="13" t="s">
        <v>5145</v>
      </c>
      <c r="I65" s="180" t="s">
        <v>1635</v>
      </c>
      <c r="J65" s="192" t="s">
        <v>5146</v>
      </c>
      <c r="K65" s="180" t="s">
        <v>1010</v>
      </c>
      <c r="L65" s="3"/>
      <c r="M65" s="3"/>
    </row>
    <row r="66" spans="1:13" s="4" customFormat="1" ht="23.25" customHeight="1">
      <c r="A66" s="180" t="s">
        <v>85</v>
      </c>
      <c r="B66" s="53" t="s">
        <v>140</v>
      </c>
      <c r="C66" s="53" t="s">
        <v>5130</v>
      </c>
      <c r="D66" s="180">
        <f t="shared" si="1"/>
        <v>7</v>
      </c>
      <c r="E66" s="34" t="s">
        <v>705</v>
      </c>
      <c r="F66" s="180" t="s">
        <v>5147</v>
      </c>
      <c r="G66" s="5" t="s">
        <v>715</v>
      </c>
      <c r="H66" s="13" t="s">
        <v>5148</v>
      </c>
      <c r="I66" s="180" t="s">
        <v>5149</v>
      </c>
      <c r="J66" s="192" t="s">
        <v>5140</v>
      </c>
      <c r="K66" s="180" t="s">
        <v>647</v>
      </c>
      <c r="L66" s="3"/>
      <c r="M66" s="3"/>
    </row>
    <row r="67" spans="1:13" s="4" customFormat="1" ht="23.25" customHeight="1">
      <c r="A67" s="180" t="s">
        <v>85</v>
      </c>
      <c r="B67" s="53" t="s">
        <v>140</v>
      </c>
      <c r="C67" s="53" t="s">
        <v>5130</v>
      </c>
      <c r="D67" s="180">
        <f t="shared" si="1"/>
        <v>8</v>
      </c>
      <c r="E67" s="34" t="s">
        <v>706</v>
      </c>
      <c r="F67" s="180" t="s">
        <v>5150</v>
      </c>
      <c r="G67" s="5" t="s">
        <v>716</v>
      </c>
      <c r="H67" s="13" t="s">
        <v>5151</v>
      </c>
      <c r="I67" s="13" t="s">
        <v>217</v>
      </c>
      <c r="J67" s="167" t="s">
        <v>1925</v>
      </c>
      <c r="K67" s="180" t="s">
        <v>221</v>
      </c>
      <c r="L67" s="3"/>
      <c r="M67" s="3"/>
    </row>
    <row r="68" spans="1:13" s="4" customFormat="1" ht="23.25" customHeight="1">
      <c r="A68" s="180" t="s">
        <v>85</v>
      </c>
      <c r="B68" s="53" t="s">
        <v>140</v>
      </c>
      <c r="C68" s="53" t="s">
        <v>5130</v>
      </c>
      <c r="D68" s="180">
        <f t="shared" si="1"/>
        <v>9</v>
      </c>
      <c r="E68" s="34" t="s">
        <v>707</v>
      </c>
      <c r="F68" s="180" t="s">
        <v>5152</v>
      </c>
      <c r="G68" s="5" t="s">
        <v>717</v>
      </c>
      <c r="H68" s="13" t="s">
        <v>5153</v>
      </c>
      <c r="I68" s="180" t="s">
        <v>1635</v>
      </c>
      <c r="J68" s="192" t="s">
        <v>5154</v>
      </c>
      <c r="K68" s="180" t="s">
        <v>1010</v>
      </c>
      <c r="L68" s="3"/>
      <c r="M68" s="3"/>
    </row>
    <row r="69" spans="1:13" s="4" customFormat="1" ht="23.25" customHeight="1">
      <c r="A69" s="180" t="s">
        <v>85</v>
      </c>
      <c r="B69" s="53" t="s">
        <v>140</v>
      </c>
      <c r="C69" s="53" t="s">
        <v>5130</v>
      </c>
      <c r="D69" s="180">
        <f t="shared" si="1"/>
        <v>10</v>
      </c>
      <c r="E69" s="34" t="s">
        <v>708</v>
      </c>
      <c r="F69" s="181" t="s">
        <v>5155</v>
      </c>
      <c r="G69" s="5" t="s">
        <v>718</v>
      </c>
      <c r="H69" s="13" t="s">
        <v>5156</v>
      </c>
      <c r="I69" s="13" t="s">
        <v>217</v>
      </c>
      <c r="J69" s="167" t="s">
        <v>5157</v>
      </c>
      <c r="K69" s="180" t="s">
        <v>80</v>
      </c>
      <c r="L69" s="3"/>
      <c r="M69" s="3"/>
    </row>
    <row r="70" spans="1:13" s="4" customFormat="1" ht="23.25" customHeight="1">
      <c r="A70" s="180" t="s">
        <v>85</v>
      </c>
      <c r="B70" s="53" t="s">
        <v>140</v>
      </c>
      <c r="C70" s="53" t="s">
        <v>5130</v>
      </c>
      <c r="D70" s="180">
        <f t="shared" si="1"/>
        <v>11</v>
      </c>
      <c r="E70" s="34" t="s">
        <v>709</v>
      </c>
      <c r="F70" s="181" t="s">
        <v>5158</v>
      </c>
      <c r="G70" s="5" t="s">
        <v>719</v>
      </c>
      <c r="H70" s="13" t="s">
        <v>5159</v>
      </c>
      <c r="I70" s="180" t="s">
        <v>1635</v>
      </c>
      <c r="J70" s="192" t="s">
        <v>5160</v>
      </c>
      <c r="K70" s="180" t="s">
        <v>1010</v>
      </c>
      <c r="L70" s="3"/>
      <c r="M70" s="3"/>
    </row>
    <row r="71" spans="1:13" s="4" customFormat="1" ht="23.25" customHeight="1">
      <c r="A71" s="180" t="s">
        <v>85</v>
      </c>
      <c r="B71" s="53" t="s">
        <v>140</v>
      </c>
      <c r="C71" s="53" t="s">
        <v>5130</v>
      </c>
      <c r="D71" s="180">
        <f t="shared" si="1"/>
        <v>12</v>
      </c>
      <c r="E71" s="180" t="s">
        <v>215</v>
      </c>
      <c r="F71" s="180" t="s">
        <v>633</v>
      </c>
      <c r="G71" s="5" t="s">
        <v>223</v>
      </c>
      <c r="H71" s="13" t="s">
        <v>217</v>
      </c>
      <c r="I71" s="180" t="s">
        <v>1636</v>
      </c>
      <c r="J71" s="192" t="s">
        <v>5042</v>
      </c>
      <c r="K71" s="180" t="s">
        <v>1010</v>
      </c>
      <c r="L71" s="3"/>
      <c r="M71" s="3"/>
    </row>
    <row r="72" spans="1:13" s="4" customFormat="1" ht="23.25" customHeight="1">
      <c r="A72" s="180" t="s">
        <v>85</v>
      </c>
      <c r="B72" s="53" t="s">
        <v>140</v>
      </c>
      <c r="C72" s="53" t="s">
        <v>5141</v>
      </c>
      <c r="D72" s="180">
        <f t="shared" si="1"/>
        <v>13</v>
      </c>
      <c r="E72" s="50" t="s">
        <v>589</v>
      </c>
      <c r="F72" s="180" t="s">
        <v>579</v>
      </c>
      <c r="G72" s="12" t="s">
        <v>617</v>
      </c>
      <c r="H72" s="13" t="s">
        <v>217</v>
      </c>
      <c r="I72" s="13" t="s">
        <v>618</v>
      </c>
      <c r="J72" s="167" t="s">
        <v>5051</v>
      </c>
      <c r="K72" s="180" t="s">
        <v>218</v>
      </c>
      <c r="L72" s="3"/>
      <c r="M72" s="3"/>
    </row>
    <row r="73" spans="1:13" ht="23.25" customHeight="1">
      <c r="A73" s="180" t="s">
        <v>85</v>
      </c>
      <c r="B73" s="53" t="s">
        <v>141</v>
      </c>
      <c r="C73" s="53" t="s">
        <v>5161</v>
      </c>
      <c r="D73" s="180">
        <f t="shared" si="1"/>
        <v>1</v>
      </c>
      <c r="E73" s="34" t="s">
        <v>205</v>
      </c>
      <c r="F73" s="42" t="s">
        <v>721</v>
      </c>
      <c r="G73" s="36" t="s">
        <v>1288</v>
      </c>
      <c r="H73" s="13" t="s">
        <v>5162</v>
      </c>
      <c r="I73" s="13" t="s">
        <v>217</v>
      </c>
      <c r="J73" s="167" t="s">
        <v>5163</v>
      </c>
      <c r="K73" s="180" t="s">
        <v>80</v>
      </c>
      <c r="L73" s="42"/>
      <c r="M73" s="42"/>
    </row>
    <row r="74" spans="1:13" ht="23.25" customHeight="1">
      <c r="A74" s="180" t="s">
        <v>85</v>
      </c>
      <c r="B74" s="53" t="s">
        <v>141</v>
      </c>
      <c r="C74" s="53" t="s">
        <v>5161</v>
      </c>
      <c r="D74" s="180">
        <f t="shared" si="1"/>
        <v>2</v>
      </c>
      <c r="E74" s="34" t="s">
        <v>78</v>
      </c>
      <c r="F74" s="180" t="s">
        <v>655</v>
      </c>
      <c r="G74" s="42" t="s">
        <v>1004</v>
      </c>
      <c r="H74" s="13" t="s">
        <v>217</v>
      </c>
      <c r="I74" s="13" t="s">
        <v>618</v>
      </c>
      <c r="J74" s="195" t="s">
        <v>5065</v>
      </c>
      <c r="K74" s="180" t="s">
        <v>218</v>
      </c>
      <c r="L74" s="42"/>
      <c r="M74" s="42"/>
    </row>
    <row r="75" spans="1:13" ht="23.25" customHeight="1">
      <c r="A75" s="180" t="s">
        <v>85</v>
      </c>
      <c r="B75" s="53" t="s">
        <v>141</v>
      </c>
      <c r="C75" s="53" t="s">
        <v>5161</v>
      </c>
      <c r="D75" s="180">
        <f t="shared" ref="D75:D138" si="2">IF($C75=$C74,$D74+1,1)</f>
        <v>3</v>
      </c>
      <c r="E75" s="34" t="s">
        <v>729</v>
      </c>
      <c r="F75" s="42" t="s">
        <v>722</v>
      </c>
      <c r="G75" s="42" t="s">
        <v>737</v>
      </c>
      <c r="H75" s="13" t="s">
        <v>5164</v>
      </c>
      <c r="I75" s="13" t="s">
        <v>217</v>
      </c>
      <c r="J75" s="167" t="s">
        <v>5165</v>
      </c>
      <c r="K75" s="52" t="s">
        <v>599</v>
      </c>
      <c r="L75" s="42"/>
      <c r="M75" s="42"/>
    </row>
    <row r="76" spans="1:13" ht="23.25" customHeight="1">
      <c r="A76" s="180" t="s">
        <v>85</v>
      </c>
      <c r="B76" s="53" t="s">
        <v>141</v>
      </c>
      <c r="C76" s="53" t="s">
        <v>5161</v>
      </c>
      <c r="D76" s="180">
        <f t="shared" si="2"/>
        <v>4</v>
      </c>
      <c r="E76" s="34" t="s">
        <v>730</v>
      </c>
      <c r="F76" s="42" t="s">
        <v>723</v>
      </c>
      <c r="G76" s="42" t="s">
        <v>738</v>
      </c>
      <c r="H76" s="13" t="s">
        <v>5166</v>
      </c>
      <c r="I76" s="13" t="s">
        <v>217</v>
      </c>
      <c r="J76" s="167" t="s">
        <v>5167</v>
      </c>
      <c r="K76" s="52" t="s">
        <v>599</v>
      </c>
      <c r="L76" s="42"/>
      <c r="M76" s="42"/>
    </row>
    <row r="77" spans="1:13" ht="23.25" customHeight="1">
      <c r="A77" s="180" t="s">
        <v>85</v>
      </c>
      <c r="B77" s="53" t="s">
        <v>141</v>
      </c>
      <c r="C77" s="53" t="s">
        <v>5168</v>
      </c>
      <c r="D77" s="180">
        <f t="shared" si="2"/>
        <v>5</v>
      </c>
      <c r="E77" s="34" t="s">
        <v>731</v>
      </c>
      <c r="F77" s="42" t="s">
        <v>5169</v>
      </c>
      <c r="G77" s="42" t="s">
        <v>739</v>
      </c>
      <c r="H77" s="13" t="s">
        <v>5170</v>
      </c>
      <c r="I77" s="13" t="s">
        <v>217</v>
      </c>
      <c r="J77" s="167" t="s">
        <v>5171</v>
      </c>
      <c r="K77" s="52" t="s">
        <v>599</v>
      </c>
      <c r="L77" s="42"/>
      <c r="M77" s="42"/>
    </row>
    <row r="78" spans="1:13" ht="23.25" customHeight="1">
      <c r="A78" s="180" t="s">
        <v>85</v>
      </c>
      <c r="B78" s="53" t="s">
        <v>141</v>
      </c>
      <c r="C78" s="53" t="s">
        <v>5168</v>
      </c>
      <c r="D78" s="180">
        <f t="shared" si="2"/>
        <v>6</v>
      </c>
      <c r="E78" s="34" t="s">
        <v>732</v>
      </c>
      <c r="F78" s="42" t="s">
        <v>5172</v>
      </c>
      <c r="G78" s="42" t="s">
        <v>740</v>
      </c>
      <c r="H78" s="13" t="s">
        <v>5173</v>
      </c>
      <c r="I78" s="13" t="s">
        <v>217</v>
      </c>
      <c r="J78" s="167" t="s">
        <v>5174</v>
      </c>
      <c r="K78" s="52" t="s">
        <v>599</v>
      </c>
      <c r="L78" s="42"/>
      <c r="M78" s="42"/>
    </row>
    <row r="79" spans="1:13" ht="23.25" customHeight="1">
      <c r="A79" s="180" t="s">
        <v>85</v>
      </c>
      <c r="B79" s="53" t="s">
        <v>141</v>
      </c>
      <c r="C79" s="53" t="s">
        <v>5161</v>
      </c>
      <c r="D79" s="180">
        <f t="shared" si="2"/>
        <v>7</v>
      </c>
      <c r="E79" s="34" t="s">
        <v>733</v>
      </c>
      <c r="F79" s="42" t="s">
        <v>724</v>
      </c>
      <c r="G79" s="42" t="s">
        <v>741</v>
      </c>
      <c r="H79" s="13" t="s">
        <v>5175</v>
      </c>
      <c r="I79" s="13" t="s">
        <v>217</v>
      </c>
      <c r="J79" s="167" t="s">
        <v>5176</v>
      </c>
      <c r="K79" s="52" t="s">
        <v>599</v>
      </c>
      <c r="L79" s="42"/>
      <c r="M79" s="42"/>
    </row>
    <row r="80" spans="1:13" ht="23.25" customHeight="1">
      <c r="A80" s="180" t="s">
        <v>85</v>
      </c>
      <c r="B80" s="53" t="s">
        <v>141</v>
      </c>
      <c r="C80" s="53" t="s">
        <v>5161</v>
      </c>
      <c r="D80" s="180">
        <f t="shared" si="2"/>
        <v>8</v>
      </c>
      <c r="E80" s="34" t="s">
        <v>734</v>
      </c>
      <c r="F80" s="42" t="s">
        <v>725</v>
      </c>
      <c r="G80" s="42" t="s">
        <v>743</v>
      </c>
      <c r="H80" s="13" t="s">
        <v>5177</v>
      </c>
      <c r="I80" s="13" t="s">
        <v>217</v>
      </c>
      <c r="J80" s="167" t="s">
        <v>5178</v>
      </c>
      <c r="K80" s="52" t="s">
        <v>599</v>
      </c>
      <c r="L80" s="42"/>
      <c r="M80" s="42"/>
    </row>
    <row r="81" spans="1:13" ht="23.25" customHeight="1">
      <c r="A81" s="180" t="s">
        <v>85</v>
      </c>
      <c r="B81" s="53" t="s">
        <v>141</v>
      </c>
      <c r="C81" s="53" t="s">
        <v>5161</v>
      </c>
      <c r="D81" s="180">
        <f t="shared" si="2"/>
        <v>9</v>
      </c>
      <c r="E81" s="34" t="s">
        <v>5179</v>
      </c>
      <c r="F81" s="42" t="s">
        <v>726</v>
      </c>
      <c r="G81" s="42" t="s">
        <v>742</v>
      </c>
      <c r="H81" s="13" t="s">
        <v>5180</v>
      </c>
      <c r="I81" s="13" t="s">
        <v>5181</v>
      </c>
      <c r="J81" s="167" t="s">
        <v>5182</v>
      </c>
      <c r="K81" s="180" t="s">
        <v>647</v>
      </c>
      <c r="L81" s="42"/>
      <c r="M81" s="42"/>
    </row>
    <row r="82" spans="1:13" ht="23.25" customHeight="1">
      <c r="A82" s="180" t="s">
        <v>85</v>
      </c>
      <c r="B82" s="53" t="s">
        <v>141</v>
      </c>
      <c r="C82" s="53" t="s">
        <v>5161</v>
      </c>
      <c r="D82" s="180">
        <f t="shared" si="2"/>
        <v>10</v>
      </c>
      <c r="E82" s="34" t="s">
        <v>735</v>
      </c>
      <c r="F82" s="42" t="s">
        <v>727</v>
      </c>
      <c r="G82" s="42" t="s">
        <v>744</v>
      </c>
      <c r="H82" s="13" t="s">
        <v>5183</v>
      </c>
      <c r="I82" s="13" t="s">
        <v>217</v>
      </c>
      <c r="J82" s="167" t="s">
        <v>5184</v>
      </c>
      <c r="K82" s="180" t="s">
        <v>80</v>
      </c>
      <c r="L82" s="42"/>
      <c r="M82" s="42"/>
    </row>
    <row r="83" spans="1:13" ht="23.25" customHeight="1">
      <c r="A83" s="180" t="s">
        <v>85</v>
      </c>
      <c r="B83" s="53" t="s">
        <v>141</v>
      </c>
      <c r="C83" s="53" t="s">
        <v>5161</v>
      </c>
      <c r="D83" s="180">
        <f t="shared" si="2"/>
        <v>11</v>
      </c>
      <c r="E83" s="34" t="s">
        <v>736</v>
      </c>
      <c r="F83" s="42" t="s">
        <v>728</v>
      </c>
      <c r="G83" s="42" t="s">
        <v>745</v>
      </c>
      <c r="H83" s="13" t="s">
        <v>5185</v>
      </c>
      <c r="I83" s="13" t="s">
        <v>217</v>
      </c>
      <c r="J83" s="167" t="s">
        <v>1925</v>
      </c>
      <c r="K83" s="52" t="s">
        <v>599</v>
      </c>
      <c r="L83" s="42"/>
      <c r="M83" s="42"/>
    </row>
    <row r="84" spans="1:13" ht="23.25" customHeight="1">
      <c r="A84" s="180" t="s">
        <v>85</v>
      </c>
      <c r="B84" s="53" t="s">
        <v>141</v>
      </c>
      <c r="C84" s="53" t="s">
        <v>5168</v>
      </c>
      <c r="D84" s="180">
        <f t="shared" si="2"/>
        <v>12</v>
      </c>
      <c r="E84" s="180" t="s">
        <v>215</v>
      </c>
      <c r="F84" s="180" t="s">
        <v>633</v>
      </c>
      <c r="G84" s="5" t="s">
        <v>223</v>
      </c>
      <c r="H84" s="13" t="s">
        <v>217</v>
      </c>
      <c r="I84" s="180" t="s">
        <v>1636</v>
      </c>
      <c r="J84" s="192" t="s">
        <v>5042</v>
      </c>
      <c r="K84" s="180" t="s">
        <v>1010</v>
      </c>
      <c r="L84" s="42"/>
      <c r="M84" s="42"/>
    </row>
    <row r="85" spans="1:13" ht="23.25" customHeight="1">
      <c r="A85" s="180" t="s">
        <v>85</v>
      </c>
      <c r="B85" s="53" t="s">
        <v>141</v>
      </c>
      <c r="C85" s="53" t="s">
        <v>5161</v>
      </c>
      <c r="D85" s="180">
        <f t="shared" si="2"/>
        <v>13</v>
      </c>
      <c r="E85" s="34" t="s">
        <v>79</v>
      </c>
      <c r="F85" s="180" t="s">
        <v>642</v>
      </c>
      <c r="G85" s="5" t="s">
        <v>1003</v>
      </c>
      <c r="H85" s="13" t="s">
        <v>217</v>
      </c>
      <c r="I85" s="13" t="s">
        <v>618</v>
      </c>
      <c r="J85" s="167" t="s">
        <v>5043</v>
      </c>
      <c r="K85" s="180" t="s">
        <v>218</v>
      </c>
      <c r="L85" s="42"/>
      <c r="M85" s="42"/>
    </row>
    <row r="86" spans="1:13" ht="23.25" customHeight="1">
      <c r="A86" s="180" t="s">
        <v>85</v>
      </c>
      <c r="B86" s="53" t="s">
        <v>142</v>
      </c>
      <c r="C86" s="53" t="s">
        <v>5186</v>
      </c>
      <c r="D86" s="180">
        <f t="shared" si="2"/>
        <v>1</v>
      </c>
      <c r="E86" s="34" t="s">
        <v>757</v>
      </c>
      <c r="F86" s="42" t="s">
        <v>748</v>
      </c>
      <c r="G86" s="42" t="s">
        <v>1292</v>
      </c>
      <c r="H86" s="13" t="s">
        <v>1293</v>
      </c>
      <c r="I86" s="13" t="s">
        <v>217</v>
      </c>
      <c r="J86" s="167" t="s">
        <v>5187</v>
      </c>
      <c r="K86" s="42" t="s">
        <v>80</v>
      </c>
      <c r="L86" s="42"/>
      <c r="M86" s="42"/>
    </row>
    <row r="87" spans="1:13" ht="23.25" customHeight="1">
      <c r="A87" s="180" t="s">
        <v>85</v>
      </c>
      <c r="B87" s="53" t="s">
        <v>142</v>
      </c>
      <c r="C87" s="53" t="s">
        <v>143</v>
      </c>
      <c r="D87" s="180">
        <f t="shared" si="2"/>
        <v>2</v>
      </c>
      <c r="E87" s="34" t="s">
        <v>758</v>
      </c>
      <c r="F87" s="42" t="s">
        <v>749</v>
      </c>
      <c r="G87" s="42" t="s">
        <v>766</v>
      </c>
      <c r="H87" s="13" t="s">
        <v>217</v>
      </c>
      <c r="I87" s="13" t="s">
        <v>217</v>
      </c>
      <c r="J87" s="167" t="s">
        <v>5188</v>
      </c>
      <c r="K87" s="52" t="s">
        <v>599</v>
      </c>
      <c r="L87" s="42"/>
      <c r="M87" s="42"/>
    </row>
    <row r="88" spans="1:13" ht="23.25" customHeight="1">
      <c r="A88" s="180" t="s">
        <v>85</v>
      </c>
      <c r="B88" s="53" t="s">
        <v>142</v>
      </c>
      <c r="C88" s="53" t="s">
        <v>143</v>
      </c>
      <c r="D88" s="180">
        <f t="shared" si="2"/>
        <v>3</v>
      </c>
      <c r="E88" s="34" t="s">
        <v>759</v>
      </c>
      <c r="F88" s="42" t="s">
        <v>750</v>
      </c>
      <c r="G88" s="42" t="s">
        <v>767</v>
      </c>
      <c r="H88" s="13" t="s">
        <v>217</v>
      </c>
      <c r="I88" s="13" t="s">
        <v>217</v>
      </c>
      <c r="J88" s="167" t="s">
        <v>5189</v>
      </c>
      <c r="K88" s="52" t="s">
        <v>599</v>
      </c>
      <c r="L88" s="42"/>
      <c r="M88" s="42"/>
    </row>
    <row r="89" spans="1:13" ht="23.25" customHeight="1">
      <c r="A89" s="180" t="s">
        <v>85</v>
      </c>
      <c r="B89" s="53" t="s">
        <v>142</v>
      </c>
      <c r="C89" s="53" t="s">
        <v>5186</v>
      </c>
      <c r="D89" s="180">
        <f t="shared" si="2"/>
        <v>4</v>
      </c>
      <c r="E89" s="183" t="s">
        <v>5190</v>
      </c>
      <c r="F89" s="184" t="s">
        <v>751</v>
      </c>
      <c r="G89" s="184" t="s">
        <v>768</v>
      </c>
      <c r="H89" s="277" t="s">
        <v>5981</v>
      </c>
      <c r="I89" s="13" t="s">
        <v>217</v>
      </c>
      <c r="J89" s="167" t="s">
        <v>5980</v>
      </c>
      <c r="K89" s="180" t="s">
        <v>5978</v>
      </c>
      <c r="L89" s="42"/>
      <c r="M89" s="42"/>
    </row>
    <row r="90" spans="1:13" ht="23.25" customHeight="1">
      <c r="A90" s="180" t="s">
        <v>85</v>
      </c>
      <c r="B90" s="53" t="s">
        <v>142</v>
      </c>
      <c r="C90" s="53" t="s">
        <v>143</v>
      </c>
      <c r="D90" s="180">
        <f t="shared" si="2"/>
        <v>5</v>
      </c>
      <c r="E90" s="34" t="s">
        <v>760</v>
      </c>
      <c r="F90" s="42" t="s">
        <v>5191</v>
      </c>
      <c r="G90" s="42" t="s">
        <v>769</v>
      </c>
      <c r="H90" s="13" t="s">
        <v>776</v>
      </c>
      <c r="I90" s="13" t="s">
        <v>217</v>
      </c>
      <c r="J90" s="167" t="s">
        <v>5063</v>
      </c>
      <c r="K90" s="180" t="s">
        <v>616</v>
      </c>
      <c r="L90" s="42"/>
      <c r="M90" s="42"/>
    </row>
    <row r="91" spans="1:13" ht="23.25" customHeight="1">
      <c r="A91" s="180" t="s">
        <v>85</v>
      </c>
      <c r="B91" s="53" t="s">
        <v>142</v>
      </c>
      <c r="C91" s="53" t="s">
        <v>143</v>
      </c>
      <c r="D91" s="180">
        <f t="shared" si="2"/>
        <v>6</v>
      </c>
      <c r="E91" s="34" t="s">
        <v>761</v>
      </c>
      <c r="F91" s="42" t="s">
        <v>752</v>
      </c>
      <c r="G91" s="42" t="s">
        <v>770</v>
      </c>
      <c r="H91" s="13" t="s">
        <v>777</v>
      </c>
      <c r="I91" s="13" t="s">
        <v>217</v>
      </c>
      <c r="J91" s="167" t="s">
        <v>5063</v>
      </c>
      <c r="K91" s="180" t="s">
        <v>616</v>
      </c>
      <c r="L91" s="42"/>
      <c r="M91" s="42"/>
    </row>
    <row r="92" spans="1:13" ht="23.25" customHeight="1">
      <c r="A92" s="180" t="s">
        <v>85</v>
      </c>
      <c r="B92" s="53" t="s">
        <v>142</v>
      </c>
      <c r="C92" s="53" t="s">
        <v>143</v>
      </c>
      <c r="D92" s="180">
        <f t="shared" si="2"/>
        <v>7</v>
      </c>
      <c r="E92" s="34" t="s">
        <v>762</v>
      </c>
      <c r="F92" s="42" t="s">
        <v>5192</v>
      </c>
      <c r="G92" s="42" t="s">
        <v>771</v>
      </c>
      <c r="H92" s="13" t="s">
        <v>778</v>
      </c>
      <c r="I92" s="13" t="s">
        <v>217</v>
      </c>
      <c r="J92" s="167" t="s">
        <v>5063</v>
      </c>
      <c r="K92" s="180" t="s">
        <v>616</v>
      </c>
      <c r="L92" s="42"/>
      <c r="M92" s="42"/>
    </row>
    <row r="93" spans="1:13" ht="23.25" customHeight="1">
      <c r="A93" s="180" t="s">
        <v>85</v>
      </c>
      <c r="B93" s="53" t="s">
        <v>142</v>
      </c>
      <c r="C93" s="53" t="s">
        <v>143</v>
      </c>
      <c r="D93" s="180">
        <f t="shared" si="2"/>
        <v>8</v>
      </c>
      <c r="E93" s="34" t="s">
        <v>763</v>
      </c>
      <c r="F93" s="42" t="s">
        <v>753</v>
      </c>
      <c r="G93" s="42" t="s">
        <v>772</v>
      </c>
      <c r="H93" s="13" t="s">
        <v>217</v>
      </c>
      <c r="I93" s="13" t="s">
        <v>217</v>
      </c>
      <c r="J93" s="167" t="s">
        <v>1924</v>
      </c>
      <c r="K93" s="42" t="s">
        <v>221</v>
      </c>
      <c r="L93" s="42"/>
      <c r="M93" s="42"/>
    </row>
    <row r="94" spans="1:13" ht="23.25" customHeight="1">
      <c r="A94" s="180" t="s">
        <v>85</v>
      </c>
      <c r="B94" s="53" t="s">
        <v>142</v>
      </c>
      <c r="C94" s="53" t="s">
        <v>143</v>
      </c>
      <c r="D94" s="180">
        <f t="shared" si="2"/>
        <v>9</v>
      </c>
      <c r="E94" s="34" t="s">
        <v>764</v>
      </c>
      <c r="F94" s="42" t="s">
        <v>754</v>
      </c>
      <c r="G94" s="42" t="s">
        <v>773</v>
      </c>
      <c r="H94" s="13" t="s">
        <v>217</v>
      </c>
      <c r="I94" s="13" t="s">
        <v>217</v>
      </c>
      <c r="J94" s="167" t="s">
        <v>1924</v>
      </c>
      <c r="K94" s="42" t="s">
        <v>597</v>
      </c>
      <c r="L94" s="42"/>
      <c r="M94" s="42"/>
    </row>
    <row r="95" spans="1:13" ht="23.25" customHeight="1">
      <c r="A95" s="180" t="s">
        <v>85</v>
      </c>
      <c r="B95" s="53" t="s">
        <v>142</v>
      </c>
      <c r="C95" s="53" t="s">
        <v>143</v>
      </c>
      <c r="D95" s="180">
        <f t="shared" si="2"/>
        <v>10</v>
      </c>
      <c r="E95" s="34" t="s">
        <v>765</v>
      </c>
      <c r="F95" s="42" t="s">
        <v>755</v>
      </c>
      <c r="G95" s="42" t="s">
        <v>774</v>
      </c>
      <c r="H95" s="13" t="s">
        <v>217</v>
      </c>
      <c r="I95" s="13" t="s">
        <v>217</v>
      </c>
      <c r="J95" s="167" t="s">
        <v>1866</v>
      </c>
      <c r="K95" s="52" t="s">
        <v>221</v>
      </c>
      <c r="L95" s="42"/>
      <c r="M95" s="42"/>
    </row>
    <row r="96" spans="1:13" ht="23.25" customHeight="1">
      <c r="A96" s="180" t="s">
        <v>85</v>
      </c>
      <c r="B96" s="53" t="s">
        <v>142</v>
      </c>
      <c r="C96" s="53" t="s">
        <v>143</v>
      </c>
      <c r="D96" s="180">
        <f t="shared" si="2"/>
        <v>11</v>
      </c>
      <c r="E96" s="180" t="s">
        <v>215</v>
      </c>
      <c r="F96" s="42" t="s">
        <v>756</v>
      </c>
      <c r="G96" s="5" t="s">
        <v>223</v>
      </c>
      <c r="H96" s="13" t="s">
        <v>217</v>
      </c>
      <c r="I96" s="180" t="s">
        <v>1636</v>
      </c>
      <c r="J96" s="192" t="s">
        <v>5042</v>
      </c>
      <c r="K96" s="180" t="s">
        <v>1010</v>
      </c>
      <c r="L96" s="42"/>
      <c r="M96" s="42"/>
    </row>
    <row r="97" spans="1:13" ht="23.25" customHeight="1">
      <c r="A97" s="180" t="s">
        <v>85</v>
      </c>
      <c r="B97" s="53" t="s">
        <v>142</v>
      </c>
      <c r="C97" s="53" t="s">
        <v>143</v>
      </c>
      <c r="D97" s="180">
        <f t="shared" si="2"/>
        <v>12</v>
      </c>
      <c r="E97" s="50" t="s">
        <v>589</v>
      </c>
      <c r="F97" s="180" t="s">
        <v>579</v>
      </c>
      <c r="G97" s="12" t="s">
        <v>617</v>
      </c>
      <c r="H97" s="13" t="s">
        <v>217</v>
      </c>
      <c r="I97" s="13" t="s">
        <v>618</v>
      </c>
      <c r="J97" s="167" t="s">
        <v>1865</v>
      </c>
      <c r="K97" s="180" t="s">
        <v>218</v>
      </c>
      <c r="L97" s="42"/>
      <c r="M97" s="42"/>
    </row>
    <row r="98" spans="1:13" ht="23.25" customHeight="1">
      <c r="A98" s="180" t="s">
        <v>85</v>
      </c>
      <c r="B98" s="53" t="s">
        <v>144</v>
      </c>
      <c r="C98" s="53" t="s">
        <v>145</v>
      </c>
      <c r="D98" s="180">
        <f t="shared" si="2"/>
        <v>1</v>
      </c>
      <c r="E98" s="34" t="s">
        <v>757</v>
      </c>
      <c r="F98" s="42" t="s">
        <v>779</v>
      </c>
      <c r="G98" s="42" t="s">
        <v>1292</v>
      </c>
      <c r="H98" s="13" t="s">
        <v>1293</v>
      </c>
      <c r="I98" s="13" t="s">
        <v>217</v>
      </c>
      <c r="J98" s="167" t="s">
        <v>1866</v>
      </c>
      <c r="K98" s="42" t="s">
        <v>80</v>
      </c>
      <c r="L98" s="42"/>
      <c r="M98" s="42"/>
    </row>
    <row r="99" spans="1:13" ht="23.25" customHeight="1">
      <c r="A99" s="180" t="s">
        <v>85</v>
      </c>
      <c r="B99" s="53" t="s">
        <v>144</v>
      </c>
      <c r="C99" s="53" t="s">
        <v>145</v>
      </c>
      <c r="D99" s="180">
        <f t="shared" si="2"/>
        <v>2</v>
      </c>
      <c r="E99" s="34" t="s">
        <v>786</v>
      </c>
      <c r="F99" s="42" t="s">
        <v>780</v>
      </c>
      <c r="G99" s="42" t="s">
        <v>792</v>
      </c>
      <c r="H99" s="13" t="s">
        <v>1294</v>
      </c>
      <c r="I99" s="13" t="s">
        <v>217</v>
      </c>
      <c r="J99" s="167" t="s">
        <v>1925</v>
      </c>
      <c r="K99" s="42" t="s">
        <v>80</v>
      </c>
      <c r="L99" s="42"/>
      <c r="M99" s="42"/>
    </row>
    <row r="100" spans="1:13" ht="23.25" customHeight="1">
      <c r="A100" s="180" t="s">
        <v>85</v>
      </c>
      <c r="B100" s="53" t="s">
        <v>144</v>
      </c>
      <c r="C100" s="53" t="s">
        <v>145</v>
      </c>
      <c r="D100" s="180">
        <f t="shared" si="2"/>
        <v>3</v>
      </c>
      <c r="E100" s="34" t="s">
        <v>638</v>
      </c>
      <c r="F100" s="42" t="s">
        <v>781</v>
      </c>
      <c r="G100" s="42" t="s">
        <v>793</v>
      </c>
      <c r="H100" s="13" t="s">
        <v>217</v>
      </c>
      <c r="I100" s="13" t="s">
        <v>217</v>
      </c>
      <c r="J100" s="167" t="s">
        <v>1866</v>
      </c>
      <c r="K100" s="42" t="s">
        <v>647</v>
      </c>
      <c r="L100" s="42"/>
      <c r="M100" s="42"/>
    </row>
    <row r="101" spans="1:13" ht="23.25" customHeight="1">
      <c r="A101" s="180" t="s">
        <v>85</v>
      </c>
      <c r="B101" s="53" t="s">
        <v>144</v>
      </c>
      <c r="C101" s="53" t="s">
        <v>145</v>
      </c>
      <c r="D101" s="180">
        <f t="shared" si="2"/>
        <v>4</v>
      </c>
      <c r="E101" s="34" t="s">
        <v>787</v>
      </c>
      <c r="F101" s="42" t="s">
        <v>782</v>
      </c>
      <c r="G101" s="42" t="s">
        <v>794</v>
      </c>
      <c r="H101" s="13" t="s">
        <v>217</v>
      </c>
      <c r="I101" s="13" t="s">
        <v>217</v>
      </c>
      <c r="J101" s="167" t="s">
        <v>1924</v>
      </c>
      <c r="K101" s="180" t="s">
        <v>616</v>
      </c>
      <c r="L101" s="42"/>
      <c r="M101" s="42"/>
    </row>
    <row r="102" spans="1:13" ht="23.25" customHeight="1">
      <c r="A102" s="180" t="s">
        <v>85</v>
      </c>
      <c r="B102" s="53" t="s">
        <v>144</v>
      </c>
      <c r="C102" s="53" t="s">
        <v>145</v>
      </c>
      <c r="D102" s="180">
        <f t="shared" si="2"/>
        <v>5</v>
      </c>
      <c r="E102" s="34" t="s">
        <v>788</v>
      </c>
      <c r="F102" s="42" t="s">
        <v>783</v>
      </c>
      <c r="G102" s="42" t="s">
        <v>795</v>
      </c>
      <c r="H102" s="13" t="s">
        <v>217</v>
      </c>
      <c r="I102" s="13" t="s">
        <v>217</v>
      </c>
      <c r="J102" s="167" t="s">
        <v>5193</v>
      </c>
      <c r="K102" s="52" t="s">
        <v>599</v>
      </c>
      <c r="L102" s="42"/>
      <c r="M102" s="42"/>
    </row>
    <row r="103" spans="1:13" ht="23.25" customHeight="1">
      <c r="A103" s="180" t="s">
        <v>85</v>
      </c>
      <c r="B103" s="53" t="s">
        <v>144</v>
      </c>
      <c r="C103" s="53" t="s">
        <v>145</v>
      </c>
      <c r="D103" s="180">
        <f t="shared" si="2"/>
        <v>6</v>
      </c>
      <c r="E103" s="34" t="s">
        <v>789</v>
      </c>
      <c r="F103" s="42" t="s">
        <v>5194</v>
      </c>
      <c r="G103" s="42" t="s">
        <v>796</v>
      </c>
      <c r="H103" s="13" t="s">
        <v>217</v>
      </c>
      <c r="I103" s="13" t="s">
        <v>217</v>
      </c>
      <c r="J103" s="167" t="s">
        <v>5195</v>
      </c>
      <c r="K103" s="42" t="s">
        <v>221</v>
      </c>
      <c r="L103" s="42"/>
      <c r="M103" s="42"/>
    </row>
    <row r="104" spans="1:13" ht="23.25" customHeight="1">
      <c r="A104" s="180" t="s">
        <v>85</v>
      </c>
      <c r="B104" s="53" t="s">
        <v>144</v>
      </c>
      <c r="C104" s="53" t="s">
        <v>145</v>
      </c>
      <c r="D104" s="180">
        <f t="shared" si="2"/>
        <v>7</v>
      </c>
      <c r="E104" s="34" t="s">
        <v>790</v>
      </c>
      <c r="F104" s="42" t="s">
        <v>5196</v>
      </c>
      <c r="G104" s="42" t="s">
        <v>797</v>
      </c>
      <c r="H104" s="13" t="s">
        <v>217</v>
      </c>
      <c r="I104" s="13" t="s">
        <v>217</v>
      </c>
      <c r="J104" s="167" t="s">
        <v>5197</v>
      </c>
      <c r="K104" s="42" t="s">
        <v>221</v>
      </c>
      <c r="L104" s="42"/>
      <c r="M104" s="42"/>
    </row>
    <row r="105" spans="1:13" ht="23.25" customHeight="1">
      <c r="A105" s="180" t="s">
        <v>85</v>
      </c>
      <c r="B105" s="53" t="s">
        <v>144</v>
      </c>
      <c r="C105" s="53" t="s">
        <v>145</v>
      </c>
      <c r="D105" s="180">
        <f t="shared" si="2"/>
        <v>8</v>
      </c>
      <c r="E105" s="34" t="s">
        <v>791</v>
      </c>
      <c r="F105" s="42" t="s">
        <v>784</v>
      </c>
      <c r="G105" s="42" t="s">
        <v>798</v>
      </c>
      <c r="H105" s="13" t="s">
        <v>217</v>
      </c>
      <c r="I105" s="13" t="s">
        <v>217</v>
      </c>
      <c r="J105" s="167" t="s">
        <v>1924</v>
      </c>
      <c r="K105" s="42" t="s">
        <v>221</v>
      </c>
      <c r="L105" s="42"/>
      <c r="M105" s="42"/>
    </row>
    <row r="106" spans="1:13" ht="23.25" customHeight="1">
      <c r="A106" s="180" t="s">
        <v>85</v>
      </c>
      <c r="B106" s="53" t="s">
        <v>144</v>
      </c>
      <c r="C106" s="53" t="s">
        <v>145</v>
      </c>
      <c r="D106" s="180">
        <f t="shared" si="2"/>
        <v>9</v>
      </c>
      <c r="E106" s="180" t="s">
        <v>215</v>
      </c>
      <c r="F106" s="42" t="s">
        <v>785</v>
      </c>
      <c r="G106" s="5" t="s">
        <v>223</v>
      </c>
      <c r="H106" s="13" t="s">
        <v>217</v>
      </c>
      <c r="I106" s="180" t="s">
        <v>1636</v>
      </c>
      <c r="J106" s="192" t="s">
        <v>5042</v>
      </c>
      <c r="K106" s="180" t="s">
        <v>1010</v>
      </c>
      <c r="L106" s="42"/>
      <c r="M106" s="42"/>
    </row>
    <row r="107" spans="1:13" ht="23.25" customHeight="1">
      <c r="A107" s="180" t="s">
        <v>85</v>
      </c>
      <c r="B107" s="53" t="s">
        <v>144</v>
      </c>
      <c r="C107" s="53" t="s">
        <v>145</v>
      </c>
      <c r="D107" s="180">
        <f t="shared" si="2"/>
        <v>10</v>
      </c>
      <c r="E107" s="50" t="s">
        <v>589</v>
      </c>
      <c r="F107" s="42" t="s">
        <v>579</v>
      </c>
      <c r="G107" s="12" t="s">
        <v>617</v>
      </c>
      <c r="H107" s="13" t="s">
        <v>217</v>
      </c>
      <c r="I107" s="13" t="s">
        <v>618</v>
      </c>
      <c r="J107" s="167" t="s">
        <v>5051</v>
      </c>
      <c r="K107" s="180" t="s">
        <v>218</v>
      </c>
      <c r="L107" s="42"/>
      <c r="M107" s="42"/>
    </row>
    <row r="108" spans="1:13" ht="23.25" customHeight="1">
      <c r="A108" s="251" t="s">
        <v>85</v>
      </c>
      <c r="B108" s="251" t="s">
        <v>146</v>
      </c>
      <c r="C108" s="251" t="s">
        <v>799</v>
      </c>
      <c r="D108" s="251">
        <f t="shared" si="2"/>
        <v>1</v>
      </c>
      <c r="E108" s="251" t="s">
        <v>808</v>
      </c>
      <c r="F108" s="251" t="s">
        <v>800</v>
      </c>
      <c r="G108" s="251" t="s">
        <v>812</v>
      </c>
      <c r="H108" s="251" t="s">
        <v>813</v>
      </c>
      <c r="I108" s="251" t="s">
        <v>217</v>
      </c>
      <c r="J108" s="251" t="s">
        <v>5198</v>
      </c>
      <c r="K108" s="251" t="s">
        <v>80</v>
      </c>
      <c r="L108" s="254"/>
      <c r="M108" s="254"/>
    </row>
    <row r="109" spans="1:13" ht="23.25" customHeight="1">
      <c r="A109" s="251" t="s">
        <v>85</v>
      </c>
      <c r="B109" s="251" t="s">
        <v>146</v>
      </c>
      <c r="C109" s="251" t="s">
        <v>799</v>
      </c>
      <c r="D109" s="251">
        <f t="shared" si="2"/>
        <v>2</v>
      </c>
      <c r="E109" s="251" t="s">
        <v>78</v>
      </c>
      <c r="F109" s="251" t="s">
        <v>801</v>
      </c>
      <c r="G109" s="251" t="s">
        <v>1004</v>
      </c>
      <c r="H109" s="251" t="s">
        <v>217</v>
      </c>
      <c r="I109" s="251" t="s">
        <v>618</v>
      </c>
      <c r="J109" s="251">
        <v>20170109</v>
      </c>
      <c r="K109" s="251" t="s">
        <v>218</v>
      </c>
      <c r="L109" s="254"/>
      <c r="M109" s="254"/>
    </row>
    <row r="110" spans="1:13" ht="23.25" customHeight="1">
      <c r="A110" s="251" t="s">
        <v>85</v>
      </c>
      <c r="B110" s="251" t="s">
        <v>146</v>
      </c>
      <c r="C110" s="251" t="s">
        <v>799</v>
      </c>
      <c r="D110" s="251">
        <f t="shared" si="2"/>
        <v>3</v>
      </c>
      <c r="E110" s="251" t="s">
        <v>788</v>
      </c>
      <c r="F110" s="251" t="s">
        <v>802</v>
      </c>
      <c r="G110" s="251" t="s">
        <v>814</v>
      </c>
      <c r="H110" s="251" t="s">
        <v>217</v>
      </c>
      <c r="I110" s="251" t="s">
        <v>217</v>
      </c>
      <c r="J110" s="251" t="s">
        <v>5199</v>
      </c>
      <c r="K110" s="251" t="s">
        <v>599</v>
      </c>
      <c r="L110" s="254"/>
      <c r="M110" s="254"/>
    </row>
    <row r="111" spans="1:13" ht="23.25" customHeight="1">
      <c r="A111" s="251" t="s">
        <v>85</v>
      </c>
      <c r="B111" s="251" t="s">
        <v>146</v>
      </c>
      <c r="C111" s="251" t="s">
        <v>799</v>
      </c>
      <c r="D111" s="251">
        <f t="shared" si="2"/>
        <v>4</v>
      </c>
      <c r="E111" s="251" t="s">
        <v>809</v>
      </c>
      <c r="F111" s="251" t="s">
        <v>803</v>
      </c>
      <c r="G111" s="251" t="s">
        <v>815</v>
      </c>
      <c r="H111" s="251" t="s">
        <v>217</v>
      </c>
      <c r="I111" s="251" t="s">
        <v>217</v>
      </c>
      <c r="J111" s="251" t="s">
        <v>1924</v>
      </c>
      <c r="K111" s="251" t="s">
        <v>80</v>
      </c>
      <c r="L111" s="254"/>
      <c r="M111" s="254"/>
    </row>
    <row r="112" spans="1:13" ht="23.25" customHeight="1">
      <c r="A112" s="251" t="s">
        <v>85</v>
      </c>
      <c r="B112" s="251" t="s">
        <v>146</v>
      </c>
      <c r="C112" s="251" t="s">
        <v>799</v>
      </c>
      <c r="D112" s="251">
        <f t="shared" si="2"/>
        <v>5</v>
      </c>
      <c r="E112" s="251" t="s">
        <v>810</v>
      </c>
      <c r="F112" s="251" t="s">
        <v>804</v>
      </c>
      <c r="G112" s="251" t="s">
        <v>816</v>
      </c>
      <c r="H112" s="251" t="s">
        <v>217</v>
      </c>
      <c r="I112" s="251" t="s">
        <v>217</v>
      </c>
      <c r="J112" s="251" t="s">
        <v>5200</v>
      </c>
      <c r="K112" s="251" t="s">
        <v>599</v>
      </c>
      <c r="L112" s="254"/>
      <c r="M112" s="254"/>
    </row>
    <row r="113" spans="1:13" ht="23.25" customHeight="1">
      <c r="A113" s="251" t="s">
        <v>85</v>
      </c>
      <c r="B113" s="251" t="s">
        <v>146</v>
      </c>
      <c r="C113" s="251" t="s">
        <v>799</v>
      </c>
      <c r="D113" s="251">
        <f t="shared" si="2"/>
        <v>6</v>
      </c>
      <c r="E113" s="251" t="s">
        <v>811</v>
      </c>
      <c r="F113" s="251" t="s">
        <v>805</v>
      </c>
      <c r="G113" s="251" t="s">
        <v>819</v>
      </c>
      <c r="H113" s="251" t="s">
        <v>820</v>
      </c>
      <c r="I113" s="251" t="s">
        <v>217</v>
      </c>
      <c r="J113" s="251" t="s">
        <v>5201</v>
      </c>
      <c r="K113" s="251" t="s">
        <v>80</v>
      </c>
      <c r="L113" s="254"/>
      <c r="M113" s="254"/>
    </row>
    <row r="114" spans="1:13" ht="23.25" customHeight="1">
      <c r="A114" s="251" t="s">
        <v>85</v>
      </c>
      <c r="B114" s="251" t="s">
        <v>146</v>
      </c>
      <c r="C114" s="251" t="s">
        <v>799</v>
      </c>
      <c r="D114" s="251">
        <f t="shared" si="2"/>
        <v>7</v>
      </c>
      <c r="E114" s="251" t="s">
        <v>205</v>
      </c>
      <c r="F114" s="251" t="s">
        <v>806</v>
      </c>
      <c r="G114" s="251" t="s">
        <v>1288</v>
      </c>
      <c r="H114" s="251" t="s">
        <v>1287</v>
      </c>
      <c r="I114" s="251" t="s">
        <v>217</v>
      </c>
      <c r="J114" s="251" t="s">
        <v>5132</v>
      </c>
      <c r="K114" s="251" t="s">
        <v>80</v>
      </c>
      <c r="L114" s="254"/>
      <c r="M114" s="254"/>
    </row>
    <row r="115" spans="1:13" ht="23.25" customHeight="1">
      <c r="A115" s="251" t="s">
        <v>85</v>
      </c>
      <c r="B115" s="251" t="s">
        <v>146</v>
      </c>
      <c r="C115" s="251" t="s">
        <v>799</v>
      </c>
      <c r="D115" s="251">
        <f t="shared" si="2"/>
        <v>8</v>
      </c>
      <c r="E115" s="251" t="s">
        <v>757</v>
      </c>
      <c r="F115" s="251" t="s">
        <v>807</v>
      </c>
      <c r="G115" s="251" t="s">
        <v>1288</v>
      </c>
      <c r="H115" s="251" t="s">
        <v>1287</v>
      </c>
      <c r="I115" s="251" t="s">
        <v>217</v>
      </c>
      <c r="J115" s="251" t="s">
        <v>1866</v>
      </c>
      <c r="K115" s="251" t="s">
        <v>80</v>
      </c>
      <c r="L115" s="254"/>
      <c r="M115" s="254"/>
    </row>
    <row r="116" spans="1:13" ht="23.25" customHeight="1">
      <c r="A116" s="251" t="s">
        <v>85</v>
      </c>
      <c r="B116" s="251" t="s">
        <v>146</v>
      </c>
      <c r="C116" s="251" t="s">
        <v>799</v>
      </c>
      <c r="D116" s="251">
        <f t="shared" si="2"/>
        <v>9</v>
      </c>
      <c r="E116" s="251" t="s">
        <v>215</v>
      </c>
      <c r="F116" s="251" t="s">
        <v>633</v>
      </c>
      <c r="G116" s="251" t="s">
        <v>223</v>
      </c>
      <c r="H116" s="251" t="s">
        <v>217</v>
      </c>
      <c r="I116" s="253" t="s">
        <v>1636</v>
      </c>
      <c r="J116" s="251" t="s">
        <v>5042</v>
      </c>
      <c r="K116" s="251" t="s">
        <v>1010</v>
      </c>
      <c r="L116" s="254"/>
      <c r="M116" s="254"/>
    </row>
    <row r="117" spans="1:13" ht="23.25" customHeight="1">
      <c r="A117" s="251" t="s">
        <v>85</v>
      </c>
      <c r="B117" s="251" t="s">
        <v>146</v>
      </c>
      <c r="C117" s="251" t="s">
        <v>799</v>
      </c>
      <c r="D117" s="251">
        <f t="shared" si="2"/>
        <v>10</v>
      </c>
      <c r="E117" s="251" t="s">
        <v>79</v>
      </c>
      <c r="F117" s="251" t="s">
        <v>642</v>
      </c>
      <c r="G117" s="251" t="s">
        <v>1003</v>
      </c>
      <c r="H117" s="251" t="s">
        <v>217</v>
      </c>
      <c r="I117" s="251" t="s">
        <v>618</v>
      </c>
      <c r="J117" s="251" t="s">
        <v>5043</v>
      </c>
      <c r="K117" s="251" t="s">
        <v>218</v>
      </c>
      <c r="L117" s="254"/>
      <c r="M117" s="254"/>
    </row>
    <row r="118" spans="1:13" ht="23.25" customHeight="1">
      <c r="A118" s="53" t="s">
        <v>85</v>
      </c>
      <c r="B118" s="53" t="s">
        <v>147</v>
      </c>
      <c r="C118" s="53" t="s">
        <v>148</v>
      </c>
      <c r="D118" s="53">
        <f t="shared" si="2"/>
        <v>1</v>
      </c>
      <c r="E118" s="53" t="s">
        <v>808</v>
      </c>
      <c r="F118" s="53" t="s">
        <v>826</v>
      </c>
      <c r="G118" s="53" t="s">
        <v>812</v>
      </c>
      <c r="H118" s="53" t="s">
        <v>813</v>
      </c>
      <c r="I118" s="53" t="s">
        <v>217</v>
      </c>
      <c r="J118" s="53" t="s">
        <v>5202</v>
      </c>
      <c r="K118" s="53" t="s">
        <v>80</v>
      </c>
      <c r="L118" s="42"/>
      <c r="M118" s="42"/>
    </row>
    <row r="119" spans="1:13" ht="23.25" customHeight="1">
      <c r="A119" s="53" t="s">
        <v>85</v>
      </c>
      <c r="B119" s="53" t="s">
        <v>147</v>
      </c>
      <c r="C119" s="53" t="s">
        <v>148</v>
      </c>
      <c r="D119" s="53">
        <f t="shared" si="2"/>
        <v>2</v>
      </c>
      <c r="E119" s="53" t="s">
        <v>829</v>
      </c>
      <c r="F119" s="53" t="s">
        <v>5203</v>
      </c>
      <c r="G119" s="53" t="s">
        <v>832</v>
      </c>
      <c r="H119" s="53" t="s">
        <v>833</v>
      </c>
      <c r="I119" s="53" t="s">
        <v>217</v>
      </c>
      <c r="J119" s="53" t="s">
        <v>1866</v>
      </c>
      <c r="K119" s="53" t="s">
        <v>221</v>
      </c>
      <c r="L119" s="42"/>
      <c r="M119" s="42"/>
    </row>
    <row r="120" spans="1:13" ht="23.25" customHeight="1">
      <c r="A120" s="53" t="s">
        <v>85</v>
      </c>
      <c r="B120" s="53" t="s">
        <v>147</v>
      </c>
      <c r="C120" s="53" t="s">
        <v>148</v>
      </c>
      <c r="D120" s="53">
        <f t="shared" si="2"/>
        <v>3</v>
      </c>
      <c r="E120" s="53" t="s">
        <v>830</v>
      </c>
      <c r="F120" s="53" t="s">
        <v>827</v>
      </c>
      <c r="G120" s="53" t="s">
        <v>834</v>
      </c>
      <c r="H120" s="53" t="s">
        <v>833</v>
      </c>
      <c r="I120" s="53" t="s">
        <v>217</v>
      </c>
      <c r="J120" s="53" t="s">
        <v>5204</v>
      </c>
      <c r="K120" s="53" t="s">
        <v>221</v>
      </c>
      <c r="L120" s="42"/>
      <c r="M120" s="42"/>
    </row>
    <row r="121" spans="1:13" ht="23.25" customHeight="1">
      <c r="A121" s="53" t="s">
        <v>85</v>
      </c>
      <c r="B121" s="53" t="s">
        <v>147</v>
      </c>
      <c r="C121" s="53" t="s">
        <v>148</v>
      </c>
      <c r="D121" s="53">
        <f t="shared" si="2"/>
        <v>4</v>
      </c>
      <c r="E121" s="53" t="s">
        <v>831</v>
      </c>
      <c r="F121" s="53" t="s">
        <v>828</v>
      </c>
      <c r="G121" s="53" t="s">
        <v>835</v>
      </c>
      <c r="H121" s="53" t="s">
        <v>217</v>
      </c>
      <c r="I121" s="180" t="s">
        <v>1636</v>
      </c>
      <c r="J121" s="185" t="s">
        <v>5205</v>
      </c>
      <c r="K121" s="53" t="s">
        <v>1010</v>
      </c>
      <c r="L121" s="42"/>
      <c r="M121" s="42"/>
    </row>
    <row r="122" spans="1:13" ht="23.25" customHeight="1">
      <c r="A122" s="180" t="s">
        <v>85</v>
      </c>
      <c r="B122" s="53" t="s">
        <v>147</v>
      </c>
      <c r="C122" s="53" t="s">
        <v>148</v>
      </c>
      <c r="D122" s="180">
        <f t="shared" si="2"/>
        <v>5</v>
      </c>
      <c r="E122" s="180" t="s">
        <v>215</v>
      </c>
      <c r="F122" s="42" t="s">
        <v>785</v>
      </c>
      <c r="G122" s="5" t="s">
        <v>223</v>
      </c>
      <c r="H122" s="13" t="s">
        <v>217</v>
      </c>
      <c r="I122" s="180" t="s">
        <v>1636</v>
      </c>
      <c r="J122" s="192" t="s">
        <v>5206</v>
      </c>
      <c r="K122" s="180" t="s">
        <v>1010</v>
      </c>
      <c r="L122" s="42"/>
      <c r="M122" s="42"/>
    </row>
    <row r="123" spans="1:13" ht="23.25" customHeight="1">
      <c r="A123" s="180" t="s">
        <v>85</v>
      </c>
      <c r="B123" s="53" t="s">
        <v>147</v>
      </c>
      <c r="C123" s="53" t="s">
        <v>148</v>
      </c>
      <c r="D123" s="180">
        <f t="shared" si="2"/>
        <v>6</v>
      </c>
      <c r="E123" s="50" t="s">
        <v>589</v>
      </c>
      <c r="F123" s="42" t="s">
        <v>579</v>
      </c>
      <c r="G123" s="12" t="s">
        <v>617</v>
      </c>
      <c r="H123" s="13" t="s">
        <v>217</v>
      </c>
      <c r="I123" s="13" t="s">
        <v>618</v>
      </c>
      <c r="J123" s="167" t="s">
        <v>1865</v>
      </c>
      <c r="K123" s="180" t="s">
        <v>218</v>
      </c>
      <c r="L123" s="42"/>
      <c r="M123" s="42"/>
    </row>
    <row r="124" spans="1:13" ht="23.25" customHeight="1">
      <c r="A124" s="180" t="s">
        <v>85</v>
      </c>
      <c r="B124" s="53" t="s">
        <v>149</v>
      </c>
      <c r="C124" s="53" t="s">
        <v>150</v>
      </c>
      <c r="D124" s="180">
        <f t="shared" si="2"/>
        <v>1</v>
      </c>
      <c r="E124" s="53" t="s">
        <v>808</v>
      </c>
      <c r="F124" s="42" t="s">
        <v>869</v>
      </c>
      <c r="G124" s="42" t="s">
        <v>812</v>
      </c>
      <c r="H124" s="42" t="s">
        <v>813</v>
      </c>
      <c r="I124" s="13" t="s">
        <v>217</v>
      </c>
      <c r="J124" s="167" t="s">
        <v>5207</v>
      </c>
      <c r="K124" s="180" t="s">
        <v>80</v>
      </c>
      <c r="L124" s="42"/>
      <c r="M124" s="42"/>
    </row>
    <row r="125" spans="1:13" ht="23.25" customHeight="1">
      <c r="A125" s="180" t="s">
        <v>85</v>
      </c>
      <c r="B125" s="53" t="s">
        <v>149</v>
      </c>
      <c r="C125" s="53" t="s">
        <v>150</v>
      </c>
      <c r="D125" s="180">
        <f t="shared" si="2"/>
        <v>2</v>
      </c>
      <c r="E125" s="53" t="s">
        <v>840</v>
      </c>
      <c r="F125" s="42" t="s">
        <v>5208</v>
      </c>
      <c r="G125" s="42" t="s">
        <v>853</v>
      </c>
      <c r="H125" s="13" t="s">
        <v>217</v>
      </c>
      <c r="I125" s="13" t="s">
        <v>217</v>
      </c>
      <c r="J125" s="167" t="s">
        <v>5209</v>
      </c>
      <c r="K125" s="42" t="s">
        <v>221</v>
      </c>
      <c r="L125" s="42"/>
      <c r="M125" s="42"/>
    </row>
    <row r="126" spans="1:13" ht="23.25" customHeight="1">
      <c r="A126" s="180" t="s">
        <v>85</v>
      </c>
      <c r="B126" s="53" t="s">
        <v>149</v>
      </c>
      <c r="C126" s="53" t="s">
        <v>150</v>
      </c>
      <c r="D126" s="180">
        <f t="shared" si="2"/>
        <v>3</v>
      </c>
      <c r="E126" s="53" t="s">
        <v>841</v>
      </c>
      <c r="F126" s="42" t="s">
        <v>5210</v>
      </c>
      <c r="G126" s="42" t="s">
        <v>854</v>
      </c>
      <c r="H126" s="13" t="s">
        <v>217</v>
      </c>
      <c r="I126" s="13" t="s">
        <v>217</v>
      </c>
      <c r="J126" s="167" t="s">
        <v>5211</v>
      </c>
      <c r="K126" s="42" t="s">
        <v>221</v>
      </c>
      <c r="L126" s="42"/>
      <c r="M126" s="42"/>
    </row>
    <row r="127" spans="1:13" ht="23.25" customHeight="1">
      <c r="A127" s="180" t="s">
        <v>85</v>
      </c>
      <c r="B127" s="53" t="s">
        <v>149</v>
      </c>
      <c r="C127" s="53" t="s">
        <v>150</v>
      </c>
      <c r="D127" s="180">
        <f t="shared" si="2"/>
        <v>4</v>
      </c>
      <c r="E127" s="53" t="s">
        <v>842</v>
      </c>
      <c r="F127" s="42" t="s">
        <v>5212</v>
      </c>
      <c r="G127" s="42" t="s">
        <v>855</v>
      </c>
      <c r="H127" s="13" t="s">
        <v>217</v>
      </c>
      <c r="I127" s="13" t="s">
        <v>217</v>
      </c>
      <c r="J127" s="167" t="s">
        <v>5213</v>
      </c>
      <c r="K127" s="42" t="s">
        <v>221</v>
      </c>
      <c r="L127" s="42"/>
      <c r="M127" s="42"/>
    </row>
    <row r="128" spans="1:13" ht="23.25" customHeight="1">
      <c r="A128" s="180" t="s">
        <v>85</v>
      </c>
      <c r="B128" s="53" t="s">
        <v>149</v>
      </c>
      <c r="C128" s="53" t="s">
        <v>150</v>
      </c>
      <c r="D128" s="180">
        <f t="shared" si="2"/>
        <v>5</v>
      </c>
      <c r="E128" s="53" t="s">
        <v>5214</v>
      </c>
      <c r="F128" s="42" t="s">
        <v>3170</v>
      </c>
      <c r="G128" s="42" t="s">
        <v>856</v>
      </c>
      <c r="H128" s="13" t="s">
        <v>217</v>
      </c>
      <c r="I128" s="13" t="s">
        <v>217</v>
      </c>
      <c r="J128" s="167" t="s">
        <v>5215</v>
      </c>
      <c r="K128" s="42" t="s">
        <v>221</v>
      </c>
      <c r="L128" s="42"/>
      <c r="M128" s="42"/>
    </row>
    <row r="129" spans="1:13" ht="23.25" customHeight="1">
      <c r="A129" s="180" t="s">
        <v>85</v>
      </c>
      <c r="B129" s="53" t="s">
        <v>149</v>
      </c>
      <c r="C129" s="53" t="s">
        <v>150</v>
      </c>
      <c r="D129" s="180">
        <f t="shared" si="2"/>
        <v>6</v>
      </c>
      <c r="E129" s="53" t="s">
        <v>5216</v>
      </c>
      <c r="F129" s="42" t="s">
        <v>3169</v>
      </c>
      <c r="G129" s="42" t="s">
        <v>857</v>
      </c>
      <c r="H129" s="13" t="s">
        <v>217</v>
      </c>
      <c r="I129" s="13" t="s">
        <v>217</v>
      </c>
      <c r="J129" s="167" t="s">
        <v>5217</v>
      </c>
      <c r="K129" s="42" t="s">
        <v>221</v>
      </c>
      <c r="L129" s="42"/>
      <c r="M129" s="42"/>
    </row>
    <row r="130" spans="1:13" ht="23.25" customHeight="1">
      <c r="A130" s="180" t="s">
        <v>85</v>
      </c>
      <c r="B130" s="53" t="s">
        <v>149</v>
      </c>
      <c r="C130" s="53" t="s">
        <v>150</v>
      </c>
      <c r="D130" s="180">
        <f t="shared" si="2"/>
        <v>7</v>
      </c>
      <c r="E130" s="53" t="s">
        <v>843</v>
      </c>
      <c r="F130" s="42" t="s">
        <v>5218</v>
      </c>
      <c r="G130" s="42" t="s">
        <v>858</v>
      </c>
      <c r="H130" s="13" t="s">
        <v>217</v>
      </c>
      <c r="I130" s="13" t="s">
        <v>217</v>
      </c>
      <c r="J130" s="167" t="s">
        <v>5219</v>
      </c>
      <c r="K130" s="42" t="s">
        <v>221</v>
      </c>
      <c r="L130" s="42"/>
      <c r="M130" s="42"/>
    </row>
    <row r="131" spans="1:13" ht="23.25" customHeight="1">
      <c r="A131" s="180" t="s">
        <v>85</v>
      </c>
      <c r="B131" s="53" t="s">
        <v>149</v>
      </c>
      <c r="C131" s="53" t="s">
        <v>150</v>
      </c>
      <c r="D131" s="180">
        <f t="shared" si="2"/>
        <v>8</v>
      </c>
      <c r="E131" s="53" t="s">
        <v>844</v>
      </c>
      <c r="F131" s="42" t="s">
        <v>5220</v>
      </c>
      <c r="G131" s="42" t="s">
        <v>859</v>
      </c>
      <c r="H131" s="13" t="s">
        <v>217</v>
      </c>
      <c r="I131" s="13" t="s">
        <v>217</v>
      </c>
      <c r="J131" s="167" t="s">
        <v>5063</v>
      </c>
      <c r="K131" s="42" t="s">
        <v>221</v>
      </c>
      <c r="L131" s="42"/>
      <c r="M131" s="42"/>
    </row>
    <row r="132" spans="1:13" ht="23.25" customHeight="1">
      <c r="A132" s="180" t="s">
        <v>85</v>
      </c>
      <c r="B132" s="53" t="s">
        <v>149</v>
      </c>
      <c r="C132" s="53" t="s">
        <v>150</v>
      </c>
      <c r="D132" s="180">
        <f t="shared" si="2"/>
        <v>9</v>
      </c>
      <c r="E132" s="53" t="s">
        <v>845</v>
      </c>
      <c r="F132" s="42" t="s">
        <v>5221</v>
      </c>
      <c r="G132" s="42" t="s">
        <v>860</v>
      </c>
      <c r="H132" s="13" t="s">
        <v>217</v>
      </c>
      <c r="I132" s="13" t="s">
        <v>217</v>
      </c>
      <c r="J132" s="167" t="s">
        <v>1924</v>
      </c>
      <c r="K132" s="42" t="s">
        <v>221</v>
      </c>
      <c r="L132" s="42"/>
      <c r="M132" s="42"/>
    </row>
    <row r="133" spans="1:13" ht="23.25" customHeight="1">
      <c r="A133" s="180" t="s">
        <v>85</v>
      </c>
      <c r="B133" s="53" t="s">
        <v>149</v>
      </c>
      <c r="C133" s="53" t="s">
        <v>150</v>
      </c>
      <c r="D133" s="180">
        <f t="shared" si="2"/>
        <v>10</v>
      </c>
      <c r="E133" s="53" t="s">
        <v>846</v>
      </c>
      <c r="F133" s="42" t="s">
        <v>5222</v>
      </c>
      <c r="G133" s="42" t="s">
        <v>861</v>
      </c>
      <c r="H133" s="13" t="s">
        <v>217</v>
      </c>
      <c r="I133" s="13" t="s">
        <v>217</v>
      </c>
      <c r="J133" s="167" t="s">
        <v>1924</v>
      </c>
      <c r="K133" s="42" t="s">
        <v>221</v>
      </c>
      <c r="L133" s="42"/>
      <c r="M133" s="42"/>
    </row>
    <row r="134" spans="1:13" ht="23.25" customHeight="1">
      <c r="A134" s="180" t="s">
        <v>85</v>
      </c>
      <c r="B134" s="53" t="s">
        <v>149</v>
      </c>
      <c r="C134" s="53" t="s">
        <v>150</v>
      </c>
      <c r="D134" s="180">
        <f t="shared" si="2"/>
        <v>11</v>
      </c>
      <c r="E134" s="53" t="s">
        <v>847</v>
      </c>
      <c r="F134" s="42" t="s">
        <v>3192</v>
      </c>
      <c r="G134" s="42" t="s">
        <v>862</v>
      </c>
      <c r="H134" s="13" t="s">
        <v>217</v>
      </c>
      <c r="I134" s="13" t="s">
        <v>217</v>
      </c>
      <c r="J134" s="167" t="s">
        <v>1924</v>
      </c>
      <c r="K134" s="42" t="s">
        <v>221</v>
      </c>
      <c r="L134" s="42"/>
      <c r="M134" s="42"/>
    </row>
    <row r="135" spans="1:13" ht="23.25" customHeight="1">
      <c r="A135" s="180" t="s">
        <v>85</v>
      </c>
      <c r="B135" s="53" t="s">
        <v>149</v>
      </c>
      <c r="C135" s="53" t="s">
        <v>150</v>
      </c>
      <c r="D135" s="180">
        <f t="shared" si="2"/>
        <v>12</v>
      </c>
      <c r="E135" s="53" t="s">
        <v>848</v>
      </c>
      <c r="F135" s="42" t="s">
        <v>5223</v>
      </c>
      <c r="G135" s="42" t="s">
        <v>867</v>
      </c>
      <c r="H135" s="13" t="s">
        <v>217</v>
      </c>
      <c r="I135" s="13" t="s">
        <v>217</v>
      </c>
      <c r="J135" s="167" t="s">
        <v>1924</v>
      </c>
      <c r="K135" s="42" t="s">
        <v>221</v>
      </c>
      <c r="L135" s="42"/>
      <c r="M135" s="42"/>
    </row>
    <row r="136" spans="1:13" ht="23.25" customHeight="1">
      <c r="A136" s="180" t="s">
        <v>85</v>
      </c>
      <c r="B136" s="53" t="s">
        <v>149</v>
      </c>
      <c r="C136" s="53" t="s">
        <v>150</v>
      </c>
      <c r="D136" s="180">
        <f t="shared" si="2"/>
        <v>13</v>
      </c>
      <c r="E136" s="53" t="s">
        <v>849</v>
      </c>
      <c r="F136" s="42" t="s">
        <v>5224</v>
      </c>
      <c r="G136" s="42" t="s">
        <v>863</v>
      </c>
      <c r="H136" s="13" t="s">
        <v>217</v>
      </c>
      <c r="I136" s="13" t="s">
        <v>217</v>
      </c>
      <c r="J136" s="167" t="s">
        <v>5225</v>
      </c>
      <c r="K136" s="42" t="s">
        <v>221</v>
      </c>
      <c r="L136" s="42"/>
      <c r="M136" s="42"/>
    </row>
    <row r="137" spans="1:13" ht="23.25" customHeight="1">
      <c r="A137" s="180" t="s">
        <v>85</v>
      </c>
      <c r="B137" s="53" t="s">
        <v>149</v>
      </c>
      <c r="C137" s="53" t="s">
        <v>150</v>
      </c>
      <c r="D137" s="180">
        <f t="shared" si="2"/>
        <v>14</v>
      </c>
      <c r="E137" s="53" t="s">
        <v>850</v>
      </c>
      <c r="F137" s="42" t="s">
        <v>5226</v>
      </c>
      <c r="G137" s="42" t="s">
        <v>864</v>
      </c>
      <c r="H137" s="13" t="s">
        <v>217</v>
      </c>
      <c r="I137" s="13" t="s">
        <v>217</v>
      </c>
      <c r="J137" s="167" t="s">
        <v>5227</v>
      </c>
      <c r="K137" s="42" t="s">
        <v>221</v>
      </c>
      <c r="L137" s="42"/>
      <c r="M137" s="42"/>
    </row>
    <row r="138" spans="1:13" ht="23.25" customHeight="1">
      <c r="A138" s="180" t="s">
        <v>85</v>
      </c>
      <c r="B138" s="53" t="s">
        <v>149</v>
      </c>
      <c r="C138" s="53" t="s">
        <v>150</v>
      </c>
      <c r="D138" s="180">
        <f t="shared" si="2"/>
        <v>15</v>
      </c>
      <c r="E138" s="53" t="s">
        <v>851</v>
      </c>
      <c r="F138" s="42" t="s">
        <v>5228</v>
      </c>
      <c r="G138" s="42" t="s">
        <v>865</v>
      </c>
      <c r="H138" s="13" t="s">
        <v>217</v>
      </c>
      <c r="I138" s="13" t="s">
        <v>217</v>
      </c>
      <c r="J138" s="167" t="s">
        <v>1924</v>
      </c>
      <c r="K138" s="42" t="s">
        <v>221</v>
      </c>
      <c r="L138" s="42"/>
      <c r="M138" s="42"/>
    </row>
    <row r="139" spans="1:13" ht="23.25" customHeight="1">
      <c r="A139" s="180" t="s">
        <v>85</v>
      </c>
      <c r="B139" s="53" t="s">
        <v>149</v>
      </c>
      <c r="C139" s="53" t="s">
        <v>150</v>
      </c>
      <c r="D139" s="180">
        <f t="shared" ref="D139:D202" si="3">IF($C139=$C138,$D138+1,1)</f>
        <v>16</v>
      </c>
      <c r="E139" s="53" t="s">
        <v>852</v>
      </c>
      <c r="F139" s="42" t="s">
        <v>838</v>
      </c>
      <c r="G139" s="42" t="s">
        <v>866</v>
      </c>
      <c r="H139" s="13" t="s">
        <v>217</v>
      </c>
      <c r="I139" s="13" t="s">
        <v>217</v>
      </c>
      <c r="J139" s="167" t="s">
        <v>1924</v>
      </c>
      <c r="K139" s="42" t="s">
        <v>221</v>
      </c>
      <c r="L139" s="42"/>
      <c r="M139" s="42"/>
    </row>
    <row r="140" spans="1:13" ht="23.25" customHeight="1">
      <c r="A140" s="180" t="s">
        <v>85</v>
      </c>
      <c r="B140" s="53" t="s">
        <v>149</v>
      </c>
      <c r="C140" s="53" t="s">
        <v>150</v>
      </c>
      <c r="D140" s="180">
        <f t="shared" si="3"/>
        <v>17</v>
      </c>
      <c r="E140" s="53" t="s">
        <v>215</v>
      </c>
      <c r="F140" s="42" t="s">
        <v>839</v>
      </c>
      <c r="G140" s="5" t="s">
        <v>223</v>
      </c>
      <c r="H140" s="13" t="s">
        <v>217</v>
      </c>
      <c r="I140" s="180" t="s">
        <v>1636</v>
      </c>
      <c r="J140" s="192" t="s">
        <v>5042</v>
      </c>
      <c r="K140" s="180" t="s">
        <v>1010</v>
      </c>
      <c r="L140" s="42"/>
      <c r="M140" s="42"/>
    </row>
    <row r="141" spans="1:13" ht="23.25" customHeight="1">
      <c r="A141" s="180" t="s">
        <v>85</v>
      </c>
      <c r="B141" s="53" t="s">
        <v>149</v>
      </c>
      <c r="C141" s="53" t="s">
        <v>150</v>
      </c>
      <c r="D141" s="180">
        <f t="shared" si="3"/>
        <v>18</v>
      </c>
      <c r="E141" s="50" t="s">
        <v>589</v>
      </c>
      <c r="F141" s="42" t="s">
        <v>579</v>
      </c>
      <c r="G141" s="12" t="s">
        <v>617</v>
      </c>
      <c r="H141" s="13" t="s">
        <v>217</v>
      </c>
      <c r="I141" s="13" t="s">
        <v>618</v>
      </c>
      <c r="J141" s="167" t="s">
        <v>5051</v>
      </c>
      <c r="K141" s="180" t="s">
        <v>218</v>
      </c>
      <c r="L141" s="42"/>
      <c r="M141" s="42"/>
    </row>
    <row r="142" spans="1:13" ht="23.25" customHeight="1">
      <c r="A142" s="53" t="s">
        <v>85</v>
      </c>
      <c r="B142" s="53" t="s">
        <v>5229</v>
      </c>
      <c r="C142" s="53" t="s">
        <v>5230</v>
      </c>
      <c r="D142" s="53">
        <f t="shared" si="3"/>
        <v>1</v>
      </c>
      <c r="E142" s="53" t="s">
        <v>5231</v>
      </c>
      <c r="F142" s="53" t="s">
        <v>5232</v>
      </c>
      <c r="G142" s="53" t="s">
        <v>812</v>
      </c>
      <c r="H142" s="53" t="s">
        <v>813</v>
      </c>
      <c r="I142" s="53" t="s">
        <v>217</v>
      </c>
      <c r="J142" s="53" t="s">
        <v>5207</v>
      </c>
      <c r="K142" s="186" t="s">
        <v>80</v>
      </c>
      <c r="L142" s="42"/>
      <c r="M142" s="42"/>
    </row>
    <row r="143" spans="1:13" ht="23.25" customHeight="1">
      <c r="A143" s="53" t="s">
        <v>85</v>
      </c>
      <c r="B143" s="53" t="s">
        <v>5229</v>
      </c>
      <c r="C143" s="53" t="s">
        <v>5230</v>
      </c>
      <c r="D143" s="53">
        <f t="shared" si="3"/>
        <v>2</v>
      </c>
      <c r="E143" s="53" t="s">
        <v>5087</v>
      </c>
      <c r="F143" s="53" t="s">
        <v>5233</v>
      </c>
      <c r="G143" s="53" t="s">
        <v>1004</v>
      </c>
      <c r="H143" s="53" t="s">
        <v>217</v>
      </c>
      <c r="I143" s="53" t="s">
        <v>618</v>
      </c>
      <c r="J143" s="53">
        <v>20170109</v>
      </c>
      <c r="K143" s="186" t="s">
        <v>218</v>
      </c>
      <c r="L143" s="42"/>
      <c r="M143" s="42"/>
    </row>
    <row r="144" spans="1:13" ht="23.25" customHeight="1">
      <c r="A144" s="53" t="s">
        <v>85</v>
      </c>
      <c r="B144" s="53" t="s">
        <v>5229</v>
      </c>
      <c r="C144" s="53" t="s">
        <v>5230</v>
      </c>
      <c r="D144" s="53">
        <f t="shared" si="3"/>
        <v>3</v>
      </c>
      <c r="E144" s="53" t="s">
        <v>5234</v>
      </c>
      <c r="F144" s="53" t="s">
        <v>5235</v>
      </c>
      <c r="G144" s="53" t="s">
        <v>879</v>
      </c>
      <c r="H144" s="53" t="s">
        <v>217</v>
      </c>
      <c r="I144" s="53" t="s">
        <v>217</v>
      </c>
      <c r="J144" s="53" t="s">
        <v>5236</v>
      </c>
      <c r="K144" s="186" t="s">
        <v>80</v>
      </c>
      <c r="L144" s="42"/>
      <c r="M144" s="42"/>
    </row>
    <row r="145" spans="1:13" ht="23.25" customHeight="1">
      <c r="A145" s="53" t="s">
        <v>85</v>
      </c>
      <c r="B145" s="53" t="s">
        <v>5229</v>
      </c>
      <c r="C145" s="53" t="s">
        <v>5230</v>
      </c>
      <c r="D145" s="53">
        <f t="shared" si="3"/>
        <v>4</v>
      </c>
      <c r="E145" s="53" t="s">
        <v>5237</v>
      </c>
      <c r="F145" s="53" t="s">
        <v>5238</v>
      </c>
      <c r="G145" s="53" t="s">
        <v>880</v>
      </c>
      <c r="H145" s="53" t="s">
        <v>881</v>
      </c>
      <c r="I145" s="53" t="s">
        <v>1767</v>
      </c>
      <c r="J145" s="185" t="s">
        <v>5239</v>
      </c>
      <c r="K145" s="187" t="s">
        <v>647</v>
      </c>
      <c r="L145" s="42"/>
      <c r="M145" s="42"/>
    </row>
    <row r="146" spans="1:13" ht="23.25" customHeight="1">
      <c r="A146" s="53" t="s">
        <v>85</v>
      </c>
      <c r="B146" s="53" t="s">
        <v>5229</v>
      </c>
      <c r="C146" s="53" t="s">
        <v>5230</v>
      </c>
      <c r="D146" s="53">
        <f t="shared" si="3"/>
        <v>5</v>
      </c>
      <c r="E146" s="53" t="s">
        <v>5240</v>
      </c>
      <c r="F146" s="53" t="s">
        <v>5241</v>
      </c>
      <c r="G146" s="53" t="s">
        <v>882</v>
      </c>
      <c r="H146" s="53" t="s">
        <v>217</v>
      </c>
      <c r="I146" s="53" t="s">
        <v>217</v>
      </c>
      <c r="J146" s="185" t="s">
        <v>5242</v>
      </c>
      <c r="K146" s="187" t="s">
        <v>599</v>
      </c>
      <c r="L146" s="42"/>
      <c r="M146" s="42"/>
    </row>
    <row r="147" spans="1:13" ht="23.25" customHeight="1">
      <c r="A147" s="53" t="s">
        <v>85</v>
      </c>
      <c r="B147" s="53" t="s">
        <v>5229</v>
      </c>
      <c r="C147" s="53" t="s">
        <v>5230</v>
      </c>
      <c r="D147" s="53">
        <f t="shared" si="3"/>
        <v>6</v>
      </c>
      <c r="E147" s="53" t="s">
        <v>5243</v>
      </c>
      <c r="F147" s="53" t="s">
        <v>5244</v>
      </c>
      <c r="G147" s="53" t="s">
        <v>883</v>
      </c>
      <c r="H147" s="53" t="s">
        <v>217</v>
      </c>
      <c r="I147" s="53" t="s">
        <v>217</v>
      </c>
      <c r="J147" s="185" t="s">
        <v>5245</v>
      </c>
      <c r="K147" s="187" t="s">
        <v>599</v>
      </c>
      <c r="L147" s="42"/>
      <c r="M147" s="42"/>
    </row>
    <row r="148" spans="1:13" ht="23.25" customHeight="1">
      <c r="A148" s="53" t="s">
        <v>85</v>
      </c>
      <c r="B148" s="53" t="s">
        <v>5229</v>
      </c>
      <c r="C148" s="53" t="s">
        <v>5230</v>
      </c>
      <c r="D148" s="53">
        <f t="shared" si="3"/>
        <v>7</v>
      </c>
      <c r="E148" s="53" t="s">
        <v>5246</v>
      </c>
      <c r="F148" s="53" t="s">
        <v>5247</v>
      </c>
      <c r="G148" s="53" t="s">
        <v>884</v>
      </c>
      <c r="H148" s="53" t="s">
        <v>217</v>
      </c>
      <c r="I148" s="53"/>
      <c r="J148" s="185" t="s">
        <v>5248</v>
      </c>
      <c r="K148" s="187" t="s">
        <v>218</v>
      </c>
      <c r="L148" s="42"/>
      <c r="M148" s="42"/>
    </row>
    <row r="149" spans="1:13" ht="23.25" customHeight="1">
      <c r="A149" s="53" t="s">
        <v>85</v>
      </c>
      <c r="B149" s="53" t="s">
        <v>5229</v>
      </c>
      <c r="C149" s="53" t="s">
        <v>5230</v>
      </c>
      <c r="D149" s="53">
        <f t="shared" si="3"/>
        <v>8</v>
      </c>
      <c r="E149" s="188" t="s">
        <v>5249</v>
      </c>
      <c r="F149" s="53" t="s">
        <v>5250</v>
      </c>
      <c r="G149" s="53" t="s">
        <v>885</v>
      </c>
      <c r="H149" s="53" t="s">
        <v>886</v>
      </c>
      <c r="I149" s="53" t="s">
        <v>5251</v>
      </c>
      <c r="J149" s="185" t="s">
        <v>5252</v>
      </c>
      <c r="K149" s="187" t="s">
        <v>647</v>
      </c>
      <c r="L149" s="42"/>
      <c r="M149" s="42"/>
    </row>
    <row r="150" spans="1:13" ht="23.25" customHeight="1">
      <c r="A150" s="53" t="s">
        <v>85</v>
      </c>
      <c r="B150" s="53" t="s">
        <v>5229</v>
      </c>
      <c r="C150" s="53" t="s">
        <v>5230</v>
      </c>
      <c r="D150" s="53">
        <f t="shared" si="3"/>
        <v>9</v>
      </c>
      <c r="E150" s="53" t="s">
        <v>5253</v>
      </c>
      <c r="F150" s="53" t="s">
        <v>5254</v>
      </c>
      <c r="G150" s="53" t="s">
        <v>888</v>
      </c>
      <c r="H150" s="53" t="s">
        <v>217</v>
      </c>
      <c r="I150" s="53" t="s">
        <v>217</v>
      </c>
      <c r="J150" s="185" t="s">
        <v>5236</v>
      </c>
      <c r="K150" s="186" t="s">
        <v>80</v>
      </c>
      <c r="L150" s="42"/>
      <c r="M150" s="42"/>
    </row>
    <row r="151" spans="1:13" ht="23.25" customHeight="1">
      <c r="A151" s="53" t="s">
        <v>85</v>
      </c>
      <c r="B151" s="53" t="s">
        <v>5229</v>
      </c>
      <c r="C151" s="53" t="s">
        <v>5230</v>
      </c>
      <c r="D151" s="53">
        <f t="shared" si="3"/>
        <v>10</v>
      </c>
      <c r="E151" s="53" t="s">
        <v>887</v>
      </c>
      <c r="F151" s="53" t="s">
        <v>5255</v>
      </c>
      <c r="G151" s="53" t="s">
        <v>889</v>
      </c>
      <c r="H151" s="53" t="s">
        <v>217</v>
      </c>
      <c r="I151" s="53" t="s">
        <v>217</v>
      </c>
      <c r="J151" s="185" t="s">
        <v>5252</v>
      </c>
      <c r="K151" s="187" t="s">
        <v>599</v>
      </c>
      <c r="L151" s="42"/>
      <c r="M151" s="42"/>
    </row>
    <row r="152" spans="1:13" ht="23.25" customHeight="1">
      <c r="A152" s="53" t="s">
        <v>85</v>
      </c>
      <c r="B152" s="53" t="s">
        <v>5229</v>
      </c>
      <c r="C152" s="53" t="s">
        <v>5230</v>
      </c>
      <c r="D152" s="53">
        <f t="shared" si="3"/>
        <v>11</v>
      </c>
      <c r="E152" s="53" t="s">
        <v>5256</v>
      </c>
      <c r="F152" s="53" t="s">
        <v>5257</v>
      </c>
      <c r="G152" s="53" t="s">
        <v>890</v>
      </c>
      <c r="H152" s="53" t="s">
        <v>217</v>
      </c>
      <c r="I152" s="53" t="s">
        <v>217</v>
      </c>
      <c r="J152" s="185" t="s">
        <v>5252</v>
      </c>
      <c r="K152" s="187" t="s">
        <v>599</v>
      </c>
      <c r="L152" s="42"/>
      <c r="M152" s="42"/>
    </row>
    <row r="153" spans="1:13" ht="23.25" customHeight="1">
      <c r="A153" s="53" t="s">
        <v>85</v>
      </c>
      <c r="B153" s="53" t="s">
        <v>5229</v>
      </c>
      <c r="C153" s="53" t="s">
        <v>5230</v>
      </c>
      <c r="D153" s="53">
        <f t="shared" si="3"/>
        <v>12</v>
      </c>
      <c r="E153" s="53" t="s">
        <v>5258</v>
      </c>
      <c r="F153" s="53" t="s">
        <v>5259</v>
      </c>
      <c r="G153" s="53" t="s">
        <v>891</v>
      </c>
      <c r="H153" s="53" t="s">
        <v>217</v>
      </c>
      <c r="I153" s="53" t="s">
        <v>217</v>
      </c>
      <c r="J153" s="185" t="s">
        <v>5252</v>
      </c>
      <c r="K153" s="187" t="s">
        <v>647</v>
      </c>
      <c r="L153" s="42"/>
      <c r="M153" s="42"/>
    </row>
    <row r="154" spans="1:13" ht="23.25" customHeight="1">
      <c r="A154" s="53" t="s">
        <v>85</v>
      </c>
      <c r="B154" s="53" t="s">
        <v>5229</v>
      </c>
      <c r="C154" s="53" t="s">
        <v>5230</v>
      </c>
      <c r="D154" s="53">
        <f t="shared" si="3"/>
        <v>13</v>
      </c>
      <c r="E154" s="53" t="s">
        <v>5260</v>
      </c>
      <c r="F154" s="53" t="s">
        <v>5261</v>
      </c>
      <c r="G154" s="53" t="s">
        <v>892</v>
      </c>
      <c r="H154" s="53" t="s">
        <v>217</v>
      </c>
      <c r="I154" s="53" t="s">
        <v>217</v>
      </c>
      <c r="J154" s="185" t="s">
        <v>5252</v>
      </c>
      <c r="K154" s="187" t="s">
        <v>647</v>
      </c>
      <c r="L154" s="42"/>
      <c r="M154" s="42"/>
    </row>
    <row r="155" spans="1:13" ht="23.25" customHeight="1">
      <c r="A155" s="53" t="s">
        <v>85</v>
      </c>
      <c r="B155" s="53" t="s">
        <v>5229</v>
      </c>
      <c r="C155" s="53" t="s">
        <v>5230</v>
      </c>
      <c r="D155" s="53">
        <f t="shared" si="3"/>
        <v>14</v>
      </c>
      <c r="E155" s="53" t="s">
        <v>5262</v>
      </c>
      <c r="F155" s="53" t="s">
        <v>5263</v>
      </c>
      <c r="G155" s="53" t="s">
        <v>893</v>
      </c>
      <c r="H155" s="53" t="s">
        <v>217</v>
      </c>
      <c r="I155" s="53" t="s">
        <v>217</v>
      </c>
      <c r="J155" s="185" t="s">
        <v>5252</v>
      </c>
      <c r="K155" s="187" t="s">
        <v>647</v>
      </c>
      <c r="L155" s="42"/>
      <c r="M155" s="42"/>
    </row>
    <row r="156" spans="1:13" ht="23.25" customHeight="1">
      <c r="A156" s="53" t="s">
        <v>85</v>
      </c>
      <c r="B156" s="53" t="s">
        <v>5229</v>
      </c>
      <c r="C156" s="53" t="s">
        <v>5230</v>
      </c>
      <c r="D156" s="53">
        <f t="shared" si="3"/>
        <v>15</v>
      </c>
      <c r="E156" s="53" t="s">
        <v>5264</v>
      </c>
      <c r="F156" s="53" t="s">
        <v>5265</v>
      </c>
      <c r="G156" s="53" t="s">
        <v>894</v>
      </c>
      <c r="H156" s="53" t="s">
        <v>217</v>
      </c>
      <c r="I156" s="53" t="s">
        <v>217</v>
      </c>
      <c r="J156" s="185" t="s">
        <v>5266</v>
      </c>
      <c r="K156" s="187" t="s">
        <v>599</v>
      </c>
      <c r="L156" s="42"/>
      <c r="M156" s="42"/>
    </row>
    <row r="157" spans="1:13" ht="23.25" customHeight="1">
      <c r="A157" s="53" t="s">
        <v>85</v>
      </c>
      <c r="B157" s="53" t="s">
        <v>5229</v>
      </c>
      <c r="C157" s="53" t="s">
        <v>5230</v>
      </c>
      <c r="D157" s="53">
        <f t="shared" si="3"/>
        <v>16</v>
      </c>
      <c r="E157" s="53" t="s">
        <v>5267</v>
      </c>
      <c r="F157" s="53" t="s">
        <v>5268</v>
      </c>
      <c r="G157" s="53" t="s">
        <v>895</v>
      </c>
      <c r="H157" s="53" t="s">
        <v>217</v>
      </c>
      <c r="I157" s="53" t="s">
        <v>217</v>
      </c>
      <c r="J157" s="185" t="s">
        <v>5269</v>
      </c>
      <c r="K157" s="187" t="s">
        <v>599</v>
      </c>
      <c r="L157" s="42"/>
      <c r="M157" s="42"/>
    </row>
    <row r="158" spans="1:13" ht="23.25" customHeight="1">
      <c r="A158" s="53" t="s">
        <v>85</v>
      </c>
      <c r="B158" s="53" t="s">
        <v>5229</v>
      </c>
      <c r="C158" s="53" t="s">
        <v>5230</v>
      </c>
      <c r="D158" s="53">
        <f t="shared" si="3"/>
        <v>17</v>
      </c>
      <c r="E158" s="53" t="s">
        <v>5270</v>
      </c>
      <c r="F158" s="53" t="s">
        <v>5271</v>
      </c>
      <c r="G158" s="53" t="s">
        <v>896</v>
      </c>
      <c r="H158" s="53" t="s">
        <v>217</v>
      </c>
      <c r="I158" s="53" t="s">
        <v>217</v>
      </c>
      <c r="J158" s="185" t="s">
        <v>5252</v>
      </c>
      <c r="K158" s="187" t="s">
        <v>599</v>
      </c>
      <c r="L158" s="42"/>
      <c r="M158" s="42"/>
    </row>
    <row r="159" spans="1:13" ht="23.25" customHeight="1">
      <c r="A159" s="53" t="s">
        <v>85</v>
      </c>
      <c r="B159" s="53" t="s">
        <v>5229</v>
      </c>
      <c r="C159" s="53" t="s">
        <v>5230</v>
      </c>
      <c r="D159" s="53">
        <f t="shared" si="3"/>
        <v>18</v>
      </c>
      <c r="E159" s="53" t="s">
        <v>5272</v>
      </c>
      <c r="F159" s="53" t="s">
        <v>5273</v>
      </c>
      <c r="G159" s="53" t="s">
        <v>897</v>
      </c>
      <c r="H159" s="53" t="s">
        <v>217</v>
      </c>
      <c r="I159" s="53" t="s">
        <v>217</v>
      </c>
      <c r="J159" s="185" t="s">
        <v>5252</v>
      </c>
      <c r="K159" s="187" t="s">
        <v>647</v>
      </c>
      <c r="L159" s="42"/>
      <c r="M159" s="42"/>
    </row>
    <row r="160" spans="1:13" ht="23.25" customHeight="1">
      <c r="A160" s="53" t="s">
        <v>85</v>
      </c>
      <c r="B160" s="53" t="s">
        <v>5229</v>
      </c>
      <c r="C160" s="53" t="s">
        <v>5230</v>
      </c>
      <c r="D160" s="53">
        <f t="shared" si="3"/>
        <v>19</v>
      </c>
      <c r="E160" s="53" t="s">
        <v>5274</v>
      </c>
      <c r="F160" s="53" t="s">
        <v>5275</v>
      </c>
      <c r="G160" s="53" t="s">
        <v>898</v>
      </c>
      <c r="H160" s="53" t="s">
        <v>217</v>
      </c>
      <c r="I160" s="53" t="s">
        <v>217</v>
      </c>
      <c r="J160" s="185" t="s">
        <v>5276</v>
      </c>
      <c r="K160" s="187" t="s">
        <v>647</v>
      </c>
      <c r="L160" s="42"/>
      <c r="M160" s="42"/>
    </row>
    <row r="161" spans="1:13" ht="23.25" customHeight="1">
      <c r="A161" s="53" t="s">
        <v>85</v>
      </c>
      <c r="B161" s="53" t="s">
        <v>5229</v>
      </c>
      <c r="C161" s="53" t="s">
        <v>5230</v>
      </c>
      <c r="D161" s="53">
        <f t="shared" si="3"/>
        <v>20</v>
      </c>
      <c r="E161" s="53" t="s">
        <v>5277</v>
      </c>
      <c r="F161" s="53" t="s">
        <v>5278</v>
      </c>
      <c r="G161" s="53" t="s">
        <v>899</v>
      </c>
      <c r="H161" s="53" t="s">
        <v>217</v>
      </c>
      <c r="I161" s="53" t="s">
        <v>217</v>
      </c>
      <c r="J161" s="185" t="s">
        <v>5252</v>
      </c>
      <c r="K161" s="187" t="s">
        <v>599</v>
      </c>
      <c r="L161" s="42"/>
      <c r="M161" s="42"/>
    </row>
    <row r="162" spans="1:13" ht="23.25" customHeight="1">
      <c r="A162" s="53" t="s">
        <v>85</v>
      </c>
      <c r="B162" s="53" t="s">
        <v>5229</v>
      </c>
      <c r="C162" s="53" t="s">
        <v>5230</v>
      </c>
      <c r="D162" s="53">
        <f t="shared" si="3"/>
        <v>21</v>
      </c>
      <c r="E162" s="53" t="s">
        <v>5279</v>
      </c>
      <c r="F162" s="53" t="s">
        <v>5280</v>
      </c>
      <c r="G162" s="53" t="s">
        <v>900</v>
      </c>
      <c r="H162" s="53" t="s">
        <v>217</v>
      </c>
      <c r="I162" s="53" t="s">
        <v>926</v>
      </c>
      <c r="J162" s="185" t="s">
        <v>5266</v>
      </c>
      <c r="K162" s="187" t="s">
        <v>221</v>
      </c>
      <c r="L162" s="42"/>
      <c r="M162" s="42"/>
    </row>
    <row r="163" spans="1:13" ht="23.25" customHeight="1">
      <c r="A163" s="53" t="s">
        <v>85</v>
      </c>
      <c r="B163" s="53" t="s">
        <v>5229</v>
      </c>
      <c r="C163" s="53" t="s">
        <v>5230</v>
      </c>
      <c r="D163" s="53">
        <f t="shared" si="3"/>
        <v>22</v>
      </c>
      <c r="E163" s="53" t="s">
        <v>5281</v>
      </c>
      <c r="F163" s="53" t="s">
        <v>5282</v>
      </c>
      <c r="G163" s="53" t="s">
        <v>901</v>
      </c>
      <c r="H163" s="53" t="s">
        <v>217</v>
      </c>
      <c r="I163" s="53" t="s">
        <v>927</v>
      </c>
      <c r="J163" s="185" t="s">
        <v>5266</v>
      </c>
      <c r="K163" s="187" t="s">
        <v>221</v>
      </c>
      <c r="L163" s="42"/>
      <c r="M163" s="42"/>
    </row>
    <row r="164" spans="1:13" ht="23.25" customHeight="1">
      <c r="A164" s="53" t="s">
        <v>85</v>
      </c>
      <c r="B164" s="53" t="s">
        <v>5229</v>
      </c>
      <c r="C164" s="53" t="s">
        <v>5230</v>
      </c>
      <c r="D164" s="53">
        <f t="shared" si="3"/>
        <v>23</v>
      </c>
      <c r="E164" s="53" t="s">
        <v>5283</v>
      </c>
      <c r="F164" s="53" t="s">
        <v>5284</v>
      </c>
      <c r="G164" s="53" t="s">
        <v>902</v>
      </c>
      <c r="H164" s="53" t="s">
        <v>217</v>
      </c>
      <c r="I164" s="53" t="s">
        <v>217</v>
      </c>
      <c r="J164" s="185" t="s">
        <v>5252</v>
      </c>
      <c r="K164" s="187" t="s">
        <v>599</v>
      </c>
      <c r="L164" s="42"/>
      <c r="M164" s="42"/>
    </row>
    <row r="165" spans="1:13" ht="23.25" customHeight="1">
      <c r="A165" s="53" t="s">
        <v>85</v>
      </c>
      <c r="B165" s="53" t="s">
        <v>5229</v>
      </c>
      <c r="C165" s="53" t="s">
        <v>5230</v>
      </c>
      <c r="D165" s="53">
        <f t="shared" si="3"/>
        <v>24</v>
      </c>
      <c r="E165" s="53" t="s">
        <v>5285</v>
      </c>
      <c r="F165" s="53" t="s">
        <v>5286</v>
      </c>
      <c r="G165" s="53" t="s">
        <v>903</v>
      </c>
      <c r="H165" s="53" t="s">
        <v>217</v>
      </c>
      <c r="I165" s="53" t="s">
        <v>217</v>
      </c>
      <c r="J165" s="185" t="s">
        <v>5252</v>
      </c>
      <c r="K165" s="187" t="s">
        <v>599</v>
      </c>
      <c r="L165" s="42"/>
      <c r="M165" s="42"/>
    </row>
    <row r="166" spans="1:13" ht="23.25" customHeight="1">
      <c r="A166" s="53" t="s">
        <v>85</v>
      </c>
      <c r="B166" s="53" t="s">
        <v>5229</v>
      </c>
      <c r="C166" s="53" t="s">
        <v>5230</v>
      </c>
      <c r="D166" s="53">
        <f t="shared" si="3"/>
        <v>25</v>
      </c>
      <c r="E166" s="53" t="s">
        <v>5287</v>
      </c>
      <c r="F166" s="53" t="s">
        <v>5288</v>
      </c>
      <c r="G166" s="53" t="s">
        <v>904</v>
      </c>
      <c r="H166" s="53" t="s">
        <v>217</v>
      </c>
      <c r="I166" s="53" t="s">
        <v>217</v>
      </c>
      <c r="J166" s="185"/>
      <c r="K166" s="187" t="s">
        <v>599</v>
      </c>
      <c r="L166" s="42"/>
      <c r="M166" s="42"/>
    </row>
    <row r="167" spans="1:13" ht="23.25" customHeight="1">
      <c r="A167" s="53" t="s">
        <v>85</v>
      </c>
      <c r="B167" s="53" t="s">
        <v>5229</v>
      </c>
      <c r="C167" s="53" t="s">
        <v>5230</v>
      </c>
      <c r="D167" s="53">
        <f t="shared" si="3"/>
        <v>26</v>
      </c>
      <c r="E167" s="53" t="s">
        <v>5289</v>
      </c>
      <c r="F167" s="53" t="s">
        <v>5290</v>
      </c>
      <c r="G167" s="53" t="s">
        <v>905</v>
      </c>
      <c r="H167" s="53" t="s">
        <v>217</v>
      </c>
      <c r="I167" s="53" t="s">
        <v>217</v>
      </c>
      <c r="J167" s="185"/>
      <c r="K167" s="187" t="s">
        <v>599</v>
      </c>
      <c r="L167" s="42"/>
      <c r="M167" s="42"/>
    </row>
    <row r="168" spans="1:13" ht="23.25" customHeight="1">
      <c r="A168" s="53" t="s">
        <v>85</v>
      </c>
      <c r="B168" s="53" t="s">
        <v>5229</v>
      </c>
      <c r="C168" s="53" t="s">
        <v>5230</v>
      </c>
      <c r="D168" s="53">
        <f t="shared" si="3"/>
        <v>27</v>
      </c>
      <c r="E168" s="53" t="s">
        <v>5291</v>
      </c>
      <c r="F168" s="53" t="s">
        <v>5292</v>
      </c>
      <c r="G168" s="53" t="s">
        <v>906</v>
      </c>
      <c r="H168" s="53" t="s">
        <v>217</v>
      </c>
      <c r="I168" s="53" t="s">
        <v>217</v>
      </c>
      <c r="J168" s="185"/>
      <c r="K168" s="187" t="s">
        <v>599</v>
      </c>
      <c r="L168" s="42"/>
      <c r="M168" s="42"/>
    </row>
    <row r="169" spans="1:13" ht="23.25" customHeight="1">
      <c r="A169" s="53" t="s">
        <v>85</v>
      </c>
      <c r="B169" s="53" t="s">
        <v>5229</v>
      </c>
      <c r="C169" s="53" t="s">
        <v>5230</v>
      </c>
      <c r="D169" s="53">
        <f t="shared" si="3"/>
        <v>28</v>
      </c>
      <c r="E169" s="53" t="s">
        <v>5293</v>
      </c>
      <c r="F169" s="53" t="s">
        <v>5294</v>
      </c>
      <c r="G169" s="53" t="s">
        <v>907</v>
      </c>
      <c r="H169" s="53" t="s">
        <v>217</v>
      </c>
      <c r="I169" s="53" t="s">
        <v>217</v>
      </c>
      <c r="J169" s="185"/>
      <c r="K169" s="187" t="s">
        <v>599</v>
      </c>
      <c r="L169" s="42"/>
      <c r="M169" s="42"/>
    </row>
    <row r="170" spans="1:13" ht="23.25" customHeight="1">
      <c r="A170" s="53" t="s">
        <v>85</v>
      </c>
      <c r="B170" s="53" t="s">
        <v>5229</v>
      </c>
      <c r="C170" s="53" t="s">
        <v>5230</v>
      </c>
      <c r="D170" s="53">
        <f t="shared" si="3"/>
        <v>29</v>
      </c>
      <c r="E170" s="53" t="s">
        <v>5295</v>
      </c>
      <c r="F170" s="53" t="s">
        <v>5296</v>
      </c>
      <c r="G170" s="53" t="s">
        <v>908</v>
      </c>
      <c r="H170" s="53" t="s">
        <v>217</v>
      </c>
      <c r="I170" s="53" t="s">
        <v>217</v>
      </c>
      <c r="J170" s="185"/>
      <c r="K170" s="187" t="s">
        <v>599</v>
      </c>
      <c r="L170" s="42"/>
      <c r="M170" s="42"/>
    </row>
    <row r="171" spans="1:13" ht="23.25" customHeight="1">
      <c r="A171" s="53" t="s">
        <v>85</v>
      </c>
      <c r="B171" s="53" t="s">
        <v>5229</v>
      </c>
      <c r="C171" s="53" t="s">
        <v>5230</v>
      </c>
      <c r="D171" s="53">
        <f t="shared" si="3"/>
        <v>30</v>
      </c>
      <c r="E171" s="53" t="s">
        <v>5297</v>
      </c>
      <c r="F171" s="53" t="s">
        <v>5298</v>
      </c>
      <c r="G171" s="53" t="s">
        <v>909</v>
      </c>
      <c r="H171" s="53" t="s">
        <v>217</v>
      </c>
      <c r="I171" s="53" t="s">
        <v>217</v>
      </c>
      <c r="J171" s="185"/>
      <c r="K171" s="187" t="s">
        <v>599</v>
      </c>
      <c r="L171" s="42"/>
      <c r="M171" s="42"/>
    </row>
    <row r="172" spans="1:13" ht="23.25" customHeight="1">
      <c r="A172" s="53" t="s">
        <v>85</v>
      </c>
      <c r="B172" s="53" t="s">
        <v>5229</v>
      </c>
      <c r="C172" s="53" t="s">
        <v>5230</v>
      </c>
      <c r="D172" s="53">
        <f t="shared" si="3"/>
        <v>31</v>
      </c>
      <c r="E172" s="53" t="s">
        <v>5299</v>
      </c>
      <c r="F172" s="53" t="s">
        <v>5300</v>
      </c>
      <c r="G172" s="53" t="s">
        <v>910</v>
      </c>
      <c r="H172" s="53" t="s">
        <v>217</v>
      </c>
      <c r="I172" s="53" t="s">
        <v>217</v>
      </c>
      <c r="J172" s="185"/>
      <c r="K172" s="187" t="s">
        <v>599</v>
      </c>
      <c r="L172" s="42"/>
      <c r="M172" s="42"/>
    </row>
    <row r="173" spans="1:13" ht="23.25" customHeight="1">
      <c r="A173" s="53" t="s">
        <v>85</v>
      </c>
      <c r="B173" s="53" t="s">
        <v>5229</v>
      </c>
      <c r="C173" s="53" t="s">
        <v>5230</v>
      </c>
      <c r="D173" s="53">
        <f t="shared" si="3"/>
        <v>32</v>
      </c>
      <c r="E173" s="53" t="s">
        <v>5301</v>
      </c>
      <c r="F173" s="53" t="s">
        <v>5302</v>
      </c>
      <c r="G173" s="53" t="s">
        <v>911</v>
      </c>
      <c r="H173" s="53" t="s">
        <v>217</v>
      </c>
      <c r="I173" s="53" t="s">
        <v>217</v>
      </c>
      <c r="J173" s="185"/>
      <c r="K173" s="187" t="s">
        <v>599</v>
      </c>
      <c r="L173" s="42"/>
      <c r="M173" s="42"/>
    </row>
    <row r="174" spans="1:13" ht="23.25" customHeight="1">
      <c r="A174" s="53" t="s">
        <v>85</v>
      </c>
      <c r="B174" s="53" t="s">
        <v>5229</v>
      </c>
      <c r="C174" s="53" t="s">
        <v>5230</v>
      </c>
      <c r="D174" s="53">
        <f t="shared" si="3"/>
        <v>33</v>
      </c>
      <c r="E174" s="53" t="s">
        <v>5303</v>
      </c>
      <c r="F174" s="53" t="s">
        <v>5304</v>
      </c>
      <c r="G174" s="53" t="s">
        <v>912</v>
      </c>
      <c r="H174" s="53" t="s">
        <v>217</v>
      </c>
      <c r="I174" s="53" t="s">
        <v>217</v>
      </c>
      <c r="J174" s="185"/>
      <c r="K174" s="187" t="s">
        <v>599</v>
      </c>
      <c r="L174" s="42"/>
      <c r="M174" s="42"/>
    </row>
    <row r="175" spans="1:13" ht="23.25" customHeight="1">
      <c r="A175" s="53" t="s">
        <v>85</v>
      </c>
      <c r="B175" s="53" t="s">
        <v>5229</v>
      </c>
      <c r="C175" s="53" t="s">
        <v>5230</v>
      </c>
      <c r="D175" s="53">
        <f t="shared" si="3"/>
        <v>34</v>
      </c>
      <c r="E175" s="53" t="s">
        <v>5305</v>
      </c>
      <c r="F175" s="53" t="s">
        <v>5306</v>
      </c>
      <c r="G175" s="53" t="s">
        <v>913</v>
      </c>
      <c r="H175" s="53" t="s">
        <v>217</v>
      </c>
      <c r="I175" s="53" t="s">
        <v>217</v>
      </c>
      <c r="J175" s="185"/>
      <c r="K175" s="187" t="s">
        <v>599</v>
      </c>
      <c r="L175" s="42"/>
      <c r="M175" s="42"/>
    </row>
    <row r="176" spans="1:13" ht="23.25" customHeight="1">
      <c r="A176" s="53" t="s">
        <v>85</v>
      </c>
      <c r="B176" s="53" t="s">
        <v>5229</v>
      </c>
      <c r="C176" s="53" t="s">
        <v>5230</v>
      </c>
      <c r="D176" s="53">
        <f t="shared" si="3"/>
        <v>35</v>
      </c>
      <c r="E176" s="53" t="s">
        <v>5307</v>
      </c>
      <c r="F176" s="53" t="s">
        <v>5308</v>
      </c>
      <c r="G176" s="53" t="s">
        <v>914</v>
      </c>
      <c r="H176" s="53" t="s">
        <v>217</v>
      </c>
      <c r="I176" s="53" t="s">
        <v>217</v>
      </c>
      <c r="J176" s="185"/>
      <c r="K176" s="187" t="s">
        <v>599</v>
      </c>
      <c r="L176" s="42"/>
      <c r="M176" s="42"/>
    </row>
    <row r="177" spans="1:13" ht="23.25" customHeight="1">
      <c r="A177" s="53" t="s">
        <v>85</v>
      </c>
      <c r="B177" s="53" t="s">
        <v>5229</v>
      </c>
      <c r="C177" s="53" t="s">
        <v>5230</v>
      </c>
      <c r="D177" s="53">
        <f t="shared" si="3"/>
        <v>36</v>
      </c>
      <c r="E177" s="53" t="s">
        <v>5309</v>
      </c>
      <c r="F177" s="53" t="s">
        <v>5310</v>
      </c>
      <c r="G177" s="53" t="s">
        <v>915</v>
      </c>
      <c r="H177" s="53" t="s">
        <v>217</v>
      </c>
      <c r="I177" s="53" t="s">
        <v>217</v>
      </c>
      <c r="J177" s="185"/>
      <c r="K177" s="187" t="s">
        <v>599</v>
      </c>
      <c r="L177" s="42"/>
      <c r="M177" s="42"/>
    </row>
    <row r="178" spans="1:13" ht="23.25" customHeight="1">
      <c r="A178" s="53" t="s">
        <v>85</v>
      </c>
      <c r="B178" s="53" t="s">
        <v>5229</v>
      </c>
      <c r="C178" s="53" t="s">
        <v>5230</v>
      </c>
      <c r="D178" s="53">
        <f t="shared" si="3"/>
        <v>37</v>
      </c>
      <c r="E178" s="53" t="s">
        <v>5311</v>
      </c>
      <c r="F178" s="53" t="s">
        <v>5312</v>
      </c>
      <c r="G178" s="53" t="s">
        <v>916</v>
      </c>
      <c r="H178" s="53" t="s">
        <v>217</v>
      </c>
      <c r="I178" s="53" t="s">
        <v>217</v>
      </c>
      <c r="J178" s="185"/>
      <c r="K178" s="187" t="s">
        <v>599</v>
      </c>
      <c r="L178" s="42"/>
      <c r="M178" s="42"/>
    </row>
    <row r="179" spans="1:13" ht="23.25" customHeight="1">
      <c r="A179" s="53" t="s">
        <v>85</v>
      </c>
      <c r="B179" s="53" t="s">
        <v>5229</v>
      </c>
      <c r="C179" s="53" t="s">
        <v>5230</v>
      </c>
      <c r="D179" s="53">
        <f t="shared" si="3"/>
        <v>38</v>
      </c>
      <c r="E179" s="53" t="s">
        <v>5313</v>
      </c>
      <c r="F179" s="53" t="s">
        <v>5314</v>
      </c>
      <c r="G179" s="53" t="s">
        <v>917</v>
      </c>
      <c r="H179" s="53" t="s">
        <v>217</v>
      </c>
      <c r="I179" s="53" t="s">
        <v>217</v>
      </c>
      <c r="J179" s="185"/>
      <c r="K179" s="187" t="s">
        <v>599</v>
      </c>
      <c r="L179" s="42"/>
      <c r="M179" s="42"/>
    </row>
    <row r="180" spans="1:13" ht="23.25" customHeight="1">
      <c r="A180" s="53" t="s">
        <v>85</v>
      </c>
      <c r="B180" s="53" t="s">
        <v>5229</v>
      </c>
      <c r="C180" s="53" t="s">
        <v>5230</v>
      </c>
      <c r="D180" s="53">
        <f t="shared" si="3"/>
        <v>39</v>
      </c>
      <c r="E180" s="53" t="s">
        <v>5315</v>
      </c>
      <c r="F180" s="53" t="s">
        <v>5316</v>
      </c>
      <c r="G180" s="53" t="s">
        <v>918</v>
      </c>
      <c r="H180" s="53" t="s">
        <v>217</v>
      </c>
      <c r="I180" s="53" t="s">
        <v>217</v>
      </c>
      <c r="J180" s="185"/>
      <c r="K180" s="187" t="s">
        <v>599</v>
      </c>
      <c r="L180" s="42"/>
      <c r="M180" s="42"/>
    </row>
    <row r="181" spans="1:13" ht="23.25" customHeight="1">
      <c r="A181" s="53" t="s">
        <v>85</v>
      </c>
      <c r="B181" s="53" t="s">
        <v>5229</v>
      </c>
      <c r="C181" s="53" t="s">
        <v>5230</v>
      </c>
      <c r="D181" s="53">
        <f t="shared" si="3"/>
        <v>40</v>
      </c>
      <c r="E181" s="53" t="s">
        <v>5317</v>
      </c>
      <c r="F181" s="53" t="s">
        <v>5318</v>
      </c>
      <c r="G181" s="53" t="s">
        <v>919</v>
      </c>
      <c r="H181" s="53" t="s">
        <v>217</v>
      </c>
      <c r="I181" s="53" t="s">
        <v>217</v>
      </c>
      <c r="J181" s="185"/>
      <c r="K181" s="187" t="s">
        <v>599</v>
      </c>
      <c r="L181" s="42"/>
      <c r="M181" s="42"/>
    </row>
    <row r="182" spans="1:13" ht="23.25" customHeight="1">
      <c r="A182" s="53" t="s">
        <v>85</v>
      </c>
      <c r="B182" s="53" t="s">
        <v>5229</v>
      </c>
      <c r="C182" s="53" t="s">
        <v>5230</v>
      </c>
      <c r="D182" s="53">
        <f t="shared" si="3"/>
        <v>41</v>
      </c>
      <c r="E182" s="53" t="s">
        <v>5319</v>
      </c>
      <c r="F182" s="53" t="s">
        <v>5320</v>
      </c>
      <c r="G182" s="53" t="s">
        <v>920</v>
      </c>
      <c r="H182" s="53" t="s">
        <v>217</v>
      </c>
      <c r="I182" s="53" t="s">
        <v>217</v>
      </c>
      <c r="J182" s="185"/>
      <c r="K182" s="187" t="s">
        <v>599</v>
      </c>
      <c r="L182" s="42"/>
      <c r="M182" s="42"/>
    </row>
    <row r="183" spans="1:13" ht="23.25" customHeight="1">
      <c r="A183" s="53" t="s">
        <v>85</v>
      </c>
      <c r="B183" s="53" t="s">
        <v>5229</v>
      </c>
      <c r="C183" s="53" t="s">
        <v>5230</v>
      </c>
      <c r="D183" s="53">
        <f t="shared" si="3"/>
        <v>42</v>
      </c>
      <c r="E183" s="53" t="s">
        <v>5321</v>
      </c>
      <c r="F183" s="53" t="s">
        <v>5322</v>
      </c>
      <c r="G183" s="53" t="s">
        <v>921</v>
      </c>
      <c r="H183" s="53" t="s">
        <v>217</v>
      </c>
      <c r="I183" s="53" t="s">
        <v>217</v>
      </c>
      <c r="J183" s="185"/>
      <c r="K183" s="187" t="s">
        <v>599</v>
      </c>
      <c r="L183" s="42"/>
      <c r="M183" s="42"/>
    </row>
    <row r="184" spans="1:13" ht="23.25" customHeight="1">
      <c r="A184" s="53" t="s">
        <v>85</v>
      </c>
      <c r="B184" s="53" t="s">
        <v>5229</v>
      </c>
      <c r="C184" s="53" t="s">
        <v>5230</v>
      </c>
      <c r="D184" s="53">
        <f t="shared" si="3"/>
        <v>43</v>
      </c>
      <c r="E184" s="53" t="s">
        <v>5323</v>
      </c>
      <c r="F184" s="53" t="s">
        <v>5324</v>
      </c>
      <c r="G184" s="53" t="s">
        <v>925</v>
      </c>
      <c r="H184" s="53" t="s">
        <v>217</v>
      </c>
      <c r="I184" s="53" t="s">
        <v>217</v>
      </c>
      <c r="J184" s="185"/>
      <c r="K184" s="187" t="s">
        <v>599</v>
      </c>
      <c r="L184" s="42"/>
      <c r="M184" s="42"/>
    </row>
    <row r="185" spans="1:13" ht="23.25" customHeight="1">
      <c r="A185" s="53" t="s">
        <v>85</v>
      </c>
      <c r="B185" s="53" t="s">
        <v>5229</v>
      </c>
      <c r="C185" s="53" t="s">
        <v>5230</v>
      </c>
      <c r="D185" s="53">
        <f t="shared" si="3"/>
        <v>44</v>
      </c>
      <c r="E185" s="53" t="s">
        <v>5325</v>
      </c>
      <c r="F185" s="53" t="s">
        <v>5326</v>
      </c>
      <c r="G185" s="53" t="s">
        <v>924</v>
      </c>
      <c r="H185" s="53" t="s">
        <v>217</v>
      </c>
      <c r="I185" s="53" t="s">
        <v>217</v>
      </c>
      <c r="J185" s="185"/>
      <c r="K185" s="187" t="s">
        <v>599</v>
      </c>
      <c r="L185" s="42"/>
      <c r="M185" s="42"/>
    </row>
    <row r="186" spans="1:13" ht="23.25" customHeight="1">
      <c r="A186" s="53" t="s">
        <v>85</v>
      </c>
      <c r="B186" s="53" t="s">
        <v>5229</v>
      </c>
      <c r="C186" s="53" t="s">
        <v>5230</v>
      </c>
      <c r="D186" s="53">
        <f t="shared" si="3"/>
        <v>45</v>
      </c>
      <c r="E186" s="53" t="s">
        <v>5327</v>
      </c>
      <c r="F186" s="53" t="s">
        <v>5328</v>
      </c>
      <c r="G186" s="53" t="s">
        <v>923</v>
      </c>
      <c r="H186" s="53" t="s">
        <v>217</v>
      </c>
      <c r="I186" s="53" t="s">
        <v>217</v>
      </c>
      <c r="J186" s="185"/>
      <c r="K186" s="187" t="s">
        <v>599</v>
      </c>
      <c r="L186" s="42"/>
      <c r="M186" s="42"/>
    </row>
    <row r="187" spans="1:13" ht="23.25" customHeight="1">
      <c r="A187" s="53" t="s">
        <v>85</v>
      </c>
      <c r="B187" s="53" t="s">
        <v>5229</v>
      </c>
      <c r="C187" s="53" t="s">
        <v>5230</v>
      </c>
      <c r="D187" s="53">
        <f t="shared" si="3"/>
        <v>46</v>
      </c>
      <c r="E187" s="53" t="s">
        <v>5329</v>
      </c>
      <c r="F187" s="53" t="s">
        <v>5330</v>
      </c>
      <c r="G187" s="53" t="s">
        <v>922</v>
      </c>
      <c r="H187" s="53" t="s">
        <v>217</v>
      </c>
      <c r="I187" s="53" t="s">
        <v>217</v>
      </c>
      <c r="J187" s="185"/>
      <c r="K187" s="187" t="s">
        <v>599</v>
      </c>
      <c r="L187" s="42"/>
      <c r="M187" s="42"/>
    </row>
    <row r="188" spans="1:13" ht="23.25" customHeight="1">
      <c r="A188" s="53" t="s">
        <v>85</v>
      </c>
      <c r="B188" s="53" t="s">
        <v>5229</v>
      </c>
      <c r="C188" s="53" t="s">
        <v>5230</v>
      </c>
      <c r="D188" s="53">
        <f t="shared" si="3"/>
        <v>47</v>
      </c>
      <c r="E188" s="53" t="s">
        <v>588</v>
      </c>
      <c r="F188" s="53" t="s">
        <v>5331</v>
      </c>
      <c r="G188" s="53" t="s">
        <v>223</v>
      </c>
      <c r="H188" s="53" t="s">
        <v>217</v>
      </c>
      <c r="I188" s="180" t="s">
        <v>1636</v>
      </c>
      <c r="J188" s="53" t="s">
        <v>5042</v>
      </c>
      <c r="K188" s="186" t="s">
        <v>1010</v>
      </c>
      <c r="L188" s="42"/>
      <c r="M188" s="42"/>
    </row>
    <row r="189" spans="1:13" ht="23.25" customHeight="1">
      <c r="A189" s="53" t="s">
        <v>85</v>
      </c>
      <c r="B189" s="53" t="s">
        <v>5229</v>
      </c>
      <c r="C189" s="53" t="s">
        <v>5230</v>
      </c>
      <c r="D189" s="53">
        <f t="shared" si="3"/>
        <v>48</v>
      </c>
      <c r="E189" s="53" t="s">
        <v>589</v>
      </c>
      <c r="F189" s="53" t="s">
        <v>216</v>
      </c>
      <c r="G189" s="53" t="s">
        <v>1003</v>
      </c>
      <c r="H189" s="53" t="s">
        <v>217</v>
      </c>
      <c r="I189" s="53" t="s">
        <v>618</v>
      </c>
      <c r="J189" s="53" t="s">
        <v>5043</v>
      </c>
      <c r="K189" s="186" t="s">
        <v>218</v>
      </c>
      <c r="L189" s="42"/>
      <c r="M189" s="42"/>
    </row>
    <row r="190" spans="1:13" ht="23.25" customHeight="1">
      <c r="A190" s="251" t="s">
        <v>85</v>
      </c>
      <c r="B190" s="251" t="s">
        <v>5332</v>
      </c>
      <c r="C190" s="251" t="s">
        <v>5333</v>
      </c>
      <c r="D190" s="251">
        <f>IF($C190=$C189,$D189+1,1)</f>
        <v>1</v>
      </c>
      <c r="E190" s="251" t="s">
        <v>5231</v>
      </c>
      <c r="F190" s="251" t="s">
        <v>5232</v>
      </c>
      <c r="G190" s="251" t="s">
        <v>812</v>
      </c>
      <c r="H190" s="251" t="s">
        <v>813</v>
      </c>
      <c r="I190" s="251" t="s">
        <v>217</v>
      </c>
      <c r="J190" s="252" t="s">
        <v>5334</v>
      </c>
      <c r="K190" s="253" t="s">
        <v>80</v>
      </c>
      <c r="L190" s="254"/>
      <c r="M190" s="254"/>
    </row>
    <row r="191" spans="1:13" ht="23.25" customHeight="1">
      <c r="A191" s="251" t="s">
        <v>85</v>
      </c>
      <c r="B191" s="251" t="s">
        <v>5332</v>
      </c>
      <c r="C191" s="251" t="s">
        <v>5333</v>
      </c>
      <c r="D191" s="251">
        <f t="shared" si="3"/>
        <v>2</v>
      </c>
      <c r="E191" s="251" t="s">
        <v>5335</v>
      </c>
      <c r="F191" s="251" t="s">
        <v>5336</v>
      </c>
      <c r="G191" s="251" t="s">
        <v>933</v>
      </c>
      <c r="H191" s="251" t="s">
        <v>775</v>
      </c>
      <c r="I191" s="251" t="s">
        <v>217</v>
      </c>
      <c r="J191" s="252" t="s">
        <v>5337</v>
      </c>
      <c r="K191" s="254" t="s">
        <v>616</v>
      </c>
      <c r="L191" s="254"/>
      <c r="M191" s="254"/>
    </row>
    <row r="192" spans="1:13" ht="23.25" customHeight="1">
      <c r="A192" s="251" t="s">
        <v>85</v>
      </c>
      <c r="B192" s="251" t="s">
        <v>5332</v>
      </c>
      <c r="C192" s="251" t="s">
        <v>5333</v>
      </c>
      <c r="D192" s="251">
        <f t="shared" si="3"/>
        <v>3</v>
      </c>
      <c r="E192" s="251" t="s">
        <v>5338</v>
      </c>
      <c r="F192" s="251" t="s">
        <v>5339</v>
      </c>
      <c r="G192" s="251" t="s">
        <v>934</v>
      </c>
      <c r="H192" s="251" t="s">
        <v>775</v>
      </c>
      <c r="I192" s="251" t="s">
        <v>217</v>
      </c>
      <c r="J192" s="252" t="s">
        <v>5063</v>
      </c>
      <c r="K192" s="254" t="s">
        <v>616</v>
      </c>
      <c r="L192" s="254"/>
      <c r="M192" s="254"/>
    </row>
    <row r="193" spans="1:13" ht="23.25" customHeight="1">
      <c r="A193" s="251" t="s">
        <v>85</v>
      </c>
      <c r="B193" s="251" t="s">
        <v>5332</v>
      </c>
      <c r="C193" s="251" t="s">
        <v>5333</v>
      </c>
      <c r="D193" s="251">
        <f t="shared" si="3"/>
        <v>4</v>
      </c>
      <c r="E193" s="251" t="s">
        <v>5340</v>
      </c>
      <c r="F193" s="251" t="s">
        <v>5341</v>
      </c>
      <c r="G193" s="251" t="s">
        <v>935</v>
      </c>
      <c r="H193" s="251" t="s">
        <v>217</v>
      </c>
      <c r="I193" s="251" t="s">
        <v>217</v>
      </c>
      <c r="J193" s="252" t="s">
        <v>5342</v>
      </c>
      <c r="K193" s="254" t="s">
        <v>942</v>
      </c>
      <c r="L193" s="254"/>
      <c r="M193" s="254"/>
    </row>
    <row r="194" spans="1:13" ht="23.25" customHeight="1">
      <c r="A194" s="251" t="s">
        <v>85</v>
      </c>
      <c r="B194" s="251" t="s">
        <v>5332</v>
      </c>
      <c r="C194" s="251" t="s">
        <v>5333</v>
      </c>
      <c r="D194" s="251">
        <f t="shared" si="3"/>
        <v>5</v>
      </c>
      <c r="E194" s="251" t="s">
        <v>5343</v>
      </c>
      <c r="F194" s="251" t="s">
        <v>5344</v>
      </c>
      <c r="G194" s="251" t="s">
        <v>936</v>
      </c>
      <c r="H194" s="251" t="s">
        <v>217</v>
      </c>
      <c r="I194" s="251" t="s">
        <v>217</v>
      </c>
      <c r="J194" s="252" t="s">
        <v>1924</v>
      </c>
      <c r="K194" s="254" t="s">
        <v>599</v>
      </c>
      <c r="L194" s="254"/>
      <c r="M194" s="254"/>
    </row>
    <row r="195" spans="1:13" ht="23.25" customHeight="1">
      <c r="A195" s="251" t="s">
        <v>85</v>
      </c>
      <c r="B195" s="251" t="s">
        <v>5332</v>
      </c>
      <c r="C195" s="251" t="s">
        <v>5333</v>
      </c>
      <c r="D195" s="251">
        <f t="shared" si="3"/>
        <v>6</v>
      </c>
      <c r="E195" s="251" t="s">
        <v>937</v>
      </c>
      <c r="F195" s="251" t="s">
        <v>5345</v>
      </c>
      <c r="G195" s="251" t="s">
        <v>937</v>
      </c>
      <c r="H195" s="251" t="s">
        <v>217</v>
      </c>
      <c r="I195" s="251" t="s">
        <v>217</v>
      </c>
      <c r="J195" s="252" t="s">
        <v>5346</v>
      </c>
      <c r="K195" s="254" t="s">
        <v>599</v>
      </c>
      <c r="L195" s="254"/>
      <c r="M195" s="254"/>
    </row>
    <row r="196" spans="1:13" ht="23.25" customHeight="1">
      <c r="A196" s="253" t="s">
        <v>85</v>
      </c>
      <c r="B196" s="251" t="s">
        <v>153</v>
      </c>
      <c r="C196" s="251" t="s">
        <v>154</v>
      </c>
      <c r="D196" s="253">
        <f t="shared" si="3"/>
        <v>7</v>
      </c>
      <c r="E196" s="255" t="s">
        <v>930</v>
      </c>
      <c r="F196" s="254" t="s">
        <v>5347</v>
      </c>
      <c r="G196" s="254" t="s">
        <v>938</v>
      </c>
      <c r="H196" s="256" t="s">
        <v>217</v>
      </c>
      <c r="I196" s="256" t="s">
        <v>217</v>
      </c>
      <c r="J196" s="257" t="s">
        <v>5348</v>
      </c>
      <c r="K196" s="254" t="s">
        <v>221</v>
      </c>
      <c r="L196" s="254"/>
      <c r="M196" s="254"/>
    </row>
    <row r="197" spans="1:13" ht="23.25" customHeight="1">
      <c r="A197" s="253" t="s">
        <v>85</v>
      </c>
      <c r="B197" s="251" t="s">
        <v>153</v>
      </c>
      <c r="C197" s="251" t="s">
        <v>154</v>
      </c>
      <c r="D197" s="253">
        <f t="shared" si="3"/>
        <v>8</v>
      </c>
      <c r="E197" s="255" t="s">
        <v>931</v>
      </c>
      <c r="F197" s="254" t="s">
        <v>5349</v>
      </c>
      <c r="G197" s="254" t="s">
        <v>939</v>
      </c>
      <c r="H197" s="256" t="s">
        <v>217</v>
      </c>
      <c r="I197" s="256" t="s">
        <v>217</v>
      </c>
      <c r="J197" s="257" t="s">
        <v>5350</v>
      </c>
      <c r="K197" s="254" t="s">
        <v>221</v>
      </c>
      <c r="L197" s="254"/>
      <c r="M197" s="254"/>
    </row>
    <row r="198" spans="1:13" ht="23.25" customHeight="1">
      <c r="A198" s="253" t="s">
        <v>85</v>
      </c>
      <c r="B198" s="251" t="s">
        <v>153</v>
      </c>
      <c r="C198" s="251" t="s">
        <v>5333</v>
      </c>
      <c r="D198" s="253">
        <f t="shared" si="3"/>
        <v>9</v>
      </c>
      <c r="E198" s="255" t="s">
        <v>5351</v>
      </c>
      <c r="F198" s="254" t="s">
        <v>5352</v>
      </c>
      <c r="G198" s="254" t="s">
        <v>940</v>
      </c>
      <c r="H198" s="254" t="s">
        <v>775</v>
      </c>
      <c r="I198" s="256" t="s">
        <v>217</v>
      </c>
      <c r="J198" s="257" t="s">
        <v>5353</v>
      </c>
      <c r="K198" s="254" t="s">
        <v>616</v>
      </c>
      <c r="L198" s="254"/>
      <c r="M198" s="254"/>
    </row>
    <row r="199" spans="1:13" ht="23.25" customHeight="1">
      <c r="A199" s="253" t="s">
        <v>85</v>
      </c>
      <c r="B199" s="251" t="s">
        <v>153</v>
      </c>
      <c r="C199" s="251" t="s">
        <v>154</v>
      </c>
      <c r="D199" s="253">
        <f t="shared" si="3"/>
        <v>10</v>
      </c>
      <c r="E199" s="255" t="s">
        <v>932</v>
      </c>
      <c r="F199" s="254" t="s">
        <v>5354</v>
      </c>
      <c r="G199" s="254" t="s">
        <v>941</v>
      </c>
      <c r="H199" s="254" t="s">
        <v>775</v>
      </c>
      <c r="I199" s="256" t="s">
        <v>217</v>
      </c>
      <c r="J199" s="257" t="s">
        <v>5355</v>
      </c>
      <c r="K199" s="254" t="s">
        <v>616</v>
      </c>
      <c r="L199" s="254"/>
      <c r="M199" s="254"/>
    </row>
    <row r="200" spans="1:13" ht="23.25" customHeight="1">
      <c r="A200" s="253" t="s">
        <v>85</v>
      </c>
      <c r="B200" s="251" t="s">
        <v>153</v>
      </c>
      <c r="C200" s="251" t="s">
        <v>154</v>
      </c>
      <c r="D200" s="253">
        <f t="shared" si="3"/>
        <v>11</v>
      </c>
      <c r="E200" s="253" t="s">
        <v>215</v>
      </c>
      <c r="F200" s="254" t="s">
        <v>839</v>
      </c>
      <c r="G200" s="258" t="s">
        <v>223</v>
      </c>
      <c r="H200" s="256" t="s">
        <v>217</v>
      </c>
      <c r="I200" s="253" t="s">
        <v>1636</v>
      </c>
      <c r="J200" s="259" t="s">
        <v>5042</v>
      </c>
      <c r="K200" s="253" t="s">
        <v>1010</v>
      </c>
      <c r="L200" s="254"/>
      <c r="M200" s="254"/>
    </row>
    <row r="201" spans="1:13" ht="23.25" customHeight="1">
      <c r="A201" s="253" t="s">
        <v>85</v>
      </c>
      <c r="B201" s="251" t="s">
        <v>153</v>
      </c>
      <c r="C201" s="251" t="s">
        <v>154</v>
      </c>
      <c r="D201" s="253">
        <f t="shared" si="3"/>
        <v>12</v>
      </c>
      <c r="E201" s="254" t="s">
        <v>589</v>
      </c>
      <c r="F201" s="255" t="s">
        <v>642</v>
      </c>
      <c r="G201" s="258" t="s">
        <v>1003</v>
      </c>
      <c r="H201" s="256" t="s">
        <v>217</v>
      </c>
      <c r="I201" s="256" t="s">
        <v>618</v>
      </c>
      <c r="J201" s="257" t="s">
        <v>5043</v>
      </c>
      <c r="K201" s="253" t="s">
        <v>218</v>
      </c>
      <c r="L201" s="254"/>
      <c r="M201" s="254"/>
    </row>
    <row r="202" spans="1:13" ht="23.25" customHeight="1">
      <c r="A202" s="180" t="s">
        <v>85</v>
      </c>
      <c r="B202" s="53" t="s">
        <v>155</v>
      </c>
      <c r="C202" s="53" t="s">
        <v>156</v>
      </c>
      <c r="D202" s="180">
        <f t="shared" si="3"/>
        <v>1</v>
      </c>
      <c r="E202" s="34" t="s">
        <v>808</v>
      </c>
      <c r="F202" s="42" t="s">
        <v>869</v>
      </c>
      <c r="G202" s="42" t="s">
        <v>812</v>
      </c>
      <c r="H202" s="42" t="s">
        <v>813</v>
      </c>
      <c r="I202" s="13" t="s">
        <v>217</v>
      </c>
      <c r="J202" s="167" t="s">
        <v>5356</v>
      </c>
      <c r="K202" s="180" t="s">
        <v>80</v>
      </c>
      <c r="L202" s="42"/>
      <c r="M202" s="42"/>
    </row>
    <row r="203" spans="1:13" ht="23.25" customHeight="1">
      <c r="A203" s="180" t="s">
        <v>85</v>
      </c>
      <c r="B203" s="53" t="s">
        <v>155</v>
      </c>
      <c r="C203" s="53" t="s">
        <v>156</v>
      </c>
      <c r="D203" s="180">
        <f t="shared" ref="D203:D255" si="4">IF($C203=$C202,$D202+1,1)</f>
        <v>2</v>
      </c>
      <c r="E203" s="34" t="s">
        <v>945</v>
      </c>
      <c r="F203" s="42" t="s">
        <v>5357</v>
      </c>
      <c r="G203" s="42" t="s">
        <v>953</v>
      </c>
      <c r="H203" s="13" t="s">
        <v>217</v>
      </c>
      <c r="I203" s="180" t="s">
        <v>1636</v>
      </c>
      <c r="J203" s="192" t="s">
        <v>5358</v>
      </c>
      <c r="K203" s="180" t="s">
        <v>1010</v>
      </c>
      <c r="L203" s="42"/>
      <c r="M203" s="42"/>
    </row>
    <row r="204" spans="1:13" ht="23.25" customHeight="1">
      <c r="A204" s="180" t="s">
        <v>85</v>
      </c>
      <c r="B204" s="53" t="s">
        <v>155</v>
      </c>
      <c r="C204" s="53" t="s">
        <v>156</v>
      </c>
      <c r="D204" s="180">
        <f t="shared" si="4"/>
        <v>3</v>
      </c>
      <c r="E204" s="34" t="s">
        <v>946</v>
      </c>
      <c r="F204" s="42" t="s">
        <v>5359</v>
      </c>
      <c r="G204" s="42" t="s">
        <v>954</v>
      </c>
      <c r="H204" s="13" t="s">
        <v>217</v>
      </c>
      <c r="I204" s="13" t="s">
        <v>217</v>
      </c>
      <c r="J204" s="167" t="s">
        <v>5360</v>
      </c>
      <c r="K204" s="42" t="s">
        <v>221</v>
      </c>
      <c r="L204" s="42"/>
      <c r="M204" s="42"/>
    </row>
    <row r="205" spans="1:13" ht="23.25" customHeight="1">
      <c r="A205" s="180" t="s">
        <v>85</v>
      </c>
      <c r="B205" s="53" t="s">
        <v>155</v>
      </c>
      <c r="C205" s="53" t="s">
        <v>156</v>
      </c>
      <c r="D205" s="180">
        <f t="shared" si="4"/>
        <v>4</v>
      </c>
      <c r="E205" s="34" t="s">
        <v>947</v>
      </c>
      <c r="F205" s="42" t="s">
        <v>5361</v>
      </c>
      <c r="G205" s="42" t="s">
        <v>960</v>
      </c>
      <c r="H205" s="13" t="s">
        <v>217</v>
      </c>
      <c r="I205" s="13" t="s">
        <v>217</v>
      </c>
      <c r="J205" s="167" t="s">
        <v>5362</v>
      </c>
      <c r="K205" s="42" t="s">
        <v>221</v>
      </c>
      <c r="L205" s="42"/>
      <c r="M205" s="42"/>
    </row>
    <row r="206" spans="1:13" ht="23.25" customHeight="1">
      <c r="A206" s="180" t="s">
        <v>85</v>
      </c>
      <c r="B206" s="53" t="s">
        <v>155</v>
      </c>
      <c r="C206" s="53" t="s">
        <v>156</v>
      </c>
      <c r="D206" s="180">
        <f t="shared" si="4"/>
        <v>5</v>
      </c>
      <c r="E206" s="34" t="s">
        <v>948</v>
      </c>
      <c r="F206" s="42" t="s">
        <v>5363</v>
      </c>
      <c r="G206" s="42" t="s">
        <v>955</v>
      </c>
      <c r="H206" s="13" t="s">
        <v>217</v>
      </c>
      <c r="I206" s="13" t="s">
        <v>217</v>
      </c>
      <c r="J206" s="167" t="s">
        <v>1925</v>
      </c>
      <c r="K206" s="42" t="s">
        <v>221</v>
      </c>
      <c r="L206" s="42"/>
      <c r="M206" s="42"/>
    </row>
    <row r="207" spans="1:13" ht="23.25" customHeight="1">
      <c r="A207" s="180" t="s">
        <v>85</v>
      </c>
      <c r="B207" s="53" t="s">
        <v>155</v>
      </c>
      <c r="C207" s="53" t="s">
        <v>156</v>
      </c>
      <c r="D207" s="180">
        <f t="shared" si="4"/>
        <v>6</v>
      </c>
      <c r="E207" s="34" t="s">
        <v>949</v>
      </c>
      <c r="F207" s="42" t="s">
        <v>944</v>
      </c>
      <c r="G207" s="42" t="s">
        <v>957</v>
      </c>
      <c r="H207" s="13" t="s">
        <v>217</v>
      </c>
      <c r="I207" s="13" t="s">
        <v>217</v>
      </c>
      <c r="J207" s="167" t="s">
        <v>5364</v>
      </c>
      <c r="K207" s="42" t="s">
        <v>599</v>
      </c>
      <c r="L207" s="42"/>
      <c r="M207" s="42"/>
    </row>
    <row r="208" spans="1:13" ht="23.25" customHeight="1">
      <c r="A208" s="180" t="s">
        <v>85</v>
      </c>
      <c r="B208" s="53" t="s">
        <v>155</v>
      </c>
      <c r="C208" s="53" t="s">
        <v>156</v>
      </c>
      <c r="D208" s="180">
        <f t="shared" si="4"/>
        <v>7</v>
      </c>
      <c r="E208" s="34" t="s">
        <v>950</v>
      </c>
      <c r="F208" s="42" t="s">
        <v>5365</v>
      </c>
      <c r="G208" s="42" t="s">
        <v>956</v>
      </c>
      <c r="H208" s="13" t="s">
        <v>217</v>
      </c>
      <c r="I208" s="13" t="s">
        <v>217</v>
      </c>
      <c r="J208" s="167" t="s">
        <v>1928</v>
      </c>
      <c r="K208" s="42" t="s">
        <v>599</v>
      </c>
      <c r="L208" s="42"/>
      <c r="M208" s="42"/>
    </row>
    <row r="209" spans="1:13" ht="23.25" customHeight="1">
      <c r="A209" s="180" t="s">
        <v>85</v>
      </c>
      <c r="B209" s="53" t="s">
        <v>155</v>
      </c>
      <c r="C209" s="53" t="s">
        <v>156</v>
      </c>
      <c r="D209" s="180">
        <f t="shared" si="4"/>
        <v>8</v>
      </c>
      <c r="E209" s="34" t="s">
        <v>951</v>
      </c>
      <c r="F209" s="42" t="s">
        <v>5366</v>
      </c>
      <c r="G209" s="42" t="s">
        <v>959</v>
      </c>
      <c r="H209" s="13" t="s">
        <v>217</v>
      </c>
      <c r="I209" s="13" t="s">
        <v>217</v>
      </c>
      <c r="J209" s="167" t="s">
        <v>5367</v>
      </c>
      <c r="K209" s="42" t="s">
        <v>599</v>
      </c>
      <c r="L209" s="42"/>
      <c r="M209" s="42"/>
    </row>
    <row r="210" spans="1:13" ht="23.25" customHeight="1">
      <c r="A210" s="180" t="s">
        <v>85</v>
      </c>
      <c r="B210" s="53" t="s">
        <v>155</v>
      </c>
      <c r="C210" s="53" t="s">
        <v>156</v>
      </c>
      <c r="D210" s="180">
        <f t="shared" si="4"/>
        <v>9</v>
      </c>
      <c r="E210" s="34" t="s">
        <v>952</v>
      </c>
      <c r="F210" s="42" t="s">
        <v>5368</v>
      </c>
      <c r="G210" s="42" t="s">
        <v>958</v>
      </c>
      <c r="H210" s="13" t="s">
        <v>217</v>
      </c>
      <c r="I210" s="13" t="s">
        <v>217</v>
      </c>
      <c r="J210" s="167" t="s">
        <v>5369</v>
      </c>
      <c r="K210" s="42" t="s">
        <v>599</v>
      </c>
      <c r="L210" s="42"/>
      <c r="M210" s="42"/>
    </row>
    <row r="211" spans="1:13" ht="23.25" customHeight="1">
      <c r="A211" s="180" t="s">
        <v>85</v>
      </c>
      <c r="B211" s="53" t="s">
        <v>155</v>
      </c>
      <c r="C211" s="53" t="s">
        <v>156</v>
      </c>
      <c r="D211" s="180">
        <f t="shared" si="4"/>
        <v>10</v>
      </c>
      <c r="E211" s="180" t="s">
        <v>215</v>
      </c>
      <c r="F211" s="42" t="s">
        <v>839</v>
      </c>
      <c r="G211" s="5" t="s">
        <v>223</v>
      </c>
      <c r="H211" s="13" t="s">
        <v>217</v>
      </c>
      <c r="I211" s="180" t="s">
        <v>1636</v>
      </c>
      <c r="J211" s="192" t="s">
        <v>5042</v>
      </c>
      <c r="K211" s="180" t="s">
        <v>1010</v>
      </c>
      <c r="L211" s="42"/>
      <c r="M211" s="42"/>
    </row>
    <row r="212" spans="1:13" ht="23.25" customHeight="1">
      <c r="A212" s="180" t="s">
        <v>85</v>
      </c>
      <c r="B212" s="53" t="s">
        <v>155</v>
      </c>
      <c r="C212" s="53" t="s">
        <v>156</v>
      </c>
      <c r="D212" s="180">
        <f t="shared" si="4"/>
        <v>11</v>
      </c>
      <c r="E212" s="50" t="s">
        <v>589</v>
      </c>
      <c r="F212" s="42" t="s">
        <v>579</v>
      </c>
      <c r="G212" s="12" t="s">
        <v>617</v>
      </c>
      <c r="H212" s="13" t="s">
        <v>217</v>
      </c>
      <c r="I212" s="13" t="s">
        <v>618</v>
      </c>
      <c r="J212" s="167" t="s">
        <v>5051</v>
      </c>
      <c r="K212" s="180" t="s">
        <v>218</v>
      </c>
      <c r="L212" s="42"/>
      <c r="M212" s="42"/>
    </row>
    <row r="213" spans="1:13" ht="23.25" customHeight="1">
      <c r="A213" s="180" t="s">
        <v>85</v>
      </c>
      <c r="B213" s="53" t="s">
        <v>157</v>
      </c>
      <c r="C213" s="53" t="s">
        <v>158</v>
      </c>
      <c r="D213" s="180">
        <v>1</v>
      </c>
      <c r="E213" s="50" t="s">
        <v>3753</v>
      </c>
      <c r="F213" s="189" t="s">
        <v>3059</v>
      </c>
      <c r="G213" s="12"/>
      <c r="H213" s="13"/>
      <c r="I213" s="13"/>
      <c r="J213" s="167" t="s">
        <v>5370</v>
      </c>
      <c r="K213" s="180"/>
      <c r="L213" s="42"/>
      <c r="M213" s="42"/>
    </row>
    <row r="214" spans="1:13" ht="23.25" customHeight="1">
      <c r="A214" s="180" t="s">
        <v>85</v>
      </c>
      <c r="B214" s="53" t="s">
        <v>157</v>
      </c>
      <c r="C214" s="53" t="s">
        <v>5371</v>
      </c>
      <c r="D214" s="180">
        <v>2</v>
      </c>
      <c r="E214" s="34" t="s">
        <v>205</v>
      </c>
      <c r="F214" s="42" t="s">
        <v>962</v>
      </c>
      <c r="G214" s="36" t="s">
        <v>1288</v>
      </c>
      <c r="H214" s="13" t="s">
        <v>5372</v>
      </c>
      <c r="I214" s="13" t="s">
        <v>217</v>
      </c>
      <c r="J214" s="167" t="s">
        <v>5049</v>
      </c>
      <c r="K214" s="180" t="s">
        <v>80</v>
      </c>
      <c r="L214" s="42"/>
      <c r="M214" s="42"/>
    </row>
    <row r="215" spans="1:13" ht="23.25" customHeight="1">
      <c r="A215" s="180" t="s">
        <v>85</v>
      </c>
      <c r="B215" s="53" t="s">
        <v>157</v>
      </c>
      <c r="C215" s="53" t="s">
        <v>158</v>
      </c>
      <c r="D215" s="180">
        <v>3</v>
      </c>
      <c r="E215" s="34" t="s">
        <v>969</v>
      </c>
      <c r="F215" s="42" t="s">
        <v>963</v>
      </c>
      <c r="G215" s="36" t="s">
        <v>1288</v>
      </c>
      <c r="H215" s="13" t="s">
        <v>5373</v>
      </c>
      <c r="I215" s="13" t="s">
        <v>217</v>
      </c>
      <c r="J215" s="167" t="s">
        <v>5374</v>
      </c>
      <c r="K215" s="180" t="s">
        <v>80</v>
      </c>
      <c r="L215" s="42"/>
      <c r="M215" s="42"/>
    </row>
    <row r="216" spans="1:13" ht="23.25" customHeight="1">
      <c r="A216" s="180" t="s">
        <v>85</v>
      </c>
      <c r="B216" s="53" t="s">
        <v>157</v>
      </c>
      <c r="C216" s="53" t="s">
        <v>158</v>
      </c>
      <c r="D216" s="180">
        <v>4</v>
      </c>
      <c r="E216" s="190" t="s">
        <v>2673</v>
      </c>
      <c r="F216" s="42" t="s">
        <v>5375</v>
      </c>
      <c r="G216" s="42" t="s">
        <v>975</v>
      </c>
      <c r="H216" s="13" t="s">
        <v>5376</v>
      </c>
      <c r="I216" s="13" t="s">
        <v>217</v>
      </c>
      <c r="J216" s="167" t="s">
        <v>5377</v>
      </c>
      <c r="K216" s="42" t="s">
        <v>599</v>
      </c>
      <c r="L216" s="42"/>
      <c r="M216" s="42"/>
    </row>
    <row r="217" spans="1:13" ht="23.25" customHeight="1">
      <c r="A217" s="180" t="s">
        <v>85</v>
      </c>
      <c r="B217" s="53" t="s">
        <v>157</v>
      </c>
      <c r="C217" s="53" t="s">
        <v>158</v>
      </c>
      <c r="D217" s="180">
        <v>5</v>
      </c>
      <c r="E217" s="34" t="s">
        <v>970</v>
      </c>
      <c r="F217" s="42" t="s">
        <v>964</v>
      </c>
      <c r="G217" s="42" t="s">
        <v>976</v>
      </c>
      <c r="H217" s="13" t="s">
        <v>5378</v>
      </c>
      <c r="I217" s="13" t="s">
        <v>217</v>
      </c>
      <c r="J217" s="167" t="s">
        <v>5379</v>
      </c>
      <c r="K217" s="42" t="s">
        <v>599</v>
      </c>
      <c r="L217" s="42"/>
      <c r="M217" s="42"/>
    </row>
    <row r="218" spans="1:13" ht="23.25" customHeight="1">
      <c r="A218" s="180" t="s">
        <v>85</v>
      </c>
      <c r="B218" s="53" t="s">
        <v>157</v>
      </c>
      <c r="C218" s="53" t="s">
        <v>158</v>
      </c>
      <c r="D218" s="180">
        <v>6</v>
      </c>
      <c r="E218" s="34" t="s">
        <v>971</v>
      </c>
      <c r="F218" s="42" t="s">
        <v>965</v>
      </c>
      <c r="G218" s="42" t="s">
        <v>977</v>
      </c>
      <c r="H218" s="13" t="s">
        <v>5380</v>
      </c>
      <c r="I218" s="13" t="s">
        <v>217</v>
      </c>
      <c r="J218" s="167" t="s">
        <v>5381</v>
      </c>
      <c r="K218" s="42" t="s">
        <v>599</v>
      </c>
      <c r="L218" s="42"/>
      <c r="M218" s="42"/>
    </row>
    <row r="219" spans="1:13" ht="23.25" customHeight="1">
      <c r="A219" s="180" t="s">
        <v>85</v>
      </c>
      <c r="B219" s="53" t="s">
        <v>157</v>
      </c>
      <c r="C219" s="53" t="s">
        <v>158</v>
      </c>
      <c r="D219" s="180">
        <v>7</v>
      </c>
      <c r="E219" s="34" t="s">
        <v>978</v>
      </c>
      <c r="F219" s="42" t="s">
        <v>966</v>
      </c>
      <c r="G219" s="42" t="s">
        <v>979</v>
      </c>
      <c r="H219" s="13" t="s">
        <v>5382</v>
      </c>
      <c r="I219" s="13" t="s">
        <v>217</v>
      </c>
      <c r="J219" s="167" t="s">
        <v>5383</v>
      </c>
      <c r="K219" s="42" t="s">
        <v>599</v>
      </c>
      <c r="L219" s="42"/>
      <c r="M219" s="42"/>
    </row>
    <row r="220" spans="1:13" ht="23.25" customHeight="1">
      <c r="A220" s="180" t="s">
        <v>85</v>
      </c>
      <c r="B220" s="53" t="s">
        <v>157</v>
      </c>
      <c r="C220" s="53" t="s">
        <v>158</v>
      </c>
      <c r="D220" s="180">
        <v>8</v>
      </c>
      <c r="E220" s="34" t="s">
        <v>972</v>
      </c>
      <c r="F220" s="42" t="s">
        <v>967</v>
      </c>
      <c r="G220" s="42" t="s">
        <v>980</v>
      </c>
      <c r="H220" s="13" t="s">
        <v>5384</v>
      </c>
      <c r="I220" s="13" t="s">
        <v>217</v>
      </c>
      <c r="J220" s="167" t="s">
        <v>5385</v>
      </c>
      <c r="K220" s="42" t="s">
        <v>599</v>
      </c>
      <c r="L220" s="42"/>
      <c r="M220" s="42"/>
    </row>
    <row r="221" spans="1:13" ht="23.25" customHeight="1">
      <c r="A221" s="180" t="s">
        <v>85</v>
      </c>
      <c r="B221" s="53" t="s">
        <v>157</v>
      </c>
      <c r="C221" s="53" t="s">
        <v>158</v>
      </c>
      <c r="D221" s="180">
        <v>9</v>
      </c>
      <c r="E221" s="34" t="s">
        <v>973</v>
      </c>
      <c r="F221" s="42" t="s">
        <v>968</v>
      </c>
      <c r="G221" s="42" t="s">
        <v>981</v>
      </c>
      <c r="H221" s="13" t="s">
        <v>5386</v>
      </c>
      <c r="I221" s="180" t="s">
        <v>1636</v>
      </c>
      <c r="J221" s="192" t="s">
        <v>5387</v>
      </c>
      <c r="K221" s="180" t="s">
        <v>1010</v>
      </c>
      <c r="L221" s="42"/>
      <c r="M221" s="42"/>
    </row>
    <row r="222" spans="1:13" ht="23.25" customHeight="1">
      <c r="A222" s="180" t="s">
        <v>85</v>
      </c>
      <c r="B222" s="53" t="s">
        <v>157</v>
      </c>
      <c r="C222" s="53" t="s">
        <v>158</v>
      </c>
      <c r="D222" s="180">
        <v>10</v>
      </c>
      <c r="E222" s="34" t="s">
        <v>974</v>
      </c>
      <c r="F222" s="42" t="s">
        <v>1333</v>
      </c>
      <c r="G222" s="42" t="s">
        <v>982</v>
      </c>
      <c r="H222" s="13" t="s">
        <v>5388</v>
      </c>
      <c r="I222" s="180" t="s">
        <v>1636</v>
      </c>
      <c r="J222" s="192" t="s">
        <v>5389</v>
      </c>
      <c r="K222" s="180" t="s">
        <v>1010</v>
      </c>
      <c r="L222" s="42"/>
      <c r="M222" s="42"/>
    </row>
    <row r="223" spans="1:13" ht="23.25" customHeight="1">
      <c r="A223" s="180" t="s">
        <v>85</v>
      </c>
      <c r="B223" s="53" t="s">
        <v>157</v>
      </c>
      <c r="C223" s="53" t="s">
        <v>158</v>
      </c>
      <c r="D223" s="180">
        <v>11</v>
      </c>
      <c r="E223" s="180" t="s">
        <v>215</v>
      </c>
      <c r="F223" s="42" t="s">
        <v>839</v>
      </c>
      <c r="G223" s="5" t="s">
        <v>223</v>
      </c>
      <c r="H223" s="13" t="s">
        <v>217</v>
      </c>
      <c r="I223" s="180" t="s">
        <v>1636</v>
      </c>
      <c r="J223" s="192" t="s">
        <v>5042</v>
      </c>
      <c r="K223" s="180" t="s">
        <v>1010</v>
      </c>
      <c r="L223" s="42"/>
      <c r="M223" s="42"/>
    </row>
    <row r="224" spans="1:13" ht="23.25" customHeight="1">
      <c r="A224" s="180" t="s">
        <v>85</v>
      </c>
      <c r="B224" s="53" t="s">
        <v>157</v>
      </c>
      <c r="C224" s="53" t="s">
        <v>158</v>
      </c>
      <c r="D224" s="180">
        <v>12</v>
      </c>
      <c r="E224" s="50" t="s">
        <v>589</v>
      </c>
      <c r="F224" s="42" t="s">
        <v>579</v>
      </c>
      <c r="G224" s="12" t="s">
        <v>617</v>
      </c>
      <c r="H224" s="13" t="s">
        <v>217</v>
      </c>
      <c r="I224" s="13" t="s">
        <v>618</v>
      </c>
      <c r="J224" s="167" t="s">
        <v>5051</v>
      </c>
      <c r="K224" s="180" t="s">
        <v>218</v>
      </c>
      <c r="L224" s="42"/>
      <c r="M224" s="42"/>
    </row>
    <row r="225" spans="1:13" ht="23.25" customHeight="1">
      <c r="A225" s="180" t="s">
        <v>85</v>
      </c>
      <c r="B225" s="53" t="s">
        <v>159</v>
      </c>
      <c r="C225" s="53" t="s">
        <v>160</v>
      </c>
      <c r="D225" s="180">
        <f t="shared" si="4"/>
        <v>1</v>
      </c>
      <c r="E225" s="34" t="s">
        <v>205</v>
      </c>
      <c r="F225" s="42" t="s">
        <v>984</v>
      </c>
      <c r="G225" s="36" t="s">
        <v>1288</v>
      </c>
      <c r="H225" s="13" t="s">
        <v>5390</v>
      </c>
      <c r="I225" s="13" t="s">
        <v>217</v>
      </c>
      <c r="J225" s="167" t="s">
        <v>5163</v>
      </c>
      <c r="K225" s="180" t="s">
        <v>80</v>
      </c>
      <c r="L225" s="42"/>
      <c r="M225" s="42"/>
    </row>
    <row r="226" spans="1:13" ht="23.25" customHeight="1">
      <c r="A226" s="180" t="s">
        <v>85</v>
      </c>
      <c r="B226" s="53" t="s">
        <v>159</v>
      </c>
      <c r="C226" s="53" t="s">
        <v>160</v>
      </c>
      <c r="D226" s="180">
        <f t="shared" si="4"/>
        <v>2</v>
      </c>
      <c r="E226" s="34" t="s">
        <v>78</v>
      </c>
      <c r="F226" s="34" t="s">
        <v>986</v>
      </c>
      <c r="G226" s="42" t="s">
        <v>1004</v>
      </c>
      <c r="H226" s="13" t="s">
        <v>217</v>
      </c>
      <c r="I226" s="13" t="s">
        <v>217</v>
      </c>
      <c r="J226" s="167">
        <v>20170109</v>
      </c>
      <c r="K226" s="42" t="s">
        <v>221</v>
      </c>
      <c r="L226" s="42"/>
      <c r="M226" s="42"/>
    </row>
    <row r="227" spans="1:13" ht="23.25" customHeight="1">
      <c r="A227" s="180" t="s">
        <v>85</v>
      </c>
      <c r="B227" s="53" t="s">
        <v>159</v>
      </c>
      <c r="C227" s="53" t="s">
        <v>160</v>
      </c>
      <c r="D227" s="180">
        <f t="shared" si="4"/>
        <v>3</v>
      </c>
      <c r="E227" s="34" t="s">
        <v>5391</v>
      </c>
      <c r="F227" s="34" t="s">
        <v>985</v>
      </c>
      <c r="G227" s="37" t="s">
        <v>987</v>
      </c>
      <c r="H227" s="13" t="s">
        <v>5392</v>
      </c>
      <c r="I227" s="180" t="s">
        <v>5393</v>
      </c>
      <c r="J227" s="192" t="s">
        <v>5394</v>
      </c>
      <c r="K227" s="42" t="s">
        <v>647</v>
      </c>
      <c r="L227" s="42"/>
      <c r="M227" s="42"/>
    </row>
    <row r="228" spans="1:13" ht="23.25" customHeight="1">
      <c r="A228" s="180" t="s">
        <v>85</v>
      </c>
      <c r="B228" s="53" t="s">
        <v>159</v>
      </c>
      <c r="C228" s="53" t="s">
        <v>160</v>
      </c>
      <c r="D228" s="180">
        <f t="shared" si="4"/>
        <v>4</v>
      </c>
      <c r="E228" s="34" t="s">
        <v>215</v>
      </c>
      <c r="F228" s="34" t="s">
        <v>839</v>
      </c>
      <c r="G228" s="5" t="s">
        <v>223</v>
      </c>
      <c r="H228" s="13" t="s">
        <v>217</v>
      </c>
      <c r="I228" s="180" t="s">
        <v>1636</v>
      </c>
      <c r="J228" s="192" t="s">
        <v>5042</v>
      </c>
      <c r="K228" s="180" t="s">
        <v>1010</v>
      </c>
      <c r="L228" s="42"/>
      <c r="M228" s="42"/>
    </row>
    <row r="229" spans="1:13" ht="23.25" customHeight="1">
      <c r="A229" s="180" t="s">
        <v>85</v>
      </c>
      <c r="B229" s="53" t="s">
        <v>159</v>
      </c>
      <c r="C229" s="53" t="s">
        <v>160</v>
      </c>
      <c r="D229" s="180">
        <f t="shared" si="4"/>
        <v>5</v>
      </c>
      <c r="E229" s="34" t="s">
        <v>589</v>
      </c>
      <c r="F229" s="34" t="s">
        <v>642</v>
      </c>
      <c r="G229" s="5" t="s">
        <v>1003</v>
      </c>
      <c r="H229" s="13" t="s">
        <v>217</v>
      </c>
      <c r="I229" s="13" t="s">
        <v>618</v>
      </c>
      <c r="J229" s="167" t="s">
        <v>5043</v>
      </c>
      <c r="K229" s="180" t="s">
        <v>218</v>
      </c>
      <c r="L229" s="42"/>
      <c r="M229" s="42"/>
    </row>
    <row r="230" spans="1:13" ht="23.25" customHeight="1">
      <c r="A230" s="180" t="s">
        <v>85</v>
      </c>
      <c r="B230" s="53" t="s">
        <v>161</v>
      </c>
      <c r="C230" s="53" t="s">
        <v>162</v>
      </c>
      <c r="D230" s="180">
        <f t="shared" si="4"/>
        <v>1</v>
      </c>
      <c r="E230" s="83" t="s">
        <v>1002</v>
      </c>
      <c r="F230" s="84" t="s">
        <v>995</v>
      </c>
      <c r="G230" s="83" t="s">
        <v>1002</v>
      </c>
      <c r="H230" s="13" t="s">
        <v>5395</v>
      </c>
      <c r="I230" s="42" t="s">
        <v>1461</v>
      </c>
      <c r="J230" s="196" t="s">
        <v>1924</v>
      </c>
      <c r="K230" s="42" t="s">
        <v>647</v>
      </c>
      <c r="L230" s="42"/>
      <c r="M230" s="42"/>
    </row>
    <row r="231" spans="1:13" ht="23.25" customHeight="1">
      <c r="A231" s="180" t="s">
        <v>85</v>
      </c>
      <c r="B231" s="53" t="s">
        <v>161</v>
      </c>
      <c r="C231" s="53" t="s">
        <v>5396</v>
      </c>
      <c r="D231" s="180">
        <f t="shared" si="4"/>
        <v>2</v>
      </c>
      <c r="E231" s="191" t="s">
        <v>989</v>
      </c>
      <c r="F231" s="42" t="s">
        <v>996</v>
      </c>
      <c r="G231" s="56" t="s">
        <v>1295</v>
      </c>
      <c r="H231" s="13" t="s">
        <v>5397</v>
      </c>
      <c r="I231" s="13" t="s">
        <v>217</v>
      </c>
      <c r="J231" s="167" t="s">
        <v>5398</v>
      </c>
      <c r="K231" s="180" t="s">
        <v>80</v>
      </c>
      <c r="L231" s="42"/>
      <c r="M231" s="42"/>
    </row>
    <row r="232" spans="1:13" ht="23.25" customHeight="1">
      <c r="A232" s="180" t="s">
        <v>85</v>
      </c>
      <c r="B232" s="53" t="s">
        <v>161</v>
      </c>
      <c r="C232" s="53" t="s">
        <v>162</v>
      </c>
      <c r="D232" s="180">
        <f t="shared" si="4"/>
        <v>3</v>
      </c>
      <c r="E232" s="85" t="s">
        <v>205</v>
      </c>
      <c r="F232" s="42" t="s">
        <v>654</v>
      </c>
      <c r="G232" s="36" t="s">
        <v>1288</v>
      </c>
      <c r="H232" s="13" t="s">
        <v>5399</v>
      </c>
      <c r="I232" s="13" t="s">
        <v>217</v>
      </c>
      <c r="J232" s="167" t="s">
        <v>5163</v>
      </c>
      <c r="K232" s="180" t="s">
        <v>80</v>
      </c>
      <c r="L232" s="42"/>
      <c r="M232" s="42"/>
    </row>
    <row r="233" spans="1:13" ht="23.25" customHeight="1">
      <c r="A233" s="180" t="s">
        <v>85</v>
      </c>
      <c r="B233" s="53" t="s">
        <v>161</v>
      </c>
      <c r="C233" s="53" t="s">
        <v>162</v>
      </c>
      <c r="D233" s="180">
        <f t="shared" si="4"/>
        <v>4</v>
      </c>
      <c r="E233" s="85" t="s">
        <v>78</v>
      </c>
      <c r="F233" s="42" t="s">
        <v>655</v>
      </c>
      <c r="G233" s="42" t="s">
        <v>1004</v>
      </c>
      <c r="H233" s="13" t="s">
        <v>217</v>
      </c>
      <c r="I233" s="180" t="s">
        <v>1636</v>
      </c>
      <c r="J233" s="167">
        <v>20170109</v>
      </c>
      <c r="K233" s="180" t="s">
        <v>218</v>
      </c>
      <c r="L233" s="42"/>
      <c r="M233" s="42"/>
    </row>
    <row r="234" spans="1:13" ht="23.25" customHeight="1">
      <c r="A234" s="180" t="s">
        <v>85</v>
      </c>
      <c r="B234" s="53" t="s">
        <v>161</v>
      </c>
      <c r="C234" s="53" t="s">
        <v>162</v>
      </c>
      <c r="D234" s="180">
        <f t="shared" si="4"/>
        <v>5</v>
      </c>
      <c r="E234" s="85" t="s">
        <v>990</v>
      </c>
      <c r="F234" s="42" t="s">
        <v>997</v>
      </c>
      <c r="G234" s="85" t="s">
        <v>990</v>
      </c>
      <c r="H234" s="13" t="s">
        <v>5400</v>
      </c>
      <c r="I234" s="42"/>
      <c r="J234" s="196" t="s">
        <v>5401</v>
      </c>
      <c r="K234" s="180" t="s">
        <v>80</v>
      </c>
      <c r="L234" s="42"/>
      <c r="M234" s="42"/>
    </row>
    <row r="235" spans="1:13" ht="23.25" customHeight="1">
      <c r="A235" s="180" t="s">
        <v>85</v>
      </c>
      <c r="B235" s="53" t="s">
        <v>5402</v>
      </c>
      <c r="C235" s="53" t="s">
        <v>5396</v>
      </c>
      <c r="D235" s="180">
        <f t="shared" si="4"/>
        <v>6</v>
      </c>
      <c r="E235" s="85" t="s">
        <v>5403</v>
      </c>
      <c r="F235" s="42" t="s">
        <v>998</v>
      </c>
      <c r="G235" s="85" t="s">
        <v>991</v>
      </c>
      <c r="H235" s="13" t="s">
        <v>5404</v>
      </c>
      <c r="I235" s="42" t="s">
        <v>5405</v>
      </c>
      <c r="J235" s="196" t="s">
        <v>5406</v>
      </c>
      <c r="K235" s="42" t="s">
        <v>647</v>
      </c>
      <c r="L235" s="42"/>
      <c r="M235" s="42"/>
    </row>
    <row r="236" spans="1:13" ht="23.25" customHeight="1">
      <c r="A236" s="180" t="s">
        <v>85</v>
      </c>
      <c r="B236" s="53" t="s">
        <v>161</v>
      </c>
      <c r="C236" s="53" t="s">
        <v>162</v>
      </c>
      <c r="D236" s="180">
        <f t="shared" si="4"/>
        <v>7</v>
      </c>
      <c r="E236" s="85" t="s">
        <v>992</v>
      </c>
      <c r="F236" s="42" t="s">
        <v>999</v>
      </c>
      <c r="G236" s="85" t="s">
        <v>992</v>
      </c>
      <c r="H236" s="13" t="s">
        <v>5407</v>
      </c>
      <c r="I236" s="180" t="s">
        <v>1636</v>
      </c>
      <c r="J236" s="192" t="s">
        <v>5408</v>
      </c>
      <c r="K236" s="180" t="s">
        <v>1010</v>
      </c>
      <c r="L236" s="42"/>
      <c r="M236" s="42"/>
    </row>
    <row r="237" spans="1:13" ht="23.25" customHeight="1">
      <c r="A237" s="180" t="s">
        <v>85</v>
      </c>
      <c r="B237" s="53" t="s">
        <v>161</v>
      </c>
      <c r="C237" s="53" t="s">
        <v>162</v>
      </c>
      <c r="D237" s="180">
        <f t="shared" si="4"/>
        <v>8</v>
      </c>
      <c r="E237" s="85" t="s">
        <v>993</v>
      </c>
      <c r="F237" s="42" t="s">
        <v>1000</v>
      </c>
      <c r="G237" s="85" t="s">
        <v>1006</v>
      </c>
      <c r="H237" s="13" t="s">
        <v>5409</v>
      </c>
      <c r="I237" s="13" t="s">
        <v>5735</v>
      </c>
      <c r="J237" s="167" t="s">
        <v>5410</v>
      </c>
      <c r="K237" s="180" t="s">
        <v>1010</v>
      </c>
      <c r="L237" s="42"/>
      <c r="M237" s="42"/>
    </row>
    <row r="238" spans="1:13" ht="23.25" customHeight="1">
      <c r="A238" s="180" t="s">
        <v>85</v>
      </c>
      <c r="B238" s="53" t="s">
        <v>161</v>
      </c>
      <c r="C238" s="53" t="s">
        <v>162</v>
      </c>
      <c r="D238" s="180">
        <f t="shared" si="4"/>
        <v>9</v>
      </c>
      <c r="E238" s="85" t="s">
        <v>994</v>
      </c>
      <c r="F238" s="42" t="s">
        <v>1001</v>
      </c>
      <c r="G238" s="85" t="s">
        <v>994</v>
      </c>
      <c r="H238" s="13" t="s">
        <v>5411</v>
      </c>
      <c r="I238" s="42"/>
      <c r="J238" s="196" t="s">
        <v>5412</v>
      </c>
      <c r="K238" s="42" t="s">
        <v>80</v>
      </c>
      <c r="L238" s="42"/>
      <c r="M238" s="42"/>
    </row>
    <row r="239" spans="1:13" ht="23.25" customHeight="1">
      <c r="A239" s="180" t="s">
        <v>85</v>
      </c>
      <c r="B239" s="53" t="s">
        <v>161</v>
      </c>
      <c r="C239" s="53" t="s">
        <v>162</v>
      </c>
      <c r="D239" s="180">
        <f t="shared" si="4"/>
        <v>10</v>
      </c>
      <c r="E239" s="42" t="s">
        <v>215</v>
      </c>
      <c r="F239" s="42" t="s">
        <v>578</v>
      </c>
      <c r="G239" s="42" t="s">
        <v>215</v>
      </c>
      <c r="H239" s="13" t="s">
        <v>217</v>
      </c>
      <c r="I239" s="180" t="s">
        <v>1636</v>
      </c>
      <c r="J239" s="192" t="s">
        <v>5042</v>
      </c>
      <c r="K239" s="180" t="s">
        <v>1010</v>
      </c>
      <c r="L239" s="42"/>
      <c r="M239" s="42"/>
    </row>
    <row r="240" spans="1:13" ht="23.25" customHeight="1">
      <c r="A240" s="180" t="s">
        <v>85</v>
      </c>
      <c r="B240" s="53" t="s">
        <v>161</v>
      </c>
      <c r="C240" s="53" t="s">
        <v>162</v>
      </c>
      <c r="D240" s="180">
        <f t="shared" si="4"/>
        <v>11</v>
      </c>
      <c r="E240" s="42" t="s">
        <v>79</v>
      </c>
      <c r="F240" s="42" t="s">
        <v>642</v>
      </c>
      <c r="G240" s="5" t="s">
        <v>1003</v>
      </c>
      <c r="H240" s="13" t="s">
        <v>217</v>
      </c>
      <c r="I240" s="13" t="s">
        <v>618</v>
      </c>
      <c r="J240" s="167" t="s">
        <v>5043</v>
      </c>
      <c r="K240" s="180" t="s">
        <v>218</v>
      </c>
      <c r="L240" s="42"/>
      <c r="M240" s="42"/>
    </row>
    <row r="241" spans="1:13" ht="23.25" customHeight="1">
      <c r="A241" s="180" t="s">
        <v>85</v>
      </c>
      <c r="B241" s="53" t="s">
        <v>163</v>
      </c>
      <c r="C241" s="53" t="s">
        <v>164</v>
      </c>
      <c r="D241" s="180">
        <f t="shared" si="4"/>
        <v>1</v>
      </c>
      <c r="E241" s="34" t="s">
        <v>5413</v>
      </c>
      <c r="F241" s="42" t="s">
        <v>1007</v>
      </c>
      <c r="G241" s="57" t="s">
        <v>1057</v>
      </c>
      <c r="H241" s="57" t="s">
        <v>5414</v>
      </c>
      <c r="I241" s="42" t="s">
        <v>5415</v>
      </c>
      <c r="J241" s="196" t="s">
        <v>5416</v>
      </c>
      <c r="K241" s="42" t="s">
        <v>647</v>
      </c>
      <c r="L241" s="42"/>
      <c r="M241" s="42"/>
    </row>
    <row r="242" spans="1:13" ht="23.25" customHeight="1">
      <c r="A242" s="180" t="s">
        <v>85</v>
      </c>
      <c r="B242" s="53" t="s">
        <v>163</v>
      </c>
      <c r="C242" s="53" t="s">
        <v>164</v>
      </c>
      <c r="D242" s="180">
        <f t="shared" si="4"/>
        <v>2</v>
      </c>
      <c r="E242" s="34" t="s">
        <v>78</v>
      </c>
      <c r="F242" s="42" t="s">
        <v>655</v>
      </c>
      <c r="G242" s="5" t="s">
        <v>1004</v>
      </c>
      <c r="H242" s="13" t="s">
        <v>217</v>
      </c>
      <c r="I242" s="13" t="s">
        <v>618</v>
      </c>
      <c r="J242" s="167">
        <v>20170109</v>
      </c>
      <c r="K242" s="180" t="s">
        <v>218</v>
      </c>
      <c r="L242" s="42"/>
      <c r="M242" s="42"/>
    </row>
    <row r="243" spans="1:13" ht="23.25" customHeight="1">
      <c r="A243" s="180" t="s">
        <v>85</v>
      </c>
      <c r="B243" s="53" t="s">
        <v>163</v>
      </c>
      <c r="C243" s="53" t="s">
        <v>164</v>
      </c>
      <c r="D243" s="180">
        <f t="shared" si="4"/>
        <v>3</v>
      </c>
      <c r="E243" s="34" t="s">
        <v>205</v>
      </c>
      <c r="F243" s="42" t="s">
        <v>654</v>
      </c>
      <c r="G243" s="36" t="s">
        <v>1288</v>
      </c>
      <c r="H243" s="13" t="s">
        <v>5417</v>
      </c>
      <c r="I243" s="13" t="s">
        <v>217</v>
      </c>
      <c r="J243" s="167" t="s">
        <v>5028</v>
      </c>
      <c r="K243" s="42" t="s">
        <v>80</v>
      </c>
      <c r="L243" s="42"/>
      <c r="M243" s="42"/>
    </row>
    <row r="244" spans="1:13" ht="23.25" customHeight="1">
      <c r="A244" s="180" t="s">
        <v>85</v>
      </c>
      <c r="B244" s="53" t="s">
        <v>163</v>
      </c>
      <c r="C244" s="53" t="s">
        <v>164</v>
      </c>
      <c r="D244" s="180">
        <f t="shared" si="4"/>
        <v>4</v>
      </c>
      <c r="E244" s="34" t="s">
        <v>1009</v>
      </c>
      <c r="F244" s="42" t="s">
        <v>1008</v>
      </c>
      <c r="G244" s="42"/>
      <c r="H244" s="42" t="s">
        <v>5418</v>
      </c>
      <c r="I244" s="42"/>
      <c r="J244" s="196" t="s">
        <v>1924</v>
      </c>
      <c r="K244" s="42" t="s">
        <v>597</v>
      </c>
      <c r="L244" s="42"/>
      <c r="M244" s="42"/>
    </row>
    <row r="245" spans="1:13" ht="23.25" customHeight="1">
      <c r="A245" s="180" t="s">
        <v>85</v>
      </c>
      <c r="B245" s="53" t="s">
        <v>163</v>
      </c>
      <c r="C245" s="53" t="s">
        <v>164</v>
      </c>
      <c r="D245" s="180">
        <f t="shared" si="4"/>
        <v>5</v>
      </c>
      <c r="E245" s="42" t="s">
        <v>215</v>
      </c>
      <c r="F245" s="42" t="s">
        <v>578</v>
      </c>
      <c r="G245" s="42" t="s">
        <v>215</v>
      </c>
      <c r="H245" s="13" t="s">
        <v>217</v>
      </c>
      <c r="I245" s="180" t="s">
        <v>1636</v>
      </c>
      <c r="J245" s="192" t="s">
        <v>5042</v>
      </c>
      <c r="K245" s="180" t="s">
        <v>1010</v>
      </c>
      <c r="L245" s="42"/>
      <c r="M245" s="42"/>
    </row>
    <row r="246" spans="1:13" ht="23.25" customHeight="1">
      <c r="A246" s="180" t="s">
        <v>85</v>
      </c>
      <c r="B246" s="53" t="s">
        <v>163</v>
      </c>
      <c r="C246" s="53" t="s">
        <v>164</v>
      </c>
      <c r="D246" s="180">
        <f t="shared" si="4"/>
        <v>6</v>
      </c>
      <c r="E246" s="42" t="s">
        <v>79</v>
      </c>
      <c r="F246" s="42" t="s">
        <v>642</v>
      </c>
      <c r="G246" s="5" t="s">
        <v>1003</v>
      </c>
      <c r="H246" s="13" t="s">
        <v>217</v>
      </c>
      <c r="I246" s="13" t="s">
        <v>1756</v>
      </c>
      <c r="J246" s="167" t="s">
        <v>5043</v>
      </c>
      <c r="K246" s="180" t="s">
        <v>218</v>
      </c>
      <c r="L246" s="42"/>
      <c r="M246" s="42"/>
    </row>
    <row r="247" spans="1:13" ht="23.25" customHeight="1">
      <c r="A247" s="180" t="s">
        <v>85</v>
      </c>
      <c r="B247" s="53" t="s">
        <v>165</v>
      </c>
      <c r="C247" s="53" t="s">
        <v>5419</v>
      </c>
      <c r="D247" s="180">
        <f t="shared" si="4"/>
        <v>1</v>
      </c>
      <c r="E247" s="34" t="s">
        <v>205</v>
      </c>
      <c r="F247" s="42" t="s">
        <v>984</v>
      </c>
      <c r="G247" s="36" t="s">
        <v>1288</v>
      </c>
      <c r="H247" s="13" t="s">
        <v>5420</v>
      </c>
      <c r="I247" s="13" t="s">
        <v>217</v>
      </c>
      <c r="J247" s="167" t="s">
        <v>5421</v>
      </c>
      <c r="K247" s="42" t="s">
        <v>80</v>
      </c>
      <c r="L247" s="42"/>
      <c r="M247" s="42"/>
    </row>
    <row r="248" spans="1:13" ht="23.25" customHeight="1">
      <c r="A248" s="180" t="s">
        <v>85</v>
      </c>
      <c r="B248" s="53" t="s">
        <v>165</v>
      </c>
      <c r="C248" s="53" t="s">
        <v>5422</v>
      </c>
      <c r="D248" s="180">
        <f t="shared" si="4"/>
        <v>2</v>
      </c>
      <c r="E248" s="34" t="s">
        <v>78</v>
      </c>
      <c r="F248" s="42" t="s">
        <v>986</v>
      </c>
      <c r="G248" s="5" t="s">
        <v>1004</v>
      </c>
      <c r="H248" s="13" t="s">
        <v>217</v>
      </c>
      <c r="I248" s="13" t="s">
        <v>1756</v>
      </c>
      <c r="J248" s="195" t="s">
        <v>5065</v>
      </c>
      <c r="K248" s="180" t="s">
        <v>218</v>
      </c>
      <c r="L248" s="42"/>
      <c r="M248" s="42"/>
    </row>
    <row r="249" spans="1:13" ht="23.25" customHeight="1">
      <c r="A249" s="180" t="s">
        <v>85</v>
      </c>
      <c r="B249" s="53" t="s">
        <v>165</v>
      </c>
      <c r="C249" s="53" t="s">
        <v>5422</v>
      </c>
      <c r="D249" s="180">
        <f t="shared" si="4"/>
        <v>3</v>
      </c>
      <c r="E249" s="34" t="s">
        <v>5249</v>
      </c>
      <c r="F249" s="42" t="s">
        <v>871</v>
      </c>
      <c r="G249" s="42"/>
      <c r="H249" s="42" t="s">
        <v>5423</v>
      </c>
      <c r="I249" s="13" t="s">
        <v>5251</v>
      </c>
      <c r="J249" s="196" t="s">
        <v>1925</v>
      </c>
      <c r="K249" s="42" t="s">
        <v>647</v>
      </c>
      <c r="L249" s="42"/>
      <c r="M249" s="42"/>
    </row>
    <row r="250" spans="1:13" ht="23.25" customHeight="1">
      <c r="A250" s="180" t="s">
        <v>85</v>
      </c>
      <c r="B250" s="53" t="s">
        <v>165</v>
      </c>
      <c r="C250" s="53" t="s">
        <v>5422</v>
      </c>
      <c r="D250" s="180">
        <f t="shared" si="4"/>
        <v>4</v>
      </c>
      <c r="E250" s="34" t="s">
        <v>1019</v>
      </c>
      <c r="F250" s="42" t="s">
        <v>1011</v>
      </c>
      <c r="G250" s="42"/>
      <c r="H250" s="42" t="s">
        <v>5424</v>
      </c>
      <c r="I250" s="42"/>
      <c r="J250" s="196" t="s">
        <v>5425</v>
      </c>
      <c r="K250" s="42" t="s">
        <v>598</v>
      </c>
      <c r="L250" s="42"/>
      <c r="M250" s="42"/>
    </row>
    <row r="251" spans="1:13" ht="23.25" customHeight="1">
      <c r="A251" s="180" t="s">
        <v>85</v>
      </c>
      <c r="B251" s="53" t="s">
        <v>165</v>
      </c>
      <c r="C251" s="53" t="s">
        <v>5422</v>
      </c>
      <c r="D251" s="180">
        <f t="shared" si="4"/>
        <v>5</v>
      </c>
      <c r="E251" s="34" t="s">
        <v>876</v>
      </c>
      <c r="F251" s="42" t="s">
        <v>1012</v>
      </c>
      <c r="G251" s="42"/>
      <c r="H251" s="42" t="s">
        <v>5426</v>
      </c>
      <c r="I251" s="42"/>
      <c r="J251" s="196" t="s">
        <v>5427</v>
      </c>
      <c r="K251" s="42" t="s">
        <v>599</v>
      </c>
      <c r="L251" s="42"/>
      <c r="M251" s="42"/>
    </row>
    <row r="252" spans="1:13" ht="23.25" customHeight="1">
      <c r="A252" s="180" t="s">
        <v>85</v>
      </c>
      <c r="B252" s="53" t="s">
        <v>165</v>
      </c>
      <c r="C252" s="53" t="s">
        <v>5422</v>
      </c>
      <c r="D252" s="180">
        <f t="shared" si="4"/>
        <v>6</v>
      </c>
      <c r="E252" s="34" t="s">
        <v>730</v>
      </c>
      <c r="F252" s="42" t="s">
        <v>1013</v>
      </c>
      <c r="G252" s="42"/>
      <c r="H252" s="42" t="s">
        <v>5428</v>
      </c>
      <c r="I252" s="42"/>
      <c r="J252" s="63" t="s">
        <v>5429</v>
      </c>
      <c r="K252" s="42" t="s">
        <v>599</v>
      </c>
      <c r="L252" s="42"/>
      <c r="M252" s="42"/>
    </row>
    <row r="253" spans="1:13" ht="23.25" customHeight="1">
      <c r="A253" s="180" t="s">
        <v>85</v>
      </c>
      <c r="B253" s="53" t="s">
        <v>165</v>
      </c>
      <c r="C253" s="53" t="s">
        <v>5419</v>
      </c>
      <c r="D253" s="180">
        <f t="shared" si="4"/>
        <v>7</v>
      </c>
      <c r="E253" s="34" t="s">
        <v>731</v>
      </c>
      <c r="F253" s="42" t="s">
        <v>1014</v>
      </c>
      <c r="G253" s="42"/>
      <c r="H253" s="42" t="s">
        <v>5430</v>
      </c>
      <c r="I253" s="42"/>
      <c r="J253" s="63" t="s">
        <v>5431</v>
      </c>
      <c r="K253" s="42" t="s">
        <v>599</v>
      </c>
      <c r="L253" s="42"/>
      <c r="M253" s="42"/>
    </row>
    <row r="254" spans="1:13" ht="23.25" customHeight="1">
      <c r="A254" s="180" t="s">
        <v>85</v>
      </c>
      <c r="B254" s="53" t="s">
        <v>165</v>
      </c>
      <c r="C254" s="53" t="s">
        <v>5422</v>
      </c>
      <c r="D254" s="180">
        <f t="shared" si="4"/>
        <v>8</v>
      </c>
      <c r="E254" s="42" t="s">
        <v>215</v>
      </c>
      <c r="F254" s="42" t="s">
        <v>1015</v>
      </c>
      <c r="G254" s="42" t="s">
        <v>215</v>
      </c>
      <c r="H254" s="13" t="s">
        <v>217</v>
      </c>
      <c r="I254" s="123" t="s">
        <v>1996</v>
      </c>
      <c r="J254" s="192" t="s">
        <v>5042</v>
      </c>
      <c r="K254" s="180" t="s">
        <v>1010</v>
      </c>
      <c r="L254" s="42"/>
      <c r="M254" s="42"/>
    </row>
    <row r="255" spans="1:13" ht="23.25" customHeight="1">
      <c r="A255" s="180" t="s">
        <v>85</v>
      </c>
      <c r="B255" s="53" t="s">
        <v>165</v>
      </c>
      <c r="C255" s="53" t="s">
        <v>5422</v>
      </c>
      <c r="D255" s="180">
        <f t="shared" si="4"/>
        <v>9</v>
      </c>
      <c r="E255" s="42" t="s">
        <v>79</v>
      </c>
      <c r="F255" s="42" t="s">
        <v>642</v>
      </c>
      <c r="G255" s="5" t="s">
        <v>1003</v>
      </c>
      <c r="H255" s="13" t="s">
        <v>217</v>
      </c>
      <c r="I255" s="13" t="s">
        <v>1756</v>
      </c>
      <c r="J255" s="167" t="s">
        <v>5043</v>
      </c>
      <c r="K255" s="180" t="s">
        <v>218</v>
      </c>
      <c r="L255" s="42"/>
      <c r="M255" s="42"/>
    </row>
    <row r="256" spans="1:13" ht="23.25" customHeight="1">
      <c r="A256" s="82" t="s">
        <v>85</v>
      </c>
      <c r="B256" s="53" t="s">
        <v>166</v>
      </c>
      <c r="C256" s="53" t="s">
        <v>167</v>
      </c>
      <c r="D256" s="82">
        <f>IF($C256=$C254,$D254+1,1)</f>
        <v>1</v>
      </c>
      <c r="E256" s="34" t="s">
        <v>1957</v>
      </c>
      <c r="F256" s="42" t="s">
        <v>1956</v>
      </c>
      <c r="G256" s="42" t="s">
        <v>1967</v>
      </c>
      <c r="H256" s="42" t="s">
        <v>1989</v>
      </c>
      <c r="I256" s="42"/>
      <c r="J256" s="139" t="s">
        <v>1992</v>
      </c>
      <c r="K256" s="42" t="s">
        <v>1053</v>
      </c>
      <c r="L256" s="42"/>
      <c r="M256" s="42"/>
    </row>
    <row r="257" spans="1:13" ht="23.25" customHeight="1">
      <c r="A257" s="82" t="s">
        <v>85</v>
      </c>
      <c r="B257" s="53" t="s">
        <v>166</v>
      </c>
      <c r="C257" s="53" t="s">
        <v>167</v>
      </c>
      <c r="D257" s="82">
        <f t="shared" ref="D257:D281" si="5">IF($C257=$C256,$D256+1,1)</f>
        <v>2</v>
      </c>
      <c r="E257" s="34" t="s">
        <v>1035</v>
      </c>
      <c r="F257" s="42" t="s">
        <v>1955</v>
      </c>
      <c r="G257" s="5" t="s">
        <v>1004</v>
      </c>
      <c r="H257" s="13" t="s">
        <v>1990</v>
      </c>
      <c r="I257" s="13" t="s">
        <v>1756</v>
      </c>
      <c r="J257" s="138">
        <v>20161201</v>
      </c>
      <c r="K257" s="82" t="s">
        <v>218</v>
      </c>
      <c r="L257" s="42"/>
      <c r="M257" s="42"/>
    </row>
    <row r="258" spans="1:13" ht="23.25" customHeight="1">
      <c r="A258" s="82" t="s">
        <v>85</v>
      </c>
      <c r="B258" s="53" t="s">
        <v>166</v>
      </c>
      <c r="C258" s="53" t="s">
        <v>167</v>
      </c>
      <c r="D258" s="82">
        <f t="shared" si="5"/>
        <v>3</v>
      </c>
      <c r="E258" s="34" t="s">
        <v>1036</v>
      </c>
      <c r="F258" s="42" t="s">
        <v>1020</v>
      </c>
      <c r="G258" s="42" t="s">
        <v>1991</v>
      </c>
      <c r="H258" s="42" t="s">
        <v>1968</v>
      </c>
      <c r="I258" s="42"/>
      <c r="J258" s="139" t="s">
        <v>1993</v>
      </c>
      <c r="K258" s="42" t="s">
        <v>1018</v>
      </c>
      <c r="L258" s="42"/>
      <c r="M258" s="42"/>
    </row>
    <row r="259" spans="1:13" ht="23.25" customHeight="1">
      <c r="A259" s="82" t="s">
        <v>85</v>
      </c>
      <c r="B259" s="53" t="s">
        <v>166</v>
      </c>
      <c r="C259" s="53" t="s">
        <v>167</v>
      </c>
      <c r="D259" s="82">
        <f t="shared" si="5"/>
        <v>4</v>
      </c>
      <c r="E259" s="34" t="s">
        <v>1037</v>
      </c>
      <c r="F259" s="42" t="s">
        <v>1021</v>
      </c>
      <c r="G259" s="42" t="s">
        <v>1995</v>
      </c>
      <c r="H259" s="42" t="s">
        <v>1969</v>
      </c>
      <c r="I259" s="42"/>
      <c r="J259" s="139" t="s">
        <v>1994</v>
      </c>
      <c r="K259" s="42" t="s">
        <v>1018</v>
      </c>
      <c r="L259" s="42"/>
      <c r="M259" s="42"/>
    </row>
    <row r="260" spans="1:13" ht="23.25" customHeight="1">
      <c r="A260" s="82" t="s">
        <v>85</v>
      </c>
      <c r="B260" s="53" t="s">
        <v>166</v>
      </c>
      <c r="C260" s="53" t="s">
        <v>167</v>
      </c>
      <c r="D260" s="82">
        <f t="shared" si="5"/>
        <v>5</v>
      </c>
      <c r="E260" s="34" t="s">
        <v>1038</v>
      </c>
      <c r="F260" s="42" t="s">
        <v>1958</v>
      </c>
      <c r="G260" s="42" t="s">
        <v>1998</v>
      </c>
      <c r="H260" s="42" t="s">
        <v>1970</v>
      </c>
      <c r="I260" s="123" t="s">
        <v>1996</v>
      </c>
      <c r="J260" s="139" t="s">
        <v>1997</v>
      </c>
      <c r="K260" s="42" t="s">
        <v>1018</v>
      </c>
      <c r="L260" s="42"/>
      <c r="M260" s="42"/>
    </row>
    <row r="261" spans="1:13" ht="23.25" customHeight="1">
      <c r="A261" s="82" t="s">
        <v>85</v>
      </c>
      <c r="B261" s="53" t="s">
        <v>166</v>
      </c>
      <c r="C261" s="53" t="s">
        <v>167</v>
      </c>
      <c r="D261" s="82">
        <f t="shared" si="5"/>
        <v>6</v>
      </c>
      <c r="E261" s="34" t="s">
        <v>1039</v>
      </c>
      <c r="F261" s="42" t="s">
        <v>1959</v>
      </c>
      <c r="G261" s="34" t="s">
        <v>1999</v>
      </c>
      <c r="H261" s="42" t="s">
        <v>1971</v>
      </c>
      <c r="I261" s="42"/>
      <c r="J261" s="140" t="s">
        <v>2000</v>
      </c>
      <c r="K261" s="42" t="s">
        <v>1018</v>
      </c>
      <c r="L261" s="42"/>
      <c r="M261" s="42"/>
    </row>
    <row r="262" spans="1:13" ht="23.25" customHeight="1">
      <c r="A262" s="82" t="s">
        <v>85</v>
      </c>
      <c r="B262" s="53" t="s">
        <v>166</v>
      </c>
      <c r="C262" s="53" t="s">
        <v>167</v>
      </c>
      <c r="D262" s="82">
        <f t="shared" si="5"/>
        <v>7</v>
      </c>
      <c r="E262" s="34" t="s">
        <v>1040</v>
      </c>
      <c r="F262" s="42" t="s">
        <v>1022</v>
      </c>
      <c r="G262" s="42" t="s">
        <v>2001</v>
      </c>
      <c r="H262" s="42" t="s">
        <v>1972</v>
      </c>
      <c r="I262" s="42" t="s">
        <v>2002</v>
      </c>
      <c r="J262" s="139" t="s">
        <v>2003</v>
      </c>
      <c r="K262" s="42" t="s">
        <v>1016</v>
      </c>
      <c r="L262" s="42"/>
      <c r="M262" s="42"/>
    </row>
    <row r="263" spans="1:13" ht="23.25" customHeight="1">
      <c r="A263" s="82" t="s">
        <v>85</v>
      </c>
      <c r="B263" s="53" t="s">
        <v>166</v>
      </c>
      <c r="C263" s="53" t="s">
        <v>167</v>
      </c>
      <c r="D263" s="82">
        <f t="shared" si="5"/>
        <v>8</v>
      </c>
      <c r="E263" s="34" t="s">
        <v>1041</v>
      </c>
      <c r="F263" s="42" t="s">
        <v>1023</v>
      </c>
      <c r="G263" s="42" t="s">
        <v>2004</v>
      </c>
      <c r="H263" s="42" t="s">
        <v>1973</v>
      </c>
      <c r="I263" s="42" t="s">
        <v>2005</v>
      </c>
      <c r="J263" s="139" t="s">
        <v>2006</v>
      </c>
      <c r="K263" s="42" t="s">
        <v>1016</v>
      </c>
      <c r="L263" s="42"/>
      <c r="M263" s="42"/>
    </row>
    <row r="264" spans="1:13" ht="23.25" customHeight="1">
      <c r="A264" s="82" t="s">
        <v>85</v>
      </c>
      <c r="B264" s="53" t="s">
        <v>166</v>
      </c>
      <c r="C264" s="53" t="s">
        <v>167</v>
      </c>
      <c r="D264" s="82">
        <f t="shared" si="5"/>
        <v>9</v>
      </c>
      <c r="E264" s="34" t="s">
        <v>1042</v>
      </c>
      <c r="F264" s="42" t="s">
        <v>1024</v>
      </c>
      <c r="G264" s="42" t="s">
        <v>2007</v>
      </c>
      <c r="H264" s="42" t="s">
        <v>1974</v>
      </c>
      <c r="I264" s="42" t="s">
        <v>2009</v>
      </c>
      <c r="J264" s="139" t="s">
        <v>2008</v>
      </c>
      <c r="K264" s="42" t="s">
        <v>1018</v>
      </c>
      <c r="L264" s="42"/>
      <c r="M264" s="42"/>
    </row>
    <row r="265" spans="1:13" ht="23.25" customHeight="1">
      <c r="A265" s="82" t="s">
        <v>85</v>
      </c>
      <c r="B265" s="53" t="s">
        <v>166</v>
      </c>
      <c r="C265" s="53" t="s">
        <v>167</v>
      </c>
      <c r="D265" s="82">
        <f t="shared" si="5"/>
        <v>10</v>
      </c>
      <c r="E265" s="34" t="s">
        <v>1960</v>
      </c>
      <c r="F265" s="42" t="s">
        <v>1961</v>
      </c>
      <c r="G265" s="42" t="s">
        <v>2011</v>
      </c>
      <c r="H265" s="42" t="s">
        <v>1975</v>
      </c>
      <c r="I265" s="13" t="s">
        <v>217</v>
      </c>
      <c r="J265" s="139" t="s">
        <v>2010</v>
      </c>
      <c r="K265" s="42" t="s">
        <v>1018</v>
      </c>
      <c r="L265" s="42"/>
      <c r="M265" s="42"/>
    </row>
    <row r="266" spans="1:13" ht="23.25" customHeight="1">
      <c r="A266" s="82" t="s">
        <v>85</v>
      </c>
      <c r="B266" s="53" t="s">
        <v>166</v>
      </c>
      <c r="C266" s="53" t="s">
        <v>167</v>
      </c>
      <c r="D266" s="82">
        <f t="shared" si="5"/>
        <v>11</v>
      </c>
      <c r="E266" s="34" t="s">
        <v>1962</v>
      </c>
      <c r="F266" s="42" t="s">
        <v>1963</v>
      </c>
      <c r="G266" s="42" t="s">
        <v>2012</v>
      </c>
      <c r="H266" s="42" t="s">
        <v>1976</v>
      </c>
      <c r="I266" s="13" t="s">
        <v>217</v>
      </c>
      <c r="J266" s="197" t="s">
        <v>2021</v>
      </c>
      <c r="K266" s="42" t="s">
        <v>1018</v>
      </c>
      <c r="L266" s="42"/>
      <c r="M266" s="42"/>
    </row>
    <row r="267" spans="1:13" ht="23.25" customHeight="1">
      <c r="A267" s="82" t="s">
        <v>85</v>
      </c>
      <c r="B267" s="53" t="s">
        <v>166</v>
      </c>
      <c r="C267" s="53" t="s">
        <v>167</v>
      </c>
      <c r="D267" s="82">
        <f t="shared" si="5"/>
        <v>12</v>
      </c>
      <c r="E267" s="34" t="s">
        <v>1043</v>
      </c>
      <c r="F267" s="42" t="s">
        <v>1025</v>
      </c>
      <c r="G267" s="42" t="s">
        <v>2024</v>
      </c>
      <c r="H267" s="42" t="s">
        <v>1977</v>
      </c>
      <c r="I267" s="13" t="s">
        <v>217</v>
      </c>
      <c r="J267" s="197" t="s">
        <v>2021</v>
      </c>
      <c r="K267" s="42" t="s">
        <v>1018</v>
      </c>
      <c r="L267" s="42"/>
      <c r="M267" s="42"/>
    </row>
    <row r="268" spans="1:13" ht="23.25" customHeight="1">
      <c r="A268" s="82" t="s">
        <v>85</v>
      </c>
      <c r="B268" s="53" t="s">
        <v>166</v>
      </c>
      <c r="C268" s="53" t="s">
        <v>167</v>
      </c>
      <c r="D268" s="82">
        <f t="shared" si="5"/>
        <v>13</v>
      </c>
      <c r="E268" s="34" t="s">
        <v>1044</v>
      </c>
      <c r="F268" s="42" t="s">
        <v>1026</v>
      </c>
      <c r="G268" s="42" t="s">
        <v>2025</v>
      </c>
      <c r="H268" s="42" t="s">
        <v>1978</v>
      </c>
      <c r="I268" s="13" t="s">
        <v>217</v>
      </c>
      <c r="J268" s="197" t="s">
        <v>2021</v>
      </c>
      <c r="K268" s="42" t="s">
        <v>1018</v>
      </c>
      <c r="L268" s="42"/>
      <c r="M268" s="42"/>
    </row>
    <row r="269" spans="1:13" ht="23.25" customHeight="1">
      <c r="A269" s="82" t="s">
        <v>85</v>
      </c>
      <c r="B269" s="53" t="s">
        <v>166</v>
      </c>
      <c r="C269" s="53" t="s">
        <v>167</v>
      </c>
      <c r="D269" s="82">
        <f t="shared" si="5"/>
        <v>14</v>
      </c>
      <c r="E269" s="34" t="s">
        <v>1045</v>
      </c>
      <c r="F269" s="42" t="s">
        <v>1027</v>
      </c>
      <c r="G269" s="42" t="s">
        <v>2026</v>
      </c>
      <c r="H269" s="42" t="s">
        <v>1979</v>
      </c>
      <c r="I269" s="13" t="s">
        <v>217</v>
      </c>
      <c r="J269" s="139"/>
      <c r="K269" s="42" t="s">
        <v>1018</v>
      </c>
      <c r="L269" s="42"/>
      <c r="M269" s="42"/>
    </row>
    <row r="270" spans="1:13" ht="23.25" customHeight="1">
      <c r="A270" s="82" t="s">
        <v>85</v>
      </c>
      <c r="B270" s="53" t="s">
        <v>166</v>
      </c>
      <c r="C270" s="53" t="s">
        <v>167</v>
      </c>
      <c r="D270" s="82">
        <f t="shared" si="5"/>
        <v>15</v>
      </c>
      <c r="E270" s="34" t="s">
        <v>1046</v>
      </c>
      <c r="F270" s="42" t="s">
        <v>1028</v>
      </c>
      <c r="G270" s="42" t="s">
        <v>2027</v>
      </c>
      <c r="H270" s="42" t="s">
        <v>1980</v>
      </c>
      <c r="I270" s="13" t="s">
        <v>217</v>
      </c>
      <c r="J270" s="139"/>
      <c r="K270" s="42" t="s">
        <v>1018</v>
      </c>
      <c r="L270" s="42"/>
      <c r="M270" s="42"/>
    </row>
    <row r="271" spans="1:13" ht="23.25" customHeight="1">
      <c r="A271" s="82" t="s">
        <v>85</v>
      </c>
      <c r="B271" s="53" t="s">
        <v>166</v>
      </c>
      <c r="C271" s="53" t="s">
        <v>167</v>
      </c>
      <c r="D271" s="82">
        <f t="shared" si="5"/>
        <v>16</v>
      </c>
      <c r="E271" s="34" t="s">
        <v>1047</v>
      </c>
      <c r="F271" s="42" t="s">
        <v>1029</v>
      </c>
      <c r="G271" s="42" t="s">
        <v>2028</v>
      </c>
      <c r="H271" s="42" t="s">
        <v>1981</v>
      </c>
      <c r="I271" s="13" t="s">
        <v>217</v>
      </c>
      <c r="J271" s="140" t="s">
        <v>2022</v>
      </c>
      <c r="K271" s="42" t="s">
        <v>1018</v>
      </c>
      <c r="L271" s="42"/>
      <c r="M271" s="42"/>
    </row>
    <row r="272" spans="1:13" ht="23.25" customHeight="1">
      <c r="A272" s="82" t="s">
        <v>85</v>
      </c>
      <c r="B272" s="53" t="s">
        <v>166</v>
      </c>
      <c r="C272" s="53" t="s">
        <v>167</v>
      </c>
      <c r="D272" s="82">
        <f t="shared" si="5"/>
        <v>17</v>
      </c>
      <c r="E272" s="34" t="s">
        <v>2013</v>
      </c>
      <c r="F272" s="42" t="s">
        <v>1030</v>
      </c>
      <c r="G272" s="42" t="s">
        <v>2023</v>
      </c>
      <c r="H272" s="42" t="s">
        <v>1982</v>
      </c>
      <c r="I272" s="13" t="s">
        <v>217</v>
      </c>
      <c r="J272" s="140" t="s">
        <v>2022</v>
      </c>
      <c r="K272" s="42" t="s">
        <v>1018</v>
      </c>
      <c r="L272" s="42"/>
      <c r="M272" s="42"/>
    </row>
    <row r="273" spans="1:13" ht="23.25" customHeight="1">
      <c r="A273" s="82" t="s">
        <v>85</v>
      </c>
      <c r="B273" s="53" t="s">
        <v>166</v>
      </c>
      <c r="C273" s="53" t="s">
        <v>167</v>
      </c>
      <c r="D273" s="82">
        <f t="shared" si="5"/>
        <v>18</v>
      </c>
      <c r="E273" s="34" t="s">
        <v>1048</v>
      </c>
      <c r="F273" s="42" t="s">
        <v>1964</v>
      </c>
      <c r="G273" s="42" t="s">
        <v>2014</v>
      </c>
      <c r="H273" s="42" t="s">
        <v>1983</v>
      </c>
      <c r="I273" s="13" t="s">
        <v>217</v>
      </c>
      <c r="J273" s="198" t="s">
        <v>2034</v>
      </c>
      <c r="K273" s="42" t="s">
        <v>1018</v>
      </c>
      <c r="L273" s="42"/>
      <c r="M273" s="42"/>
    </row>
    <row r="274" spans="1:13" ht="23.25" customHeight="1">
      <c r="A274" s="82" t="s">
        <v>85</v>
      </c>
      <c r="B274" s="53" t="s">
        <v>166</v>
      </c>
      <c r="C274" s="53" t="s">
        <v>167</v>
      </c>
      <c r="D274" s="82">
        <f t="shared" si="5"/>
        <v>19</v>
      </c>
      <c r="E274" s="34" t="s">
        <v>1049</v>
      </c>
      <c r="F274" s="42" t="s">
        <v>1031</v>
      </c>
      <c r="G274" s="42" t="s">
        <v>2015</v>
      </c>
      <c r="H274" s="42" t="s">
        <v>1984</v>
      </c>
      <c r="I274" s="13" t="s">
        <v>217</v>
      </c>
      <c r="J274" s="198" t="s">
        <v>2034</v>
      </c>
      <c r="K274" s="42" t="s">
        <v>1018</v>
      </c>
      <c r="L274" s="42"/>
      <c r="M274" s="42"/>
    </row>
    <row r="275" spans="1:13" ht="23.25" customHeight="1">
      <c r="A275" s="82" t="s">
        <v>85</v>
      </c>
      <c r="B275" s="53" t="s">
        <v>166</v>
      </c>
      <c r="C275" s="53" t="s">
        <v>167</v>
      </c>
      <c r="D275" s="82">
        <f t="shared" si="5"/>
        <v>20</v>
      </c>
      <c r="E275" s="34" t="s">
        <v>1050</v>
      </c>
      <c r="F275" s="42" t="s">
        <v>1965</v>
      </c>
      <c r="G275" s="123" t="s">
        <v>2016</v>
      </c>
      <c r="H275" s="42" t="s">
        <v>1985</v>
      </c>
      <c r="I275" s="42" t="s">
        <v>2035</v>
      </c>
      <c r="J275" s="139" t="s">
        <v>2036</v>
      </c>
      <c r="K275" s="42" t="s">
        <v>1016</v>
      </c>
      <c r="L275" s="42"/>
      <c r="M275" s="42"/>
    </row>
    <row r="276" spans="1:13" ht="23.25" customHeight="1">
      <c r="A276" s="82" t="s">
        <v>85</v>
      </c>
      <c r="B276" s="53" t="s">
        <v>166</v>
      </c>
      <c r="C276" s="53" t="s">
        <v>167</v>
      </c>
      <c r="D276" s="82">
        <f t="shared" si="5"/>
        <v>21</v>
      </c>
      <c r="E276" s="34" t="s">
        <v>1051</v>
      </c>
      <c r="F276" s="42" t="s">
        <v>1032</v>
      </c>
      <c r="G276" s="42" t="s">
        <v>2029</v>
      </c>
      <c r="H276" s="42" t="s">
        <v>1986</v>
      </c>
      <c r="I276" s="42" t="s">
        <v>2030</v>
      </c>
      <c r="J276" s="139" t="s">
        <v>2031</v>
      </c>
      <c r="K276" s="42" t="s">
        <v>1018</v>
      </c>
      <c r="L276" s="42"/>
      <c r="M276" s="42"/>
    </row>
    <row r="277" spans="1:13" ht="23.25" customHeight="1">
      <c r="A277" s="82" t="s">
        <v>85</v>
      </c>
      <c r="B277" s="53" t="s">
        <v>166</v>
      </c>
      <c r="C277" s="53" t="s">
        <v>167</v>
      </c>
      <c r="D277" s="82">
        <f t="shared" si="5"/>
        <v>22</v>
      </c>
      <c r="E277" s="34" t="s">
        <v>974</v>
      </c>
      <c r="F277" s="42" t="s">
        <v>1033</v>
      </c>
      <c r="G277" s="42" t="s">
        <v>2017</v>
      </c>
      <c r="H277" s="13" t="s">
        <v>1987</v>
      </c>
      <c r="I277" s="122" t="s">
        <v>2018</v>
      </c>
      <c r="J277" s="199" t="s">
        <v>2019</v>
      </c>
      <c r="K277" s="82" t="s">
        <v>1010</v>
      </c>
      <c r="L277" s="42"/>
      <c r="M277" s="42"/>
    </row>
    <row r="278" spans="1:13" ht="23.25" customHeight="1">
      <c r="A278" s="82" t="s">
        <v>85</v>
      </c>
      <c r="B278" s="53" t="s">
        <v>166</v>
      </c>
      <c r="C278" s="53" t="s">
        <v>167</v>
      </c>
      <c r="D278" s="82">
        <f t="shared" si="5"/>
        <v>23</v>
      </c>
      <c r="E278" s="34" t="s">
        <v>1052</v>
      </c>
      <c r="F278" s="42" t="s">
        <v>1034</v>
      </c>
      <c r="G278" s="42" t="s">
        <v>2020</v>
      </c>
      <c r="H278" s="42" t="s">
        <v>1988</v>
      </c>
      <c r="I278" s="13" t="s">
        <v>217</v>
      </c>
      <c r="J278" s="142" t="s">
        <v>2032</v>
      </c>
      <c r="K278" s="42" t="s">
        <v>1018</v>
      </c>
      <c r="L278" s="42"/>
      <c r="M278" s="42"/>
    </row>
    <row r="279" spans="1:13" ht="23.25" customHeight="1">
      <c r="A279" s="82" t="s">
        <v>85</v>
      </c>
      <c r="B279" s="53" t="s">
        <v>166</v>
      </c>
      <c r="C279" s="53" t="s">
        <v>167</v>
      </c>
      <c r="D279" s="82">
        <f t="shared" si="5"/>
        <v>24</v>
      </c>
      <c r="E279" s="42" t="s">
        <v>215</v>
      </c>
      <c r="F279" s="42" t="s">
        <v>1015</v>
      </c>
      <c r="G279" s="42" t="s">
        <v>215</v>
      </c>
      <c r="H279" s="13" t="s">
        <v>217</v>
      </c>
      <c r="I279" s="109" t="s">
        <v>1781</v>
      </c>
      <c r="J279" s="137" t="s">
        <v>1856</v>
      </c>
      <c r="K279" s="82" t="s">
        <v>1010</v>
      </c>
      <c r="L279" s="42"/>
      <c r="M279" s="42"/>
    </row>
    <row r="280" spans="1:13" ht="23.25" customHeight="1">
      <c r="A280" s="82" t="s">
        <v>85</v>
      </c>
      <c r="B280" s="53" t="s">
        <v>166</v>
      </c>
      <c r="C280" s="53" t="s">
        <v>167</v>
      </c>
      <c r="D280" s="82">
        <f t="shared" si="5"/>
        <v>25</v>
      </c>
      <c r="E280" s="42" t="s">
        <v>79</v>
      </c>
      <c r="F280" s="42" t="s">
        <v>642</v>
      </c>
      <c r="G280" s="5" t="s">
        <v>1003</v>
      </c>
      <c r="H280" s="13" t="s">
        <v>2033</v>
      </c>
      <c r="I280" s="13" t="s">
        <v>1756</v>
      </c>
      <c r="J280" s="138" t="s">
        <v>1801</v>
      </c>
      <c r="K280" s="82" t="s">
        <v>218</v>
      </c>
      <c r="L280" s="42"/>
      <c r="M280" s="42"/>
    </row>
    <row r="281" spans="1:13" ht="23.25" customHeight="1">
      <c r="A281" s="82" t="s">
        <v>85</v>
      </c>
      <c r="B281" s="53" t="s">
        <v>168</v>
      </c>
      <c r="C281" s="75" t="s">
        <v>2133</v>
      </c>
      <c r="D281" s="82">
        <f t="shared" si="5"/>
        <v>1</v>
      </c>
      <c r="E281" s="34" t="s">
        <v>1061</v>
      </c>
      <c r="F281" s="42" t="s">
        <v>1058</v>
      </c>
      <c r="G281" s="42" t="s">
        <v>2136</v>
      </c>
      <c r="H281" s="13" t="s">
        <v>5983</v>
      </c>
      <c r="I281" s="109" t="s">
        <v>1781</v>
      </c>
      <c r="J281" s="137" t="s">
        <v>1856</v>
      </c>
      <c r="K281" s="82" t="s">
        <v>1010</v>
      </c>
      <c r="L281" s="42"/>
      <c r="M281" s="42"/>
    </row>
    <row r="282" spans="1:13" ht="23.25" customHeight="1">
      <c r="A282" s="82" t="s">
        <v>85</v>
      </c>
      <c r="B282" s="53" t="s">
        <v>168</v>
      </c>
      <c r="C282" s="75" t="s">
        <v>2133</v>
      </c>
      <c r="D282" s="82">
        <f t="shared" ref="D282:D287" si="6">IF($C282=$C281,$D281+1,1)</f>
        <v>2</v>
      </c>
      <c r="E282" s="34" t="s">
        <v>205</v>
      </c>
      <c r="F282" s="42" t="s">
        <v>1059</v>
      </c>
      <c r="G282" s="36" t="s">
        <v>1288</v>
      </c>
      <c r="H282" s="13" t="s">
        <v>2135</v>
      </c>
      <c r="I282" s="13" t="s">
        <v>1777</v>
      </c>
      <c r="J282" s="138" t="s">
        <v>1755</v>
      </c>
      <c r="K282" s="42" t="s">
        <v>1017</v>
      </c>
      <c r="L282" s="42"/>
      <c r="M282" s="42"/>
    </row>
    <row r="283" spans="1:13" ht="23.25" customHeight="1">
      <c r="A283" s="82" t="s">
        <v>85</v>
      </c>
      <c r="B283" s="53" t="s">
        <v>168</v>
      </c>
      <c r="C283" s="75" t="s">
        <v>2133</v>
      </c>
      <c r="D283" s="82">
        <f t="shared" si="6"/>
        <v>3</v>
      </c>
      <c r="E283" s="120" t="s">
        <v>1062</v>
      </c>
      <c r="F283" s="132" t="s">
        <v>1060</v>
      </c>
      <c r="G283" s="42" t="s">
        <v>2138</v>
      </c>
      <c r="H283" s="13" t="s">
        <v>2137</v>
      </c>
      <c r="I283" s="42" t="s">
        <v>1064</v>
      </c>
      <c r="J283" s="139">
        <v>1</v>
      </c>
      <c r="K283" s="42" t="s">
        <v>1016</v>
      </c>
      <c r="L283" s="42"/>
      <c r="M283" s="42"/>
    </row>
    <row r="284" spans="1:13" ht="23.25" customHeight="1">
      <c r="A284" s="82" t="s">
        <v>85</v>
      </c>
      <c r="B284" s="53" t="s">
        <v>168</v>
      </c>
      <c r="C284" s="75" t="s">
        <v>2133</v>
      </c>
      <c r="D284" s="82">
        <f t="shared" si="6"/>
        <v>4</v>
      </c>
      <c r="E284" s="120" t="s">
        <v>1063</v>
      </c>
      <c r="F284" s="132" t="s">
        <v>2139</v>
      </c>
      <c r="G284" s="42" t="s">
        <v>2141</v>
      </c>
      <c r="H284" s="13" t="s">
        <v>2137</v>
      </c>
      <c r="I284" s="42" t="s">
        <v>2140</v>
      </c>
      <c r="J284" s="139">
        <v>1</v>
      </c>
      <c r="K284" s="42" t="s">
        <v>1016</v>
      </c>
      <c r="L284" s="42"/>
      <c r="M284" s="42"/>
    </row>
    <row r="285" spans="1:13" ht="23.25" customHeight="1">
      <c r="A285" s="82" t="s">
        <v>85</v>
      </c>
      <c r="B285" s="53" t="s">
        <v>168</v>
      </c>
      <c r="C285" s="75" t="s">
        <v>2133</v>
      </c>
      <c r="D285" s="82">
        <f t="shared" si="6"/>
        <v>5</v>
      </c>
      <c r="E285" s="82" t="s">
        <v>215</v>
      </c>
      <c r="F285" s="42" t="s">
        <v>839</v>
      </c>
      <c r="G285" s="5" t="s">
        <v>223</v>
      </c>
      <c r="H285" s="13" t="s">
        <v>217</v>
      </c>
      <c r="I285" s="109" t="s">
        <v>1781</v>
      </c>
      <c r="J285" s="137" t="s">
        <v>1856</v>
      </c>
      <c r="K285" s="82" t="s">
        <v>1010</v>
      </c>
      <c r="L285" s="42"/>
      <c r="M285" s="42"/>
    </row>
    <row r="286" spans="1:13" ht="23.25" customHeight="1">
      <c r="A286" s="82" t="s">
        <v>85</v>
      </c>
      <c r="B286" s="53" t="s">
        <v>168</v>
      </c>
      <c r="C286" s="75" t="s">
        <v>2133</v>
      </c>
      <c r="D286" s="82">
        <f t="shared" si="6"/>
        <v>6</v>
      </c>
      <c r="E286" s="50" t="s">
        <v>589</v>
      </c>
      <c r="F286" s="42" t="s">
        <v>579</v>
      </c>
      <c r="G286" s="12" t="s">
        <v>617</v>
      </c>
      <c r="H286" s="13" t="s">
        <v>217</v>
      </c>
      <c r="I286" s="13" t="s">
        <v>1756</v>
      </c>
      <c r="J286" s="138" t="s">
        <v>2129</v>
      </c>
      <c r="K286" s="82" t="s">
        <v>218</v>
      </c>
      <c r="L286" s="42"/>
      <c r="M286" s="42"/>
    </row>
    <row r="287" spans="1:13" ht="23.25" customHeight="1">
      <c r="A287" s="82" t="s">
        <v>85</v>
      </c>
      <c r="B287" s="53" t="s">
        <v>169</v>
      </c>
      <c r="C287" s="53" t="s">
        <v>170</v>
      </c>
      <c r="D287" s="82">
        <f t="shared" si="6"/>
        <v>1</v>
      </c>
      <c r="E287" s="34" t="s">
        <v>205</v>
      </c>
      <c r="F287" s="42" t="s">
        <v>1065</v>
      </c>
      <c r="G287" s="36" t="s">
        <v>1852</v>
      </c>
      <c r="H287" s="13" t="s">
        <v>5985</v>
      </c>
      <c r="I287" s="13" t="s">
        <v>1777</v>
      </c>
      <c r="J287" s="138" t="s">
        <v>1755</v>
      </c>
      <c r="K287" s="42" t="s">
        <v>1017</v>
      </c>
      <c r="L287" s="42"/>
      <c r="M287" s="42"/>
    </row>
    <row r="288" spans="1:13" ht="23.25" customHeight="1">
      <c r="A288" s="82" t="s">
        <v>85</v>
      </c>
      <c r="B288" s="53" t="s">
        <v>169</v>
      </c>
      <c r="C288" s="53" t="s">
        <v>170</v>
      </c>
      <c r="D288" s="82">
        <f t="shared" ref="D288:D294" si="7">IF($C288=$C287,$D287+1,1)</f>
        <v>2</v>
      </c>
      <c r="E288" s="34" t="s">
        <v>989</v>
      </c>
      <c r="F288" s="42" t="s">
        <v>1066</v>
      </c>
      <c r="G288" s="56" t="s">
        <v>1847</v>
      </c>
      <c r="H288" s="13" t="s">
        <v>1853</v>
      </c>
      <c r="I288" s="42" t="s">
        <v>1455</v>
      </c>
      <c r="J288" s="200" t="s">
        <v>1456</v>
      </c>
      <c r="K288" s="42" t="s">
        <v>1017</v>
      </c>
      <c r="L288" s="42"/>
      <c r="M288" s="42"/>
    </row>
    <row r="289" spans="1:13" ht="23.25" customHeight="1">
      <c r="A289" s="82" t="s">
        <v>85</v>
      </c>
      <c r="B289" s="53" t="s">
        <v>169</v>
      </c>
      <c r="C289" s="53" t="s">
        <v>1854</v>
      </c>
      <c r="D289" s="82">
        <f t="shared" si="7"/>
        <v>3</v>
      </c>
      <c r="E289" s="34" t="s">
        <v>1068</v>
      </c>
      <c r="F289" s="42" t="s">
        <v>1067</v>
      </c>
      <c r="G289" s="42" t="s">
        <v>1860</v>
      </c>
      <c r="H289" s="42" t="s">
        <v>1855</v>
      </c>
      <c r="I289" s="109" t="s">
        <v>1781</v>
      </c>
      <c r="J289" s="137" t="s">
        <v>1856</v>
      </c>
      <c r="K289" s="42" t="s">
        <v>1071</v>
      </c>
      <c r="L289" s="42"/>
      <c r="M289" s="42"/>
    </row>
    <row r="290" spans="1:13" ht="23.25" customHeight="1">
      <c r="A290" s="82" t="s">
        <v>85</v>
      </c>
      <c r="B290" s="53" t="s">
        <v>169</v>
      </c>
      <c r="C290" s="53" t="s">
        <v>170</v>
      </c>
      <c r="D290" s="82">
        <f t="shared" si="7"/>
        <v>4</v>
      </c>
      <c r="E290" s="34" t="s">
        <v>1069</v>
      </c>
      <c r="F290" s="42" t="s">
        <v>1324</v>
      </c>
      <c r="G290" s="42" t="s">
        <v>1861</v>
      </c>
      <c r="H290" s="42" t="s">
        <v>1859</v>
      </c>
      <c r="I290" s="109" t="s">
        <v>1781</v>
      </c>
      <c r="J290" s="137" t="s">
        <v>1864</v>
      </c>
      <c r="K290" s="42" t="s">
        <v>1071</v>
      </c>
      <c r="L290" s="42"/>
      <c r="M290" s="42"/>
    </row>
    <row r="291" spans="1:13" ht="23.25" customHeight="1">
      <c r="A291" s="82" t="s">
        <v>85</v>
      </c>
      <c r="B291" s="53" t="s">
        <v>169</v>
      </c>
      <c r="C291" s="53" t="s">
        <v>170</v>
      </c>
      <c r="D291" s="82">
        <f t="shared" si="7"/>
        <v>5</v>
      </c>
      <c r="E291" s="34" t="s">
        <v>1070</v>
      </c>
      <c r="F291" s="42" t="s">
        <v>1325</v>
      </c>
      <c r="G291" s="42" t="s">
        <v>1862</v>
      </c>
      <c r="H291" s="42" t="s">
        <v>1863</v>
      </c>
      <c r="I291" s="13" t="s">
        <v>591</v>
      </c>
      <c r="J291" s="139" t="s">
        <v>1866</v>
      </c>
      <c r="K291" s="42" t="s">
        <v>1072</v>
      </c>
      <c r="L291" s="42"/>
      <c r="M291" s="42"/>
    </row>
    <row r="292" spans="1:13" ht="23.25" customHeight="1">
      <c r="A292" s="82" t="s">
        <v>85</v>
      </c>
      <c r="B292" s="53" t="s">
        <v>169</v>
      </c>
      <c r="C292" s="53" t="s">
        <v>170</v>
      </c>
      <c r="D292" s="82">
        <f t="shared" si="7"/>
        <v>6</v>
      </c>
      <c r="E292" s="82" t="s">
        <v>215</v>
      </c>
      <c r="F292" s="42" t="s">
        <v>839</v>
      </c>
      <c r="G292" s="5" t="s">
        <v>223</v>
      </c>
      <c r="H292" s="13" t="s">
        <v>591</v>
      </c>
      <c r="I292" s="109" t="s">
        <v>1781</v>
      </c>
      <c r="J292" s="137" t="s">
        <v>1864</v>
      </c>
      <c r="K292" s="82" t="s">
        <v>1010</v>
      </c>
      <c r="L292" s="42"/>
      <c r="M292" s="42"/>
    </row>
    <row r="293" spans="1:13" ht="23.25" customHeight="1">
      <c r="A293" s="82" t="s">
        <v>85</v>
      </c>
      <c r="B293" s="53" t="s">
        <v>169</v>
      </c>
      <c r="C293" s="53" t="s">
        <v>170</v>
      </c>
      <c r="D293" s="82">
        <f t="shared" si="7"/>
        <v>7</v>
      </c>
      <c r="E293" s="50" t="s">
        <v>589</v>
      </c>
      <c r="F293" s="42" t="s">
        <v>579</v>
      </c>
      <c r="G293" s="12" t="s">
        <v>617</v>
      </c>
      <c r="H293" s="13" t="s">
        <v>217</v>
      </c>
      <c r="I293" s="13" t="s">
        <v>1756</v>
      </c>
      <c r="J293" s="138" t="s">
        <v>1865</v>
      </c>
      <c r="K293" s="82" t="s">
        <v>218</v>
      </c>
      <c r="L293" s="42"/>
      <c r="M293" s="42"/>
    </row>
    <row r="294" spans="1:13" ht="23.25" customHeight="1">
      <c r="A294" s="82" t="s">
        <v>85</v>
      </c>
      <c r="B294" s="53" t="s">
        <v>171</v>
      </c>
      <c r="C294" s="53" t="s">
        <v>172</v>
      </c>
      <c r="D294" s="82">
        <f t="shared" si="7"/>
        <v>1</v>
      </c>
      <c r="E294" s="34" t="s">
        <v>1078</v>
      </c>
      <c r="F294" s="42" t="s">
        <v>1073</v>
      </c>
      <c r="G294" s="42" t="s">
        <v>2111</v>
      </c>
      <c r="H294" s="42" t="s">
        <v>2110</v>
      </c>
      <c r="I294" s="42"/>
      <c r="J294" s="139" t="s">
        <v>2142</v>
      </c>
      <c r="K294" s="42" t="s">
        <v>1017</v>
      </c>
      <c r="L294" s="42"/>
      <c r="M294" s="42"/>
    </row>
    <row r="295" spans="1:13" ht="23.25" customHeight="1">
      <c r="A295" s="82" t="s">
        <v>85</v>
      </c>
      <c r="B295" s="53" t="s">
        <v>171</v>
      </c>
      <c r="C295" s="53" t="s">
        <v>172</v>
      </c>
      <c r="D295" s="82">
        <f t="shared" ref="D295:D300" si="8">IF($C295=$C294,$D294+1,1)</f>
        <v>2</v>
      </c>
      <c r="E295" s="34" t="s">
        <v>1079</v>
      </c>
      <c r="F295" s="42" t="s">
        <v>1074</v>
      </c>
      <c r="G295" s="42" t="s">
        <v>2107</v>
      </c>
      <c r="H295" s="42" t="s">
        <v>2115</v>
      </c>
      <c r="I295" s="42" t="s">
        <v>2116</v>
      </c>
      <c r="J295" s="139" t="s">
        <v>2117</v>
      </c>
      <c r="K295" s="42" t="s">
        <v>1016</v>
      </c>
      <c r="L295" s="42"/>
      <c r="M295" s="42"/>
    </row>
    <row r="296" spans="1:13" ht="23.25" customHeight="1">
      <c r="A296" s="82" t="s">
        <v>85</v>
      </c>
      <c r="B296" s="53" t="s">
        <v>171</v>
      </c>
      <c r="C296" s="53" t="s">
        <v>172</v>
      </c>
      <c r="D296" s="82">
        <f t="shared" si="8"/>
        <v>3</v>
      </c>
      <c r="E296" s="34" t="s">
        <v>1080</v>
      </c>
      <c r="F296" s="42" t="s">
        <v>1075</v>
      </c>
      <c r="G296" s="42" t="s">
        <v>2108</v>
      </c>
      <c r="H296" s="42" t="s">
        <v>2118</v>
      </c>
      <c r="I296" s="13" t="s">
        <v>1802</v>
      </c>
      <c r="J296" s="139" t="s">
        <v>2119</v>
      </c>
      <c r="K296" s="42" t="s">
        <v>1081</v>
      </c>
      <c r="L296" s="42"/>
      <c r="M296" s="42"/>
    </row>
    <row r="297" spans="1:13" ht="23.25" customHeight="1">
      <c r="A297" s="82" t="s">
        <v>85</v>
      </c>
      <c r="B297" s="53" t="s">
        <v>171</v>
      </c>
      <c r="C297" s="53" t="s">
        <v>172</v>
      </c>
      <c r="D297" s="82">
        <f t="shared" si="8"/>
        <v>4</v>
      </c>
      <c r="E297" s="34" t="s">
        <v>78</v>
      </c>
      <c r="F297" s="42" t="s">
        <v>1076</v>
      </c>
      <c r="G297" s="5" t="s">
        <v>1004</v>
      </c>
      <c r="H297" s="13" t="s">
        <v>2112</v>
      </c>
      <c r="I297" s="13" t="s">
        <v>1756</v>
      </c>
      <c r="J297" s="138" t="s">
        <v>2113</v>
      </c>
      <c r="K297" s="82" t="s">
        <v>218</v>
      </c>
      <c r="L297" s="42"/>
      <c r="M297" s="42"/>
    </row>
    <row r="298" spans="1:13" ht="23.25" customHeight="1">
      <c r="A298" s="82" t="s">
        <v>85</v>
      </c>
      <c r="B298" s="53" t="s">
        <v>171</v>
      </c>
      <c r="C298" s="53" t="s">
        <v>172</v>
      </c>
      <c r="D298" s="82">
        <f t="shared" si="8"/>
        <v>5</v>
      </c>
      <c r="E298" s="42" t="s">
        <v>215</v>
      </c>
      <c r="F298" s="42" t="s">
        <v>1015</v>
      </c>
      <c r="G298" s="42" t="s">
        <v>215</v>
      </c>
      <c r="H298" s="13" t="s">
        <v>1802</v>
      </c>
      <c r="I298" s="109" t="s">
        <v>1781</v>
      </c>
      <c r="J298" s="137" t="s">
        <v>1856</v>
      </c>
      <c r="K298" s="82" t="s">
        <v>1010</v>
      </c>
      <c r="L298" s="42"/>
      <c r="M298" s="42"/>
    </row>
    <row r="299" spans="1:13" ht="23.25" customHeight="1">
      <c r="A299" s="82" t="s">
        <v>85</v>
      </c>
      <c r="B299" s="53" t="s">
        <v>171</v>
      </c>
      <c r="C299" s="53" t="s">
        <v>172</v>
      </c>
      <c r="D299" s="82">
        <f t="shared" si="8"/>
        <v>6</v>
      </c>
      <c r="E299" s="42" t="s">
        <v>79</v>
      </c>
      <c r="F299" s="42" t="s">
        <v>642</v>
      </c>
      <c r="G299" s="5" t="s">
        <v>1003</v>
      </c>
      <c r="H299" s="13" t="s">
        <v>2114</v>
      </c>
      <c r="I299" s="13" t="s">
        <v>1756</v>
      </c>
      <c r="J299" s="138" t="s">
        <v>1801</v>
      </c>
      <c r="K299" s="82" t="s">
        <v>218</v>
      </c>
      <c r="L299" s="42"/>
      <c r="M299" s="42"/>
    </row>
    <row r="300" spans="1:13" ht="23.25" customHeight="1">
      <c r="A300" s="82" t="s">
        <v>85</v>
      </c>
      <c r="B300" s="53" t="s">
        <v>173</v>
      </c>
      <c r="C300" s="53" t="s">
        <v>174</v>
      </c>
      <c r="D300" s="82">
        <f t="shared" si="8"/>
        <v>1</v>
      </c>
      <c r="E300" s="34" t="s">
        <v>1078</v>
      </c>
      <c r="F300" s="42" t="s">
        <v>1082</v>
      </c>
      <c r="G300" s="42" t="s">
        <v>1868</v>
      </c>
      <c r="H300" s="13" t="s">
        <v>5988</v>
      </c>
      <c r="I300" s="13" t="s">
        <v>1777</v>
      </c>
      <c r="J300" s="138" t="s">
        <v>1755</v>
      </c>
      <c r="K300" s="42" t="s">
        <v>1017</v>
      </c>
      <c r="L300" s="42"/>
      <c r="M300" s="42"/>
    </row>
    <row r="301" spans="1:13" ht="23.25" customHeight="1">
      <c r="A301" s="82" t="s">
        <v>85</v>
      </c>
      <c r="B301" s="53" t="s">
        <v>173</v>
      </c>
      <c r="C301" s="53" t="s">
        <v>174</v>
      </c>
      <c r="D301" s="82">
        <f t="shared" ref="D301:D307" si="9">IF($C301=$C300,$D300+1,1)</f>
        <v>2</v>
      </c>
      <c r="E301" s="34" t="s">
        <v>1086</v>
      </c>
      <c r="F301" s="42" t="s">
        <v>1083</v>
      </c>
      <c r="G301" s="42" t="s">
        <v>1869</v>
      </c>
      <c r="H301" s="13" t="s">
        <v>1871</v>
      </c>
      <c r="I301" s="13" t="s">
        <v>1777</v>
      </c>
      <c r="J301" s="138" t="s">
        <v>1870</v>
      </c>
      <c r="K301" s="42" t="s">
        <v>1017</v>
      </c>
      <c r="L301" s="42"/>
      <c r="M301" s="42"/>
    </row>
    <row r="302" spans="1:13" ht="23.25" customHeight="1">
      <c r="A302" s="82" t="s">
        <v>85</v>
      </c>
      <c r="B302" s="53" t="s">
        <v>173</v>
      </c>
      <c r="C302" s="53" t="s">
        <v>174</v>
      </c>
      <c r="D302" s="82">
        <f t="shared" si="9"/>
        <v>3</v>
      </c>
      <c r="E302" s="34" t="s">
        <v>1087</v>
      </c>
      <c r="F302" s="42" t="s">
        <v>1084</v>
      </c>
      <c r="G302" s="42" t="s">
        <v>1888</v>
      </c>
      <c r="H302" s="37" t="s">
        <v>1875</v>
      </c>
      <c r="I302" s="42" t="s">
        <v>1872</v>
      </c>
      <c r="J302" s="34" t="s">
        <v>1876</v>
      </c>
      <c r="K302" s="42" t="s">
        <v>1016</v>
      </c>
      <c r="L302" s="42"/>
      <c r="M302" s="42"/>
    </row>
    <row r="303" spans="1:13" ht="23.25" customHeight="1">
      <c r="A303" s="82" t="s">
        <v>85</v>
      </c>
      <c r="B303" s="53" t="s">
        <v>173</v>
      </c>
      <c r="C303" s="53" t="s">
        <v>174</v>
      </c>
      <c r="D303" s="82">
        <f t="shared" si="9"/>
        <v>4</v>
      </c>
      <c r="E303" s="34" t="s">
        <v>78</v>
      </c>
      <c r="F303" s="42" t="s">
        <v>1076</v>
      </c>
      <c r="G303" s="5" t="s">
        <v>1004</v>
      </c>
      <c r="H303" s="13" t="s">
        <v>1874</v>
      </c>
      <c r="I303" s="13" t="s">
        <v>1756</v>
      </c>
      <c r="J303" s="138">
        <v>20161201</v>
      </c>
      <c r="K303" s="82" t="s">
        <v>218</v>
      </c>
      <c r="L303" s="42"/>
      <c r="M303" s="42"/>
    </row>
    <row r="304" spans="1:13" ht="23.25" customHeight="1">
      <c r="A304" s="82" t="s">
        <v>85</v>
      </c>
      <c r="B304" s="53" t="s">
        <v>173</v>
      </c>
      <c r="C304" s="53" t="s">
        <v>174</v>
      </c>
      <c r="D304" s="82">
        <f t="shared" si="9"/>
        <v>5</v>
      </c>
      <c r="E304" s="120" t="s">
        <v>1879</v>
      </c>
      <c r="F304" s="42" t="s">
        <v>1085</v>
      </c>
      <c r="G304" s="42" t="s">
        <v>1878</v>
      </c>
      <c r="H304" s="42" t="s">
        <v>1880</v>
      </c>
      <c r="I304" s="42" t="s">
        <v>1881</v>
      </c>
      <c r="J304" s="34" t="s">
        <v>1877</v>
      </c>
      <c r="K304" s="42" t="s">
        <v>1016</v>
      </c>
      <c r="L304" s="42"/>
      <c r="M304" s="42"/>
    </row>
    <row r="305" spans="1:13" ht="23.25" customHeight="1">
      <c r="A305" s="82" t="s">
        <v>85</v>
      </c>
      <c r="B305" s="53" t="s">
        <v>173</v>
      </c>
      <c r="C305" s="53" t="s">
        <v>174</v>
      </c>
      <c r="D305" s="82">
        <f t="shared" si="9"/>
        <v>6</v>
      </c>
      <c r="E305" s="42" t="s">
        <v>215</v>
      </c>
      <c r="F305" s="42" t="s">
        <v>1015</v>
      </c>
      <c r="G305" s="42" t="s">
        <v>215</v>
      </c>
      <c r="H305" s="13" t="s">
        <v>591</v>
      </c>
      <c r="I305" s="109" t="s">
        <v>1781</v>
      </c>
      <c r="J305" s="137" t="s">
        <v>1856</v>
      </c>
      <c r="K305" s="82" t="s">
        <v>1010</v>
      </c>
      <c r="L305" s="42"/>
      <c r="M305" s="42"/>
    </row>
    <row r="306" spans="1:13" ht="23.25" customHeight="1">
      <c r="A306" s="82" t="s">
        <v>85</v>
      </c>
      <c r="B306" s="53" t="s">
        <v>173</v>
      </c>
      <c r="C306" s="53" t="s">
        <v>174</v>
      </c>
      <c r="D306" s="82">
        <f t="shared" si="9"/>
        <v>7</v>
      </c>
      <c r="E306" s="42" t="s">
        <v>79</v>
      </c>
      <c r="F306" s="42" t="s">
        <v>642</v>
      </c>
      <c r="G306" s="5" t="s">
        <v>1003</v>
      </c>
      <c r="H306" s="13" t="s">
        <v>1873</v>
      </c>
      <c r="I306" s="13" t="s">
        <v>1756</v>
      </c>
      <c r="J306" s="138" t="s">
        <v>1801</v>
      </c>
      <c r="K306" s="82" t="s">
        <v>218</v>
      </c>
      <c r="L306" s="42"/>
      <c r="M306" s="42"/>
    </row>
    <row r="307" spans="1:13" ht="23.25" customHeight="1">
      <c r="A307" s="82" t="s">
        <v>85</v>
      </c>
      <c r="B307" s="53" t="s">
        <v>175</v>
      </c>
      <c r="C307" s="53" t="s">
        <v>176</v>
      </c>
      <c r="D307" s="82">
        <f t="shared" si="9"/>
        <v>1</v>
      </c>
      <c r="E307" s="34" t="s">
        <v>1078</v>
      </c>
      <c r="F307" s="42" t="s">
        <v>1088</v>
      </c>
      <c r="G307" s="42" t="s">
        <v>1882</v>
      </c>
      <c r="H307" s="13" t="s">
        <v>5990</v>
      </c>
      <c r="I307" s="13" t="s">
        <v>1777</v>
      </c>
      <c r="J307" s="138" t="s">
        <v>1755</v>
      </c>
      <c r="K307" s="42" t="s">
        <v>1017</v>
      </c>
      <c r="L307" s="42"/>
      <c r="M307" s="42"/>
    </row>
    <row r="308" spans="1:13" ht="23.25" customHeight="1">
      <c r="A308" s="82" t="s">
        <v>85</v>
      </c>
      <c r="B308" s="53" t="s">
        <v>175</v>
      </c>
      <c r="C308" s="53" t="s">
        <v>176</v>
      </c>
      <c r="D308" s="82">
        <f t="shared" ref="D308:D313" si="10">IF($C308=$C307,$D307+1,1)</f>
        <v>2</v>
      </c>
      <c r="E308" s="34" t="s">
        <v>78</v>
      </c>
      <c r="F308" s="42" t="s">
        <v>1076</v>
      </c>
      <c r="G308" s="5" t="s">
        <v>1004</v>
      </c>
      <c r="H308" s="13" t="s">
        <v>1884</v>
      </c>
      <c r="I308" s="13" t="s">
        <v>1756</v>
      </c>
      <c r="J308" s="138">
        <v>20161201</v>
      </c>
      <c r="K308" s="82" t="s">
        <v>218</v>
      </c>
      <c r="L308" s="42"/>
      <c r="M308" s="42"/>
    </row>
    <row r="309" spans="1:13" ht="23.25" customHeight="1">
      <c r="A309" s="82" t="s">
        <v>85</v>
      </c>
      <c r="B309" s="53" t="s">
        <v>175</v>
      </c>
      <c r="C309" s="53" t="s">
        <v>176</v>
      </c>
      <c r="D309" s="82">
        <f t="shared" si="10"/>
        <v>3</v>
      </c>
      <c r="E309" s="34" t="s">
        <v>1091</v>
      </c>
      <c r="F309" s="42" t="s">
        <v>1089</v>
      </c>
      <c r="G309" s="42" t="s">
        <v>1889</v>
      </c>
      <c r="H309" s="42" t="s">
        <v>1890</v>
      </c>
      <c r="I309" s="42" t="s">
        <v>1886</v>
      </c>
      <c r="J309" s="34" t="s">
        <v>1887</v>
      </c>
      <c r="K309" s="42" t="s">
        <v>1016</v>
      </c>
      <c r="L309" s="42"/>
      <c r="M309" s="42"/>
    </row>
    <row r="310" spans="1:13" ht="23.25" customHeight="1">
      <c r="A310" s="82" t="s">
        <v>85</v>
      </c>
      <c r="B310" s="53" t="s">
        <v>175</v>
      </c>
      <c r="C310" s="53" t="s">
        <v>176</v>
      </c>
      <c r="D310" s="82">
        <f t="shared" si="10"/>
        <v>4</v>
      </c>
      <c r="E310" s="34" t="s">
        <v>1092</v>
      </c>
      <c r="F310" s="42" t="s">
        <v>1090</v>
      </c>
      <c r="G310" s="42" t="s">
        <v>1891</v>
      </c>
      <c r="H310" s="42" t="s">
        <v>1892</v>
      </c>
      <c r="I310" s="37"/>
      <c r="K310" s="42" t="s">
        <v>1016</v>
      </c>
      <c r="L310" s="42"/>
      <c r="M310" s="42"/>
    </row>
    <row r="311" spans="1:13" ht="23.25" customHeight="1">
      <c r="A311" s="82" t="s">
        <v>85</v>
      </c>
      <c r="B311" s="53" t="s">
        <v>175</v>
      </c>
      <c r="C311" s="53" t="s">
        <v>176</v>
      </c>
      <c r="D311" s="82">
        <f t="shared" si="10"/>
        <v>5</v>
      </c>
      <c r="E311" s="42" t="s">
        <v>215</v>
      </c>
      <c r="F311" s="42" t="s">
        <v>1015</v>
      </c>
      <c r="G311" s="42" t="s">
        <v>215</v>
      </c>
      <c r="H311" s="13" t="s">
        <v>591</v>
      </c>
      <c r="I311" s="109" t="s">
        <v>1781</v>
      </c>
      <c r="J311" s="137" t="s">
        <v>1856</v>
      </c>
      <c r="K311" s="82" t="s">
        <v>1010</v>
      </c>
      <c r="L311" s="42"/>
      <c r="M311" s="42"/>
    </row>
    <row r="312" spans="1:13" ht="23.25" customHeight="1">
      <c r="A312" s="82" t="s">
        <v>85</v>
      </c>
      <c r="B312" s="53" t="s">
        <v>175</v>
      </c>
      <c r="C312" s="53" t="s">
        <v>176</v>
      </c>
      <c r="D312" s="82">
        <f t="shared" si="10"/>
        <v>6</v>
      </c>
      <c r="E312" s="42" t="s">
        <v>79</v>
      </c>
      <c r="F312" s="42" t="s">
        <v>642</v>
      </c>
      <c r="G312" s="5" t="s">
        <v>1003</v>
      </c>
      <c r="H312" s="13" t="s">
        <v>1885</v>
      </c>
      <c r="I312" s="13" t="s">
        <v>1756</v>
      </c>
      <c r="J312" s="138" t="s">
        <v>1801</v>
      </c>
      <c r="K312" s="82" t="s">
        <v>218</v>
      </c>
      <c r="L312" s="42"/>
      <c r="M312" s="42"/>
    </row>
    <row r="313" spans="1:13" ht="23.25" customHeight="1">
      <c r="A313" s="82" t="s">
        <v>85</v>
      </c>
      <c r="B313" s="53" t="s">
        <v>177</v>
      </c>
      <c r="C313" s="53" t="s">
        <v>192</v>
      </c>
      <c r="D313" s="82">
        <f t="shared" si="10"/>
        <v>1</v>
      </c>
      <c r="E313" s="34" t="s">
        <v>1102</v>
      </c>
      <c r="F313" s="42" t="s">
        <v>1291</v>
      </c>
      <c r="G313" s="42" t="s">
        <v>1289</v>
      </c>
      <c r="H313" s="34" t="s">
        <v>1290</v>
      </c>
      <c r="I313" s="13" t="s">
        <v>217</v>
      </c>
      <c r="J313" s="138" t="s">
        <v>2220</v>
      </c>
      <c r="K313" s="42" t="s">
        <v>1017</v>
      </c>
      <c r="L313" s="42"/>
      <c r="M313" s="42"/>
    </row>
    <row r="314" spans="1:13" ht="23.25" customHeight="1">
      <c r="A314" s="82" t="s">
        <v>85</v>
      </c>
      <c r="B314" s="53" t="s">
        <v>177</v>
      </c>
      <c r="C314" s="53" t="s">
        <v>192</v>
      </c>
      <c r="D314" s="82">
        <f t="shared" ref="D314:D332" si="11">IF($C314=$C313,$D313+1,1)</f>
        <v>2</v>
      </c>
      <c r="E314" s="34" t="s">
        <v>78</v>
      </c>
      <c r="F314" s="42" t="s">
        <v>1076</v>
      </c>
      <c r="G314" s="5" t="s">
        <v>1004</v>
      </c>
      <c r="H314" s="49" t="s">
        <v>217</v>
      </c>
      <c r="I314" s="13" t="s">
        <v>1756</v>
      </c>
      <c r="J314" s="138" t="s">
        <v>2129</v>
      </c>
      <c r="K314" s="82" t="s">
        <v>218</v>
      </c>
      <c r="L314" s="42"/>
      <c r="M314" s="42"/>
    </row>
    <row r="315" spans="1:13" ht="23.25" customHeight="1">
      <c r="A315" s="82" t="s">
        <v>85</v>
      </c>
      <c r="B315" s="53" t="s">
        <v>177</v>
      </c>
      <c r="C315" s="53" t="s">
        <v>192</v>
      </c>
      <c r="D315" s="82">
        <f t="shared" si="11"/>
        <v>3</v>
      </c>
      <c r="E315" s="34" t="s">
        <v>2150</v>
      </c>
      <c r="F315" s="42" t="s">
        <v>1093</v>
      </c>
      <c r="G315" s="42" t="s">
        <v>2183</v>
      </c>
      <c r="H315" s="34" t="s">
        <v>2167</v>
      </c>
      <c r="I315" s="42" t="s">
        <v>2165</v>
      </c>
      <c r="J315" s="139" t="s">
        <v>2166</v>
      </c>
      <c r="K315" s="42" t="s">
        <v>1016</v>
      </c>
      <c r="L315" s="42"/>
      <c r="M315" s="42"/>
    </row>
    <row r="316" spans="1:13" ht="23.25" customHeight="1">
      <c r="A316" s="82" t="s">
        <v>85</v>
      </c>
      <c r="B316" s="53" t="s">
        <v>177</v>
      </c>
      <c r="C316" s="53" t="s">
        <v>192</v>
      </c>
      <c r="D316" s="82">
        <f t="shared" si="11"/>
        <v>4</v>
      </c>
      <c r="E316" s="34" t="s">
        <v>2151</v>
      </c>
      <c r="F316" s="42" t="s">
        <v>2144</v>
      </c>
      <c r="G316" s="42" t="s">
        <v>2184</v>
      </c>
      <c r="H316" s="34" t="s">
        <v>5992</v>
      </c>
      <c r="I316" s="13" t="s">
        <v>217</v>
      </c>
      <c r="J316" s="139" t="s">
        <v>2166</v>
      </c>
      <c r="K316" s="42" t="s">
        <v>616</v>
      </c>
      <c r="L316" s="42"/>
      <c r="M316" s="42"/>
    </row>
    <row r="317" spans="1:13" ht="23.25" customHeight="1">
      <c r="A317" s="82" t="s">
        <v>85</v>
      </c>
      <c r="B317" s="53" t="s">
        <v>177</v>
      </c>
      <c r="C317" s="53" t="s">
        <v>192</v>
      </c>
      <c r="D317" s="82">
        <f t="shared" si="11"/>
        <v>5</v>
      </c>
      <c r="E317" s="34" t="s">
        <v>2152</v>
      </c>
      <c r="F317" s="42" t="s">
        <v>2145</v>
      </c>
      <c r="G317" s="34" t="s">
        <v>2185</v>
      </c>
      <c r="H317" s="34" t="s">
        <v>2168</v>
      </c>
      <c r="I317" s="82"/>
      <c r="J317" s="201"/>
      <c r="K317" s="42" t="s">
        <v>80</v>
      </c>
      <c r="L317" s="42"/>
      <c r="M317" s="42"/>
    </row>
    <row r="318" spans="1:13" ht="23.25" customHeight="1">
      <c r="A318" s="82" t="s">
        <v>85</v>
      </c>
      <c r="B318" s="53" t="s">
        <v>177</v>
      </c>
      <c r="C318" s="53" t="s">
        <v>192</v>
      </c>
      <c r="D318" s="82">
        <f t="shared" si="11"/>
        <v>6</v>
      </c>
      <c r="E318" s="34" t="s">
        <v>2153</v>
      </c>
      <c r="F318" s="42" t="s">
        <v>2146</v>
      </c>
      <c r="G318" s="34" t="s">
        <v>2186</v>
      </c>
      <c r="H318" s="34" t="s">
        <v>2169</v>
      </c>
      <c r="I318" s="123" t="s">
        <v>2187</v>
      </c>
      <c r="J318" s="139"/>
      <c r="K318" s="42" t="s">
        <v>1103</v>
      </c>
      <c r="L318" s="42"/>
      <c r="M318" s="42"/>
    </row>
    <row r="319" spans="1:13" ht="23.25" customHeight="1">
      <c r="A319" s="82" t="s">
        <v>85</v>
      </c>
      <c r="B319" s="53" t="s">
        <v>177</v>
      </c>
      <c r="C319" s="53" t="s">
        <v>192</v>
      </c>
      <c r="D319" s="82">
        <f t="shared" si="11"/>
        <v>7</v>
      </c>
      <c r="E319" s="34" t="s">
        <v>2154</v>
      </c>
      <c r="F319" s="42" t="s">
        <v>2147</v>
      </c>
      <c r="G319" s="34" t="s">
        <v>2188</v>
      </c>
      <c r="H319" s="34" t="s">
        <v>2170</v>
      </c>
      <c r="I319" s="123" t="s">
        <v>2187</v>
      </c>
      <c r="J319" s="139"/>
      <c r="K319" s="42" t="s">
        <v>1103</v>
      </c>
      <c r="L319" s="42"/>
      <c r="M319" s="42"/>
    </row>
    <row r="320" spans="1:13" ht="23.25" customHeight="1">
      <c r="A320" s="82" t="s">
        <v>85</v>
      </c>
      <c r="B320" s="53" t="s">
        <v>177</v>
      </c>
      <c r="C320" s="53" t="s">
        <v>192</v>
      </c>
      <c r="D320" s="82">
        <f t="shared" si="11"/>
        <v>8</v>
      </c>
      <c r="E320" s="34" t="s">
        <v>2155</v>
      </c>
      <c r="F320" s="42" t="s">
        <v>1094</v>
      </c>
      <c r="G320" s="57" t="s">
        <v>2189</v>
      </c>
      <c r="H320" s="34" t="s">
        <v>2171</v>
      </c>
      <c r="I320" s="131" t="s">
        <v>2181</v>
      </c>
      <c r="J320" s="134" t="s">
        <v>2182</v>
      </c>
      <c r="K320" s="82" t="s">
        <v>1010</v>
      </c>
      <c r="L320" s="42"/>
      <c r="M320" s="42"/>
    </row>
    <row r="321" spans="1:13" ht="23.25" customHeight="1">
      <c r="A321" s="82" t="s">
        <v>85</v>
      </c>
      <c r="B321" s="53" t="s">
        <v>177</v>
      </c>
      <c r="C321" s="53" t="s">
        <v>192</v>
      </c>
      <c r="D321" s="82">
        <f t="shared" si="11"/>
        <v>9</v>
      </c>
      <c r="E321" s="34" t="s">
        <v>2156</v>
      </c>
      <c r="F321" s="42" t="s">
        <v>1095</v>
      </c>
      <c r="G321" s="42" t="s">
        <v>2190</v>
      </c>
      <c r="H321" s="34" t="s">
        <v>2172</v>
      </c>
      <c r="I321" s="57" t="s">
        <v>2191</v>
      </c>
      <c r="J321" s="139"/>
      <c r="K321" s="42" t="s">
        <v>1103</v>
      </c>
      <c r="L321" s="42"/>
      <c r="M321" s="42"/>
    </row>
    <row r="322" spans="1:13" ht="23.25" customHeight="1">
      <c r="A322" s="82" t="s">
        <v>85</v>
      </c>
      <c r="B322" s="53" t="s">
        <v>177</v>
      </c>
      <c r="C322" s="53" t="s">
        <v>192</v>
      </c>
      <c r="D322" s="82">
        <f t="shared" si="11"/>
        <v>10</v>
      </c>
      <c r="E322" s="34" t="s">
        <v>2157</v>
      </c>
      <c r="F322" s="42" t="s">
        <v>1096</v>
      </c>
      <c r="G322" s="57" t="s">
        <v>2193</v>
      </c>
      <c r="H322" s="34" t="s">
        <v>2173</v>
      </c>
      <c r="I322" s="42" t="s">
        <v>2192</v>
      </c>
      <c r="J322" s="139"/>
      <c r="K322" s="42" t="s">
        <v>599</v>
      </c>
      <c r="L322" s="42"/>
      <c r="M322" s="42"/>
    </row>
    <row r="323" spans="1:13" ht="23.25" customHeight="1">
      <c r="A323" s="82" t="s">
        <v>85</v>
      </c>
      <c r="B323" s="53" t="s">
        <v>177</v>
      </c>
      <c r="C323" s="53" t="s">
        <v>192</v>
      </c>
      <c r="D323" s="82">
        <f t="shared" si="11"/>
        <v>11</v>
      </c>
      <c r="E323" s="34" t="s">
        <v>2158</v>
      </c>
      <c r="F323" s="42" t="s">
        <v>1097</v>
      </c>
      <c r="G323" s="42" t="s">
        <v>2194</v>
      </c>
      <c r="H323" s="34" t="s">
        <v>2174</v>
      </c>
      <c r="I323" s="42"/>
      <c r="J323" s="139" t="s">
        <v>2195</v>
      </c>
      <c r="K323" s="42" t="s">
        <v>80</v>
      </c>
      <c r="L323" s="42"/>
      <c r="M323" s="42"/>
    </row>
    <row r="324" spans="1:13" ht="23.25" customHeight="1">
      <c r="A324" s="82" t="s">
        <v>85</v>
      </c>
      <c r="B324" s="53" t="s">
        <v>177</v>
      </c>
      <c r="C324" s="53" t="s">
        <v>192</v>
      </c>
      <c r="D324" s="82">
        <f t="shared" si="11"/>
        <v>12</v>
      </c>
      <c r="E324" s="89" t="s">
        <v>2159</v>
      </c>
      <c r="F324" s="42" t="s">
        <v>1098</v>
      </c>
      <c r="G324" s="42" t="s">
        <v>2196</v>
      </c>
      <c r="H324" s="34" t="s">
        <v>2175</v>
      </c>
      <c r="I324" s="133" t="s">
        <v>2198</v>
      </c>
      <c r="J324" s="134" t="s">
        <v>2197</v>
      </c>
      <c r="K324" s="42" t="s">
        <v>599</v>
      </c>
      <c r="L324" s="42"/>
      <c r="M324" s="42"/>
    </row>
    <row r="325" spans="1:13" ht="23.25" customHeight="1">
      <c r="A325" s="82" t="s">
        <v>85</v>
      </c>
      <c r="B325" s="53" t="s">
        <v>177</v>
      </c>
      <c r="C325" s="53" t="s">
        <v>192</v>
      </c>
      <c r="D325" s="82">
        <f t="shared" si="11"/>
        <v>13</v>
      </c>
      <c r="E325" s="37" t="s">
        <v>2160</v>
      </c>
      <c r="F325" s="42" t="s">
        <v>1099</v>
      </c>
      <c r="G325" s="37" t="s">
        <v>2199</v>
      </c>
      <c r="H325" s="135" t="s">
        <v>2176</v>
      </c>
      <c r="I325" s="37"/>
      <c r="K325" s="37" t="s">
        <v>2200</v>
      </c>
      <c r="L325" s="42"/>
      <c r="M325" s="42"/>
    </row>
    <row r="326" spans="1:13" ht="23.25" customHeight="1">
      <c r="A326" s="82" t="s">
        <v>85</v>
      </c>
      <c r="B326" s="53" t="s">
        <v>177</v>
      </c>
      <c r="C326" s="53" t="s">
        <v>192</v>
      </c>
      <c r="D326" s="82">
        <f t="shared" si="11"/>
        <v>14</v>
      </c>
      <c r="E326" s="34" t="s">
        <v>2161</v>
      </c>
      <c r="F326" s="42" t="s">
        <v>1100</v>
      </c>
      <c r="G326" s="5" t="s">
        <v>2201</v>
      </c>
      <c r="H326" s="5" t="s">
        <v>2177</v>
      </c>
      <c r="I326" s="13" t="s">
        <v>2202</v>
      </c>
      <c r="J326" s="138" t="s">
        <v>2203</v>
      </c>
      <c r="K326" s="82"/>
      <c r="L326" s="42"/>
      <c r="M326" s="42"/>
    </row>
    <row r="327" spans="1:13" ht="23.25" customHeight="1">
      <c r="A327" s="82" t="s">
        <v>85</v>
      </c>
      <c r="B327" s="53" t="s">
        <v>177</v>
      </c>
      <c r="C327" s="53" t="s">
        <v>192</v>
      </c>
      <c r="D327" s="82">
        <f t="shared" si="11"/>
        <v>15</v>
      </c>
      <c r="E327" s="34" t="s">
        <v>2162</v>
      </c>
      <c r="F327" s="42" t="s">
        <v>1101</v>
      </c>
      <c r="G327" s="5" t="s">
        <v>2204</v>
      </c>
      <c r="H327" s="5" t="s">
        <v>2178</v>
      </c>
      <c r="I327" s="131" t="s">
        <v>2181</v>
      </c>
      <c r="J327" s="134" t="s">
        <v>2182</v>
      </c>
      <c r="K327" s="82"/>
      <c r="L327" s="42"/>
      <c r="M327" s="42"/>
    </row>
    <row r="328" spans="1:13" ht="23.25" customHeight="1">
      <c r="A328" s="82" t="s">
        <v>85</v>
      </c>
      <c r="B328" s="53" t="s">
        <v>177</v>
      </c>
      <c r="C328" s="53" t="s">
        <v>192</v>
      </c>
      <c r="D328" s="82">
        <f t="shared" si="11"/>
        <v>16</v>
      </c>
      <c r="E328" s="34" t="s">
        <v>2163</v>
      </c>
      <c r="F328" s="42" t="s">
        <v>2148</v>
      </c>
      <c r="G328" s="5" t="s">
        <v>2205</v>
      </c>
      <c r="H328" s="5" t="s">
        <v>2179</v>
      </c>
      <c r="I328" s="109" t="s">
        <v>1781</v>
      </c>
      <c r="J328" s="137" t="s">
        <v>1856</v>
      </c>
      <c r="K328" s="82"/>
      <c r="L328" s="42"/>
      <c r="M328" s="42"/>
    </row>
    <row r="329" spans="1:13" ht="23.25" customHeight="1">
      <c r="A329" s="82" t="s">
        <v>85</v>
      </c>
      <c r="B329" s="53" t="s">
        <v>177</v>
      </c>
      <c r="C329" s="53" t="s">
        <v>192</v>
      </c>
      <c r="D329" s="82">
        <f t="shared" si="11"/>
        <v>17</v>
      </c>
      <c r="E329" s="34" t="s">
        <v>2164</v>
      </c>
      <c r="F329" s="42" t="s">
        <v>2149</v>
      </c>
      <c r="G329" s="5" t="s">
        <v>2206</v>
      </c>
      <c r="H329" s="5" t="s">
        <v>2180</v>
      </c>
      <c r="I329" s="13"/>
      <c r="J329" s="138"/>
      <c r="K329" s="82"/>
      <c r="L329" s="42"/>
      <c r="M329" s="42"/>
    </row>
    <row r="330" spans="1:13" ht="23.25" customHeight="1">
      <c r="A330" s="82" t="s">
        <v>85</v>
      </c>
      <c r="B330" s="53" t="s">
        <v>177</v>
      </c>
      <c r="C330" s="53" t="s">
        <v>192</v>
      </c>
      <c r="D330" s="82">
        <f t="shared" si="11"/>
        <v>18</v>
      </c>
      <c r="E330" s="136" t="s">
        <v>215</v>
      </c>
      <c r="F330" s="42" t="s">
        <v>839</v>
      </c>
      <c r="G330" s="5" t="s">
        <v>223</v>
      </c>
      <c r="H330" s="49" t="s">
        <v>217</v>
      </c>
      <c r="I330" s="109" t="s">
        <v>1781</v>
      </c>
      <c r="J330" s="137" t="s">
        <v>1856</v>
      </c>
      <c r="K330" s="82" t="s">
        <v>1010</v>
      </c>
      <c r="L330" s="42"/>
      <c r="M330" s="42"/>
    </row>
    <row r="331" spans="1:13" ht="23.25" customHeight="1">
      <c r="A331" s="82" t="s">
        <v>85</v>
      </c>
      <c r="B331" s="53" t="s">
        <v>177</v>
      </c>
      <c r="C331" s="53" t="s">
        <v>192</v>
      </c>
      <c r="D331" s="82">
        <f t="shared" si="11"/>
        <v>19</v>
      </c>
      <c r="E331" s="42" t="s">
        <v>79</v>
      </c>
      <c r="F331" s="42" t="s">
        <v>642</v>
      </c>
      <c r="G331" s="52" t="s">
        <v>1003</v>
      </c>
      <c r="H331" s="13" t="s">
        <v>2207</v>
      </c>
      <c r="I331" s="13" t="s">
        <v>1756</v>
      </c>
      <c r="J331" s="138" t="s">
        <v>1801</v>
      </c>
      <c r="K331" s="82" t="s">
        <v>218</v>
      </c>
      <c r="L331" s="42"/>
      <c r="M331" s="42"/>
    </row>
    <row r="332" spans="1:13" ht="23.25" customHeight="1">
      <c r="A332" s="82" t="s">
        <v>85</v>
      </c>
      <c r="B332" s="53" t="s">
        <v>178</v>
      </c>
      <c r="C332" s="53" t="s">
        <v>193</v>
      </c>
      <c r="D332" s="82">
        <f t="shared" si="11"/>
        <v>1</v>
      </c>
      <c r="E332" s="34" t="s">
        <v>1104</v>
      </c>
      <c r="F332" s="42" t="s">
        <v>1109</v>
      </c>
      <c r="G332" s="42" t="s">
        <v>1289</v>
      </c>
      <c r="H332" s="42" t="s">
        <v>5994</v>
      </c>
      <c r="I332" s="13" t="s">
        <v>217</v>
      </c>
      <c r="J332" s="138" t="s">
        <v>2220</v>
      </c>
      <c r="K332" s="42" t="s">
        <v>1112</v>
      </c>
      <c r="L332" s="42"/>
      <c r="M332" s="42"/>
    </row>
    <row r="333" spans="1:13" ht="23.25" customHeight="1">
      <c r="A333" s="82" t="s">
        <v>85</v>
      </c>
      <c r="B333" s="53" t="s">
        <v>178</v>
      </c>
      <c r="C333" s="53" t="s">
        <v>193</v>
      </c>
      <c r="D333" s="82">
        <f t="shared" ref="D333:D340" si="12">IF($C333=$C332,$D332+1,1)</f>
        <v>2</v>
      </c>
      <c r="E333" s="34" t="s">
        <v>1105</v>
      </c>
      <c r="F333" s="42" t="s">
        <v>1110</v>
      </c>
      <c r="G333" s="42" t="s">
        <v>2221</v>
      </c>
      <c r="H333" s="42" t="s">
        <v>2212</v>
      </c>
      <c r="I333" s="42" t="s">
        <v>2222</v>
      </c>
      <c r="J333" s="139" t="s">
        <v>2223</v>
      </c>
      <c r="K333" s="42" t="s">
        <v>1113</v>
      </c>
      <c r="L333" s="42"/>
      <c r="M333" s="42"/>
    </row>
    <row r="334" spans="1:13" ht="23.25" customHeight="1">
      <c r="A334" s="82" t="s">
        <v>85</v>
      </c>
      <c r="B334" s="53" t="s">
        <v>178</v>
      </c>
      <c r="C334" s="53" t="s">
        <v>193</v>
      </c>
      <c r="D334" s="82">
        <f t="shared" si="12"/>
        <v>3</v>
      </c>
      <c r="E334" s="34" t="s">
        <v>1106</v>
      </c>
      <c r="F334" s="42" t="s">
        <v>1111</v>
      </c>
      <c r="G334" s="42" t="s">
        <v>2224</v>
      </c>
      <c r="H334" s="42" t="s">
        <v>2213</v>
      </c>
      <c r="I334" s="42"/>
      <c r="J334" s="139"/>
      <c r="K334" s="42" t="s">
        <v>1114</v>
      </c>
      <c r="L334" s="42"/>
      <c r="M334" s="42"/>
    </row>
    <row r="335" spans="1:13" ht="23.25" customHeight="1">
      <c r="A335" s="82" t="s">
        <v>85</v>
      </c>
      <c r="B335" s="53" t="s">
        <v>178</v>
      </c>
      <c r="C335" s="53" t="s">
        <v>193</v>
      </c>
      <c r="D335" s="82">
        <f t="shared" si="12"/>
        <v>4</v>
      </c>
      <c r="E335" s="34" t="s">
        <v>1107</v>
      </c>
      <c r="F335" s="42" t="s">
        <v>1326</v>
      </c>
      <c r="G335" s="42" t="s">
        <v>2219</v>
      </c>
      <c r="H335" s="13" t="s">
        <v>2214</v>
      </c>
      <c r="I335" s="131" t="s">
        <v>2225</v>
      </c>
      <c r="J335" s="134" t="s">
        <v>2019</v>
      </c>
      <c r="K335" s="82" t="s">
        <v>1010</v>
      </c>
      <c r="L335" s="42"/>
      <c r="M335" s="42"/>
    </row>
    <row r="336" spans="1:13" ht="23.25" customHeight="1">
      <c r="A336" s="82" t="s">
        <v>85</v>
      </c>
      <c r="B336" s="53" t="s">
        <v>178</v>
      </c>
      <c r="C336" s="53" t="s">
        <v>193</v>
      </c>
      <c r="D336" s="82">
        <f t="shared" si="12"/>
        <v>5</v>
      </c>
      <c r="E336" s="34" t="s">
        <v>1108</v>
      </c>
      <c r="F336" s="42" t="s">
        <v>1327</v>
      </c>
      <c r="G336" s="42" t="s">
        <v>2218</v>
      </c>
      <c r="H336" s="42" t="s">
        <v>2215</v>
      </c>
      <c r="I336" s="42"/>
      <c r="J336" s="139" t="s">
        <v>2226</v>
      </c>
      <c r="K336" s="42" t="s">
        <v>1113</v>
      </c>
      <c r="L336" s="42"/>
      <c r="M336" s="42"/>
    </row>
    <row r="337" spans="1:13" ht="23.25" customHeight="1">
      <c r="A337" s="82" t="s">
        <v>85</v>
      </c>
      <c r="B337" s="53" t="s">
        <v>178</v>
      </c>
      <c r="C337" s="53" t="s">
        <v>193</v>
      </c>
      <c r="D337" s="82">
        <f t="shared" si="12"/>
        <v>6</v>
      </c>
      <c r="E337" s="108" t="s">
        <v>2210</v>
      </c>
      <c r="F337" s="42" t="s">
        <v>2211</v>
      </c>
      <c r="G337" s="36" t="s">
        <v>2217</v>
      </c>
      <c r="H337" s="13" t="s">
        <v>2216</v>
      </c>
      <c r="I337" s="13" t="s">
        <v>217</v>
      </c>
      <c r="J337" s="138"/>
      <c r="K337" s="42" t="s">
        <v>1112</v>
      </c>
      <c r="L337" s="42"/>
      <c r="M337" s="42"/>
    </row>
    <row r="338" spans="1:13" ht="23.25" customHeight="1">
      <c r="A338" s="82" t="s">
        <v>85</v>
      </c>
      <c r="B338" s="53" t="s">
        <v>178</v>
      </c>
      <c r="C338" s="53" t="s">
        <v>193</v>
      </c>
      <c r="D338" s="82">
        <f t="shared" si="12"/>
        <v>7</v>
      </c>
      <c r="E338" s="82" t="s">
        <v>215</v>
      </c>
      <c r="F338" s="42" t="s">
        <v>839</v>
      </c>
      <c r="G338" s="5" t="s">
        <v>223</v>
      </c>
      <c r="H338" s="13" t="s">
        <v>217</v>
      </c>
      <c r="I338" s="131" t="s">
        <v>1781</v>
      </c>
      <c r="J338" s="137" t="s">
        <v>1856</v>
      </c>
      <c r="K338" s="82" t="s">
        <v>1010</v>
      </c>
      <c r="L338" s="42"/>
      <c r="M338" s="42"/>
    </row>
    <row r="339" spans="1:13" ht="23.25" customHeight="1">
      <c r="A339" s="82" t="s">
        <v>85</v>
      </c>
      <c r="B339" s="53" t="s">
        <v>178</v>
      </c>
      <c r="C339" s="53" t="s">
        <v>193</v>
      </c>
      <c r="D339" s="82">
        <f t="shared" si="12"/>
        <v>8</v>
      </c>
      <c r="E339" s="50" t="s">
        <v>589</v>
      </c>
      <c r="F339" s="42" t="s">
        <v>579</v>
      </c>
      <c r="G339" s="12" t="s">
        <v>617</v>
      </c>
      <c r="H339" s="13" t="s">
        <v>217</v>
      </c>
      <c r="I339" s="13" t="s">
        <v>1756</v>
      </c>
      <c r="J339" s="138" t="s">
        <v>2227</v>
      </c>
      <c r="K339" s="82" t="s">
        <v>218</v>
      </c>
      <c r="L339" s="42"/>
      <c r="M339" s="42"/>
    </row>
    <row r="340" spans="1:13" ht="23.25" customHeight="1">
      <c r="A340" s="82" t="s">
        <v>85</v>
      </c>
      <c r="B340" s="53" t="s">
        <v>179</v>
      </c>
      <c r="C340" s="53" t="s">
        <v>194</v>
      </c>
      <c r="D340" s="82">
        <f t="shared" si="12"/>
        <v>1</v>
      </c>
      <c r="E340" s="34" t="s">
        <v>205</v>
      </c>
      <c r="F340" s="42" t="s">
        <v>1115</v>
      </c>
      <c r="G340" s="36" t="s">
        <v>1288</v>
      </c>
      <c r="H340" s="13" t="s">
        <v>5996</v>
      </c>
      <c r="I340" s="13" t="s">
        <v>1777</v>
      </c>
      <c r="J340" s="138" t="s">
        <v>1755</v>
      </c>
      <c r="K340" s="42" t="s">
        <v>1112</v>
      </c>
      <c r="L340" s="42"/>
      <c r="M340" s="42"/>
    </row>
    <row r="341" spans="1:13" ht="23.25" customHeight="1">
      <c r="A341" s="82" t="s">
        <v>85</v>
      </c>
      <c r="B341" s="53" t="s">
        <v>179</v>
      </c>
      <c r="C341" s="53" t="s">
        <v>194</v>
      </c>
      <c r="D341" s="82">
        <f t="shared" ref="D341:D357" si="13">IF($C341=$C340,$D340+1,1)</f>
        <v>2</v>
      </c>
      <c r="E341" s="34" t="s">
        <v>78</v>
      </c>
      <c r="F341" s="42" t="s">
        <v>1116</v>
      </c>
      <c r="G341" s="5" t="s">
        <v>1004</v>
      </c>
      <c r="H341" s="13" t="s">
        <v>1761</v>
      </c>
      <c r="I341" s="13" t="s">
        <v>1756</v>
      </c>
      <c r="J341" s="138">
        <v>20161201</v>
      </c>
      <c r="K341" s="82" t="s">
        <v>218</v>
      </c>
      <c r="L341" s="42"/>
      <c r="M341" s="42"/>
    </row>
    <row r="342" spans="1:13" ht="23.25" customHeight="1">
      <c r="A342" s="82" t="s">
        <v>85</v>
      </c>
      <c r="B342" s="53" t="s">
        <v>179</v>
      </c>
      <c r="C342" s="53" t="s">
        <v>194</v>
      </c>
      <c r="D342" s="82">
        <f t="shared" si="13"/>
        <v>3</v>
      </c>
      <c r="E342" s="34" t="s">
        <v>1130</v>
      </c>
      <c r="F342" s="42" t="s">
        <v>1117</v>
      </c>
      <c r="G342" s="42" t="s">
        <v>1894</v>
      </c>
      <c r="H342" s="13" t="s">
        <v>1898</v>
      </c>
      <c r="I342" s="57" t="s">
        <v>1911</v>
      </c>
      <c r="J342" s="139">
        <v>11100</v>
      </c>
      <c r="K342" s="42" t="s">
        <v>1113</v>
      </c>
      <c r="L342" s="42"/>
      <c r="M342" s="42"/>
    </row>
    <row r="343" spans="1:13" ht="23.25" customHeight="1">
      <c r="A343" s="82" t="s">
        <v>85</v>
      </c>
      <c r="B343" s="53" t="s">
        <v>179</v>
      </c>
      <c r="C343" s="53" t="s">
        <v>194</v>
      </c>
      <c r="D343" s="82">
        <f t="shared" si="13"/>
        <v>4</v>
      </c>
      <c r="E343" s="59" t="s">
        <v>1131</v>
      </c>
      <c r="F343" s="42" t="s">
        <v>1118</v>
      </c>
      <c r="G343" s="57" t="s">
        <v>1915</v>
      </c>
      <c r="H343" s="13" t="s">
        <v>1899</v>
      </c>
      <c r="I343" s="42" t="s">
        <v>1916</v>
      </c>
      <c r="J343" s="139" t="s">
        <v>1917</v>
      </c>
      <c r="K343" s="42" t="s">
        <v>1143</v>
      </c>
      <c r="L343" s="42"/>
      <c r="M343" s="42"/>
    </row>
    <row r="344" spans="1:13" ht="23.25" customHeight="1">
      <c r="A344" s="82" t="s">
        <v>85</v>
      </c>
      <c r="B344" s="53" t="s">
        <v>179</v>
      </c>
      <c r="C344" s="53" t="s">
        <v>194</v>
      </c>
      <c r="D344" s="82">
        <f t="shared" si="13"/>
        <v>5</v>
      </c>
      <c r="E344" s="34" t="s">
        <v>1132</v>
      </c>
      <c r="F344" s="42" t="s">
        <v>1119</v>
      </c>
      <c r="G344" s="34" t="s">
        <v>1918</v>
      </c>
      <c r="H344" s="13" t="s">
        <v>1900</v>
      </c>
      <c r="I344" s="13" t="s">
        <v>217</v>
      </c>
      <c r="J344" s="139" t="s">
        <v>1922</v>
      </c>
      <c r="K344" s="42" t="s">
        <v>1113</v>
      </c>
      <c r="L344" s="42"/>
      <c r="M344" s="42"/>
    </row>
    <row r="345" spans="1:13" ht="23.25" customHeight="1">
      <c r="A345" s="82" t="s">
        <v>85</v>
      </c>
      <c r="B345" s="53" t="s">
        <v>179</v>
      </c>
      <c r="C345" s="53" t="s">
        <v>194</v>
      </c>
      <c r="D345" s="82">
        <f t="shared" si="13"/>
        <v>6</v>
      </c>
      <c r="E345" s="34" t="s">
        <v>1133</v>
      </c>
      <c r="F345" s="42" t="s">
        <v>1120</v>
      </c>
      <c r="G345" s="34" t="s">
        <v>1919</v>
      </c>
      <c r="H345" s="13" t="s">
        <v>1901</v>
      </c>
      <c r="I345" s="42" t="s">
        <v>1923</v>
      </c>
      <c r="J345" s="139"/>
      <c r="K345" s="42" t="s">
        <v>1113</v>
      </c>
      <c r="L345" s="42"/>
      <c r="M345" s="42"/>
    </row>
    <row r="346" spans="1:13" ht="23.25" customHeight="1">
      <c r="A346" s="82" t="s">
        <v>85</v>
      </c>
      <c r="B346" s="53" t="s">
        <v>179</v>
      </c>
      <c r="C346" s="53" t="s">
        <v>194</v>
      </c>
      <c r="D346" s="82">
        <f t="shared" si="13"/>
        <v>7</v>
      </c>
      <c r="E346" s="34" t="s">
        <v>1134</v>
      </c>
      <c r="F346" s="42" t="s">
        <v>1620</v>
      </c>
      <c r="G346" s="34" t="s">
        <v>1929</v>
      </c>
      <c r="H346" s="13" t="s">
        <v>1902</v>
      </c>
      <c r="I346" s="42" t="s">
        <v>1923</v>
      </c>
      <c r="J346" s="139"/>
      <c r="K346" s="42" t="s">
        <v>1113</v>
      </c>
      <c r="L346" s="42"/>
      <c r="M346" s="42"/>
    </row>
    <row r="347" spans="1:13" ht="23.25" customHeight="1">
      <c r="A347" s="82" t="s">
        <v>85</v>
      </c>
      <c r="B347" s="53" t="s">
        <v>179</v>
      </c>
      <c r="C347" s="53" t="s">
        <v>194</v>
      </c>
      <c r="D347" s="82">
        <f t="shared" si="13"/>
        <v>8</v>
      </c>
      <c r="E347" s="34" t="s">
        <v>1135</v>
      </c>
      <c r="F347" s="42" t="s">
        <v>1121</v>
      </c>
      <c r="G347" s="34" t="s">
        <v>1930</v>
      </c>
      <c r="H347" s="13" t="s">
        <v>1903</v>
      </c>
      <c r="I347" s="42" t="s">
        <v>1923</v>
      </c>
      <c r="J347" s="139"/>
      <c r="K347" s="42" t="s">
        <v>1113</v>
      </c>
      <c r="L347" s="42"/>
      <c r="M347" s="42"/>
    </row>
    <row r="348" spans="1:13" ht="23.25" customHeight="1">
      <c r="A348" s="82" t="s">
        <v>85</v>
      </c>
      <c r="B348" s="53" t="s">
        <v>179</v>
      </c>
      <c r="C348" s="53" t="s">
        <v>194</v>
      </c>
      <c r="D348" s="82">
        <f t="shared" si="13"/>
        <v>9</v>
      </c>
      <c r="E348" s="34" t="s">
        <v>1136</v>
      </c>
      <c r="F348" s="42" t="s">
        <v>1122</v>
      </c>
      <c r="G348" s="34" t="s">
        <v>1920</v>
      </c>
      <c r="H348" s="13" t="s">
        <v>1904</v>
      </c>
      <c r="I348" s="13" t="s">
        <v>217</v>
      </c>
      <c r="J348" s="139" t="s">
        <v>1924</v>
      </c>
      <c r="K348" s="42" t="s">
        <v>1113</v>
      </c>
      <c r="L348" s="42"/>
      <c r="M348" s="42"/>
    </row>
    <row r="349" spans="1:13" ht="23.25" customHeight="1">
      <c r="A349" s="82" t="s">
        <v>85</v>
      </c>
      <c r="B349" s="53" t="s">
        <v>179</v>
      </c>
      <c r="C349" s="53" t="s">
        <v>194</v>
      </c>
      <c r="D349" s="82">
        <f t="shared" si="13"/>
        <v>10</v>
      </c>
      <c r="E349" s="34" t="s">
        <v>1137</v>
      </c>
      <c r="F349" s="42" t="s">
        <v>1123</v>
      </c>
      <c r="G349" s="34" t="s">
        <v>1921</v>
      </c>
      <c r="H349" s="13" t="s">
        <v>1905</v>
      </c>
      <c r="I349" s="13" t="s">
        <v>217</v>
      </c>
      <c r="J349" s="139" t="s">
        <v>1925</v>
      </c>
      <c r="K349" s="42" t="s">
        <v>1113</v>
      </c>
      <c r="L349" s="42"/>
      <c r="M349" s="42"/>
    </row>
    <row r="350" spans="1:13" ht="23.25" customHeight="1">
      <c r="A350" s="82" t="s">
        <v>85</v>
      </c>
      <c r="B350" s="53" t="s">
        <v>179</v>
      </c>
      <c r="C350" s="53" t="s">
        <v>194</v>
      </c>
      <c r="D350" s="82">
        <f t="shared" si="13"/>
        <v>11</v>
      </c>
      <c r="E350" s="34" t="s">
        <v>1138</v>
      </c>
      <c r="F350" s="42" t="s">
        <v>1124</v>
      </c>
      <c r="G350" s="34" t="s">
        <v>1912</v>
      </c>
      <c r="H350" s="13" t="s">
        <v>1906</v>
      </c>
      <c r="I350" s="13" t="s">
        <v>217</v>
      </c>
      <c r="J350" s="139" t="s">
        <v>1926</v>
      </c>
      <c r="K350" s="42" t="s">
        <v>1081</v>
      </c>
      <c r="L350" s="42"/>
      <c r="M350" s="42"/>
    </row>
    <row r="351" spans="1:13" ht="23.25" customHeight="1">
      <c r="A351" s="82" t="s">
        <v>85</v>
      </c>
      <c r="B351" s="53" t="s">
        <v>179</v>
      </c>
      <c r="C351" s="53" t="s">
        <v>194</v>
      </c>
      <c r="D351" s="82">
        <f t="shared" si="13"/>
        <v>12</v>
      </c>
      <c r="E351" s="34" t="s">
        <v>1139</v>
      </c>
      <c r="F351" s="42" t="s">
        <v>1125</v>
      </c>
      <c r="G351" s="34" t="s">
        <v>1913</v>
      </c>
      <c r="H351" s="13" t="s">
        <v>1907</v>
      </c>
      <c r="I351" s="13" t="s">
        <v>217</v>
      </c>
      <c r="J351" s="139" t="s">
        <v>1927</v>
      </c>
      <c r="K351" s="42" t="s">
        <v>1081</v>
      </c>
      <c r="L351" s="42"/>
      <c r="M351" s="42"/>
    </row>
    <row r="352" spans="1:13" ht="23.25" customHeight="1">
      <c r="A352" s="82" t="s">
        <v>85</v>
      </c>
      <c r="B352" s="53" t="s">
        <v>179</v>
      </c>
      <c r="C352" s="53" t="s">
        <v>194</v>
      </c>
      <c r="D352" s="82">
        <f t="shared" si="13"/>
        <v>13</v>
      </c>
      <c r="E352" s="34" t="s">
        <v>1140</v>
      </c>
      <c r="F352" s="42" t="s">
        <v>1126</v>
      </c>
      <c r="G352" s="34" t="s">
        <v>1914</v>
      </c>
      <c r="H352" s="13" t="s">
        <v>1908</v>
      </c>
      <c r="I352" s="13" t="s">
        <v>217</v>
      </c>
      <c r="J352" s="139" t="s">
        <v>1928</v>
      </c>
      <c r="K352" s="42" t="s">
        <v>1081</v>
      </c>
      <c r="L352" s="42"/>
      <c r="M352" s="42"/>
    </row>
    <row r="353" spans="1:13" ht="23.25" customHeight="1">
      <c r="A353" s="82" t="s">
        <v>85</v>
      </c>
      <c r="B353" s="53" t="s">
        <v>179</v>
      </c>
      <c r="C353" s="53" t="s">
        <v>194</v>
      </c>
      <c r="D353" s="82">
        <f t="shared" si="13"/>
        <v>14</v>
      </c>
      <c r="E353" s="34" t="s">
        <v>1141</v>
      </c>
      <c r="F353" s="42" t="s">
        <v>1127</v>
      </c>
      <c r="G353" s="42" t="s">
        <v>1931</v>
      </c>
      <c r="H353" s="13" t="s">
        <v>1909</v>
      </c>
      <c r="I353" s="122" t="s">
        <v>1895</v>
      </c>
      <c r="J353" s="199" t="s">
        <v>1896</v>
      </c>
      <c r="K353" s="82" t="s">
        <v>1010</v>
      </c>
      <c r="L353" s="42"/>
      <c r="M353" s="42"/>
    </row>
    <row r="354" spans="1:13" ht="23.25" customHeight="1">
      <c r="A354" s="82" t="s">
        <v>85</v>
      </c>
      <c r="B354" s="53" t="s">
        <v>179</v>
      </c>
      <c r="C354" s="53" t="s">
        <v>194</v>
      </c>
      <c r="D354" s="82">
        <f t="shared" si="13"/>
        <v>15</v>
      </c>
      <c r="E354" s="34" t="s">
        <v>1142</v>
      </c>
      <c r="F354" s="42" t="s">
        <v>1128</v>
      </c>
      <c r="G354" s="42" t="s">
        <v>1932</v>
      </c>
      <c r="H354" s="13" t="s">
        <v>1910</v>
      </c>
      <c r="I354" s="122" t="s">
        <v>1895</v>
      </c>
      <c r="J354" s="199" t="s">
        <v>1897</v>
      </c>
      <c r="K354" s="82" t="s">
        <v>1010</v>
      </c>
      <c r="L354" s="42"/>
      <c r="M354" s="42"/>
    </row>
    <row r="355" spans="1:13" ht="23.25" customHeight="1">
      <c r="A355" s="82" t="s">
        <v>85</v>
      </c>
      <c r="B355" s="53" t="s">
        <v>179</v>
      </c>
      <c r="C355" s="53" t="s">
        <v>194</v>
      </c>
      <c r="D355" s="82">
        <f t="shared" si="13"/>
        <v>16</v>
      </c>
      <c r="E355" s="82" t="s">
        <v>215</v>
      </c>
      <c r="F355" s="42" t="s">
        <v>1129</v>
      </c>
      <c r="G355" s="5" t="s">
        <v>223</v>
      </c>
      <c r="H355" s="13" t="s">
        <v>217</v>
      </c>
      <c r="I355" s="109" t="s">
        <v>1781</v>
      </c>
      <c r="J355" s="202" t="s">
        <v>1782</v>
      </c>
      <c r="K355" s="82" t="s">
        <v>1010</v>
      </c>
      <c r="L355" s="42"/>
      <c r="M355" s="42"/>
    </row>
    <row r="356" spans="1:13" ht="23.25" customHeight="1">
      <c r="A356" s="82" t="s">
        <v>85</v>
      </c>
      <c r="B356" s="53" t="s">
        <v>179</v>
      </c>
      <c r="C356" s="53" t="s">
        <v>194</v>
      </c>
      <c r="D356" s="82">
        <f t="shared" si="13"/>
        <v>17</v>
      </c>
      <c r="E356" s="42" t="s">
        <v>79</v>
      </c>
      <c r="F356" s="42" t="s">
        <v>642</v>
      </c>
      <c r="G356" s="5" t="s">
        <v>1003</v>
      </c>
      <c r="H356" s="13" t="s">
        <v>1933</v>
      </c>
      <c r="I356" s="13" t="s">
        <v>1756</v>
      </c>
      <c r="J356" s="138" t="s">
        <v>1801</v>
      </c>
      <c r="K356" s="82" t="s">
        <v>218</v>
      </c>
      <c r="L356" s="42"/>
      <c r="M356" s="42"/>
    </row>
    <row r="357" spans="1:13" ht="23.25" customHeight="1">
      <c r="A357" s="82" t="s">
        <v>85</v>
      </c>
      <c r="B357" s="53" t="s">
        <v>180</v>
      </c>
      <c r="C357" s="53" t="s">
        <v>195</v>
      </c>
      <c r="D357" s="82">
        <f t="shared" si="13"/>
        <v>1</v>
      </c>
      <c r="E357" s="34" t="s">
        <v>205</v>
      </c>
      <c r="F357" s="42" t="s">
        <v>1145</v>
      </c>
      <c r="G357" s="36" t="s">
        <v>1288</v>
      </c>
      <c r="H357" s="13" t="s">
        <v>5998</v>
      </c>
      <c r="I357" s="13" t="s">
        <v>1777</v>
      </c>
      <c r="J357" s="138" t="s">
        <v>1755</v>
      </c>
      <c r="K357" s="42" t="s">
        <v>1017</v>
      </c>
      <c r="L357" s="42"/>
      <c r="M357" s="42"/>
    </row>
    <row r="358" spans="1:13" ht="23.25" customHeight="1">
      <c r="A358" s="82" t="s">
        <v>85</v>
      </c>
      <c r="B358" s="53" t="s">
        <v>180</v>
      </c>
      <c r="C358" s="53" t="s">
        <v>195</v>
      </c>
      <c r="D358" s="82">
        <f t="shared" ref="D358:D366" si="14">IF($C358=$C357,$D357+1,1)</f>
        <v>2</v>
      </c>
      <c r="E358" s="34" t="s">
        <v>78</v>
      </c>
      <c r="F358" s="42" t="s">
        <v>1146</v>
      </c>
      <c r="G358" s="5" t="s">
        <v>1003</v>
      </c>
      <c r="H358" s="13" t="s">
        <v>1809</v>
      </c>
      <c r="I358" s="13" t="s">
        <v>1756</v>
      </c>
      <c r="J358" s="138">
        <v>20161201</v>
      </c>
      <c r="K358" s="82" t="s">
        <v>218</v>
      </c>
      <c r="L358" s="42"/>
      <c r="M358" s="42"/>
    </row>
    <row r="359" spans="1:13" ht="23.25" customHeight="1">
      <c r="A359" s="82" t="s">
        <v>85</v>
      </c>
      <c r="B359" s="53" t="s">
        <v>180</v>
      </c>
      <c r="C359" s="53" t="s">
        <v>195</v>
      </c>
      <c r="D359" s="82">
        <f t="shared" si="14"/>
        <v>3</v>
      </c>
      <c r="E359" s="34" t="s">
        <v>1151</v>
      </c>
      <c r="F359" s="42" t="s">
        <v>1147</v>
      </c>
      <c r="G359" s="42" t="s">
        <v>1808</v>
      </c>
      <c r="H359" s="42" t="s">
        <v>1815</v>
      </c>
      <c r="I359" s="42" t="s">
        <v>1826</v>
      </c>
      <c r="J359" s="139" t="s">
        <v>1827</v>
      </c>
      <c r="K359" s="42" t="s">
        <v>1113</v>
      </c>
      <c r="L359" s="42"/>
      <c r="M359" s="42"/>
    </row>
    <row r="360" spans="1:13" ht="23.25" customHeight="1">
      <c r="A360" s="82" t="s">
        <v>85</v>
      </c>
      <c r="B360" s="53" t="s">
        <v>180</v>
      </c>
      <c r="C360" s="53" t="s">
        <v>195</v>
      </c>
      <c r="D360" s="82">
        <f t="shared" si="14"/>
        <v>4</v>
      </c>
      <c r="E360" s="34" t="s">
        <v>1152</v>
      </c>
      <c r="F360" s="42" t="s">
        <v>1148</v>
      </c>
      <c r="G360" s="42" t="s">
        <v>1816</v>
      </c>
      <c r="H360" s="42" t="s">
        <v>1817</v>
      </c>
      <c r="I360" s="42" t="s">
        <v>1812</v>
      </c>
      <c r="J360" s="139" t="s">
        <v>1813</v>
      </c>
      <c r="K360" s="42" t="s">
        <v>1153</v>
      </c>
      <c r="L360" s="42"/>
      <c r="M360" s="42"/>
    </row>
    <row r="361" spans="1:13" ht="23.25" customHeight="1">
      <c r="A361" s="82" t="s">
        <v>85</v>
      </c>
      <c r="B361" s="53" t="s">
        <v>180</v>
      </c>
      <c r="C361" s="53" t="s">
        <v>195</v>
      </c>
      <c r="D361" s="82">
        <f t="shared" si="14"/>
        <v>5</v>
      </c>
      <c r="E361" s="34" t="s">
        <v>730</v>
      </c>
      <c r="F361" s="42" t="s">
        <v>1149</v>
      </c>
      <c r="G361" s="42" t="s">
        <v>1818</v>
      </c>
      <c r="H361" s="42" t="s">
        <v>1820</v>
      </c>
      <c r="I361" s="13" t="s">
        <v>1802</v>
      </c>
      <c r="J361" s="139" t="s">
        <v>1822</v>
      </c>
      <c r="K361" s="42" t="s">
        <v>1113</v>
      </c>
      <c r="L361" s="42"/>
      <c r="M361" s="42"/>
    </row>
    <row r="362" spans="1:13" ht="23.25" customHeight="1">
      <c r="A362" s="82" t="s">
        <v>85</v>
      </c>
      <c r="B362" s="53" t="s">
        <v>180</v>
      </c>
      <c r="C362" s="53" t="s">
        <v>195</v>
      </c>
      <c r="D362" s="82">
        <f t="shared" si="14"/>
        <v>6</v>
      </c>
      <c r="E362" s="34" t="s">
        <v>731</v>
      </c>
      <c r="F362" s="42" t="s">
        <v>1150</v>
      </c>
      <c r="G362" s="42" t="s">
        <v>1819</v>
      </c>
      <c r="H362" s="42" t="s">
        <v>1821</v>
      </c>
      <c r="I362" s="13" t="s">
        <v>1802</v>
      </c>
      <c r="J362" s="139" t="s">
        <v>1823</v>
      </c>
      <c r="K362" s="42" t="s">
        <v>1113</v>
      </c>
      <c r="L362" s="42"/>
      <c r="M362" s="42"/>
    </row>
    <row r="363" spans="1:13" ht="23.25" customHeight="1">
      <c r="A363" s="82" t="s">
        <v>85</v>
      </c>
      <c r="B363" s="53" t="s">
        <v>180</v>
      </c>
      <c r="C363" s="53" t="s">
        <v>195</v>
      </c>
      <c r="D363" s="82">
        <f t="shared" si="14"/>
        <v>7</v>
      </c>
      <c r="E363" s="34" t="s">
        <v>1806</v>
      </c>
      <c r="F363" s="42" t="s">
        <v>1805</v>
      </c>
      <c r="G363" s="42" t="s">
        <v>1154</v>
      </c>
      <c r="H363" s="42" t="s">
        <v>1825</v>
      </c>
      <c r="I363" s="13" t="s">
        <v>1802</v>
      </c>
      <c r="J363" s="139" t="s">
        <v>1824</v>
      </c>
      <c r="K363" s="42" t="s">
        <v>1113</v>
      </c>
      <c r="L363" s="42"/>
      <c r="M363" s="42"/>
    </row>
    <row r="364" spans="1:13" ht="23.25" customHeight="1">
      <c r="A364" s="82" t="s">
        <v>85</v>
      </c>
      <c r="B364" s="53" t="s">
        <v>180</v>
      </c>
      <c r="C364" s="53" t="s">
        <v>195</v>
      </c>
      <c r="D364" s="82">
        <f t="shared" si="14"/>
        <v>8</v>
      </c>
      <c r="E364" s="82" t="s">
        <v>215</v>
      </c>
      <c r="F364" s="42" t="s">
        <v>1129</v>
      </c>
      <c r="G364" s="5" t="s">
        <v>223</v>
      </c>
      <c r="H364" s="13" t="s">
        <v>1802</v>
      </c>
      <c r="I364" s="109" t="s">
        <v>1781</v>
      </c>
      <c r="J364" s="137" t="s">
        <v>1856</v>
      </c>
      <c r="K364" s="82" t="s">
        <v>1010</v>
      </c>
      <c r="L364" s="42"/>
      <c r="M364" s="42"/>
    </row>
    <row r="365" spans="1:13" ht="23.25" customHeight="1">
      <c r="A365" s="82" t="s">
        <v>85</v>
      </c>
      <c r="B365" s="53" t="s">
        <v>180</v>
      </c>
      <c r="C365" s="53" t="s">
        <v>195</v>
      </c>
      <c r="D365" s="82">
        <f t="shared" si="14"/>
        <v>9</v>
      </c>
      <c r="E365" s="42" t="s">
        <v>79</v>
      </c>
      <c r="F365" s="42" t="s">
        <v>642</v>
      </c>
      <c r="G365" s="5" t="s">
        <v>1003</v>
      </c>
      <c r="H365" s="13" t="s">
        <v>1807</v>
      </c>
      <c r="I365" s="13" t="s">
        <v>1756</v>
      </c>
      <c r="J365" s="138" t="s">
        <v>1801</v>
      </c>
      <c r="K365" s="82" t="s">
        <v>218</v>
      </c>
      <c r="L365" s="42"/>
      <c r="M365" s="42"/>
    </row>
    <row r="366" spans="1:13" ht="23.25" customHeight="1">
      <c r="A366" s="136" t="s">
        <v>85</v>
      </c>
      <c r="B366" s="53" t="s">
        <v>181</v>
      </c>
      <c r="C366" s="53" t="s">
        <v>196</v>
      </c>
      <c r="D366" s="136">
        <f t="shared" si="14"/>
        <v>1</v>
      </c>
      <c r="E366" s="34" t="s">
        <v>1157</v>
      </c>
      <c r="F366" s="34" t="s">
        <v>1155</v>
      </c>
      <c r="G366" s="34" t="s">
        <v>2132</v>
      </c>
      <c r="H366" s="49" t="s">
        <v>2125</v>
      </c>
      <c r="I366" s="143" t="s">
        <v>1781</v>
      </c>
      <c r="J366" s="137" t="s">
        <v>1856</v>
      </c>
      <c r="K366" s="136" t="s">
        <v>1010</v>
      </c>
      <c r="L366" s="34"/>
      <c r="M366" s="34"/>
    </row>
    <row r="367" spans="1:13" ht="23.25" customHeight="1">
      <c r="A367" s="136" t="s">
        <v>85</v>
      </c>
      <c r="B367" s="53" t="s">
        <v>181</v>
      </c>
      <c r="C367" s="53" t="s">
        <v>196</v>
      </c>
      <c r="D367" s="136">
        <f t="shared" ref="D367:D372" si="15">IF($C367=$C366,$D366+1,1)</f>
        <v>2</v>
      </c>
      <c r="E367" s="34" t="s">
        <v>205</v>
      </c>
      <c r="F367" s="34" t="s">
        <v>2121</v>
      </c>
      <c r="G367" s="36" t="s">
        <v>1288</v>
      </c>
      <c r="H367" s="49" t="s">
        <v>2124</v>
      </c>
      <c r="I367" s="49" t="s">
        <v>1777</v>
      </c>
      <c r="J367" s="138" t="s">
        <v>1755</v>
      </c>
      <c r="K367" s="34" t="s">
        <v>1017</v>
      </c>
      <c r="L367" s="34"/>
      <c r="M367" s="34"/>
    </row>
    <row r="368" spans="1:13" ht="23.25" customHeight="1">
      <c r="A368" s="136" t="s">
        <v>85</v>
      </c>
      <c r="B368" s="53" t="s">
        <v>181</v>
      </c>
      <c r="C368" s="53" t="s">
        <v>196</v>
      </c>
      <c r="D368" s="136">
        <f t="shared" si="15"/>
        <v>3</v>
      </c>
      <c r="E368" s="34" t="s">
        <v>1080</v>
      </c>
      <c r="F368" s="34" t="s">
        <v>2127</v>
      </c>
      <c r="G368" s="34" t="s">
        <v>2130</v>
      </c>
      <c r="H368" s="49" t="s">
        <v>2128</v>
      </c>
      <c r="I368" s="49" t="s">
        <v>217</v>
      </c>
      <c r="J368" s="139" t="s">
        <v>2119</v>
      </c>
      <c r="K368" s="34" t="s">
        <v>1081</v>
      </c>
      <c r="L368" s="34"/>
      <c r="M368" s="34"/>
    </row>
    <row r="369" spans="1:13" ht="23.25" customHeight="1">
      <c r="A369" s="136" t="s">
        <v>85</v>
      </c>
      <c r="B369" s="53" t="s">
        <v>181</v>
      </c>
      <c r="C369" s="53" t="s">
        <v>196</v>
      </c>
      <c r="D369" s="136">
        <f t="shared" si="15"/>
        <v>4</v>
      </c>
      <c r="E369" s="34" t="s">
        <v>974</v>
      </c>
      <c r="F369" s="34" t="s">
        <v>1156</v>
      </c>
      <c r="G369" s="34" t="s">
        <v>2131</v>
      </c>
      <c r="H369" s="49" t="s">
        <v>2126</v>
      </c>
      <c r="I369" s="143" t="s">
        <v>1781</v>
      </c>
      <c r="J369" s="137" t="s">
        <v>1856</v>
      </c>
      <c r="K369" s="136" t="s">
        <v>1010</v>
      </c>
      <c r="L369" s="34"/>
      <c r="M369" s="34"/>
    </row>
    <row r="370" spans="1:13" ht="23.25" customHeight="1">
      <c r="A370" s="136" t="s">
        <v>85</v>
      </c>
      <c r="B370" s="53" t="s">
        <v>181</v>
      </c>
      <c r="C370" s="53" t="s">
        <v>196</v>
      </c>
      <c r="D370" s="136">
        <f t="shared" si="15"/>
        <v>5</v>
      </c>
      <c r="E370" s="136" t="s">
        <v>215</v>
      </c>
      <c r="F370" s="34" t="s">
        <v>839</v>
      </c>
      <c r="G370" s="5" t="s">
        <v>223</v>
      </c>
      <c r="H370" s="49" t="s">
        <v>217</v>
      </c>
      <c r="I370" s="143" t="s">
        <v>1781</v>
      </c>
      <c r="J370" s="137" t="s">
        <v>1856</v>
      </c>
      <c r="K370" s="136" t="s">
        <v>1010</v>
      </c>
      <c r="L370" s="34"/>
      <c r="M370" s="34"/>
    </row>
    <row r="371" spans="1:13" ht="23.25" customHeight="1">
      <c r="A371" s="136" t="s">
        <v>85</v>
      </c>
      <c r="B371" s="53" t="s">
        <v>181</v>
      </c>
      <c r="C371" s="53" t="s">
        <v>196</v>
      </c>
      <c r="D371" s="136">
        <f t="shared" si="15"/>
        <v>6</v>
      </c>
      <c r="E371" s="12" t="s">
        <v>589</v>
      </c>
      <c r="F371" s="34" t="s">
        <v>579</v>
      </c>
      <c r="G371" s="12" t="s">
        <v>617</v>
      </c>
      <c r="H371" s="49" t="s">
        <v>217</v>
      </c>
      <c r="I371" s="49" t="s">
        <v>1756</v>
      </c>
      <c r="J371" s="138" t="s">
        <v>2129</v>
      </c>
      <c r="K371" s="136" t="s">
        <v>218</v>
      </c>
      <c r="L371" s="34"/>
      <c r="M371" s="34"/>
    </row>
    <row r="372" spans="1:13" ht="23.25" customHeight="1">
      <c r="A372" s="82" t="s">
        <v>85</v>
      </c>
      <c r="B372" s="53" t="s">
        <v>182</v>
      </c>
      <c r="C372" s="53" t="s">
        <v>197</v>
      </c>
      <c r="D372" s="82">
        <f t="shared" si="15"/>
        <v>1</v>
      </c>
      <c r="E372" s="34" t="s">
        <v>205</v>
      </c>
      <c r="F372" s="42" t="s">
        <v>606</v>
      </c>
      <c r="G372" s="36" t="s">
        <v>1288</v>
      </c>
      <c r="H372" s="13" t="s">
        <v>1939</v>
      </c>
      <c r="I372" s="13" t="s">
        <v>1777</v>
      </c>
      <c r="J372" s="138" t="s">
        <v>1755</v>
      </c>
      <c r="K372" s="42" t="s">
        <v>1112</v>
      </c>
      <c r="L372" s="42"/>
      <c r="M372" s="42"/>
    </row>
    <row r="373" spans="1:13" ht="23.25" customHeight="1">
      <c r="A373" s="82" t="s">
        <v>85</v>
      </c>
      <c r="B373" s="53" t="s">
        <v>182</v>
      </c>
      <c r="C373" s="53" t="s">
        <v>197</v>
      </c>
      <c r="D373" s="82">
        <f t="shared" ref="D373:D382" si="16">IF($C373=$C372,$D372+1,1)</f>
        <v>2</v>
      </c>
      <c r="E373" s="34" t="s">
        <v>78</v>
      </c>
      <c r="F373" s="42" t="s">
        <v>1158</v>
      </c>
      <c r="G373" s="5" t="s">
        <v>1004</v>
      </c>
      <c r="H373" s="13" t="s">
        <v>1761</v>
      </c>
      <c r="I373" s="13" t="s">
        <v>1756</v>
      </c>
      <c r="J373" s="138">
        <v>20161201</v>
      </c>
      <c r="K373" s="82" t="s">
        <v>218</v>
      </c>
      <c r="L373" s="42"/>
      <c r="M373" s="42"/>
    </row>
    <row r="374" spans="1:13" ht="23.25" customHeight="1">
      <c r="A374" s="82" t="s">
        <v>85</v>
      </c>
      <c r="B374" s="53" t="s">
        <v>182</v>
      </c>
      <c r="C374" s="53" t="s">
        <v>197</v>
      </c>
      <c r="D374" s="82">
        <f t="shared" si="16"/>
        <v>3</v>
      </c>
      <c r="E374" s="34" t="s">
        <v>1163</v>
      </c>
      <c r="F374" s="42" t="s">
        <v>1159</v>
      </c>
      <c r="G374" s="42" t="s">
        <v>1950</v>
      </c>
      <c r="H374" s="42" t="s">
        <v>1934</v>
      </c>
      <c r="I374" s="13" t="s">
        <v>217</v>
      </c>
      <c r="J374" s="139">
        <v>3072</v>
      </c>
      <c r="K374" s="42" t="s">
        <v>1113</v>
      </c>
      <c r="L374" s="42"/>
      <c r="M374" s="42"/>
    </row>
    <row r="375" spans="1:13" ht="23.25" customHeight="1">
      <c r="A375" s="82" t="s">
        <v>85</v>
      </c>
      <c r="B375" s="53" t="s">
        <v>182</v>
      </c>
      <c r="C375" s="53" t="s">
        <v>197</v>
      </c>
      <c r="D375" s="82">
        <f t="shared" si="16"/>
        <v>4</v>
      </c>
      <c r="E375" s="34" t="s">
        <v>1164</v>
      </c>
      <c r="F375" s="42" t="s">
        <v>1160</v>
      </c>
      <c r="G375" s="42" t="s">
        <v>1941</v>
      </c>
      <c r="H375" s="42" t="s">
        <v>1935</v>
      </c>
      <c r="I375" s="13" t="s">
        <v>217</v>
      </c>
      <c r="J375" s="139" t="s">
        <v>1949</v>
      </c>
      <c r="K375" s="42" t="s">
        <v>1113</v>
      </c>
      <c r="L375" s="42"/>
      <c r="M375" s="42"/>
    </row>
    <row r="376" spans="1:13" ht="23.25" customHeight="1">
      <c r="A376" s="82" t="s">
        <v>85</v>
      </c>
      <c r="B376" s="53" t="s">
        <v>182</v>
      </c>
      <c r="C376" s="53" t="s">
        <v>197</v>
      </c>
      <c r="D376" s="82">
        <f t="shared" si="16"/>
        <v>5</v>
      </c>
      <c r="E376" s="34" t="s">
        <v>1165</v>
      </c>
      <c r="F376" s="42" t="s">
        <v>1161</v>
      </c>
      <c r="G376" s="42" t="s">
        <v>1953</v>
      </c>
      <c r="H376" s="42" t="s">
        <v>1936</v>
      </c>
      <c r="I376" s="13" t="s">
        <v>217</v>
      </c>
      <c r="J376" s="139" t="s">
        <v>1949</v>
      </c>
      <c r="K376" s="42" t="s">
        <v>599</v>
      </c>
      <c r="L376" s="42"/>
      <c r="M376" s="42"/>
    </row>
    <row r="377" spans="1:13" ht="23.25" customHeight="1">
      <c r="A377" s="82" t="s">
        <v>85</v>
      </c>
      <c r="B377" s="53" t="s">
        <v>182</v>
      </c>
      <c r="C377" s="53" t="s">
        <v>197</v>
      </c>
      <c r="D377" s="82">
        <f t="shared" si="16"/>
        <v>6</v>
      </c>
      <c r="E377" s="34" t="s">
        <v>1166</v>
      </c>
      <c r="F377" s="42" t="s">
        <v>1162</v>
      </c>
      <c r="G377" s="42" t="s">
        <v>1942</v>
      </c>
      <c r="H377" s="42" t="s">
        <v>1937</v>
      </c>
      <c r="I377" s="13" t="s">
        <v>217</v>
      </c>
      <c r="J377" s="139" t="s">
        <v>1948</v>
      </c>
      <c r="K377" s="42" t="s">
        <v>1113</v>
      </c>
      <c r="L377" s="42"/>
      <c r="M377" s="42"/>
    </row>
    <row r="378" spans="1:13" ht="23.25" customHeight="1">
      <c r="A378" s="82" t="s">
        <v>85</v>
      </c>
      <c r="B378" s="53" t="s">
        <v>182</v>
      </c>
      <c r="C378" s="53" t="s">
        <v>197</v>
      </c>
      <c r="D378" s="82">
        <f t="shared" si="16"/>
        <v>7</v>
      </c>
      <c r="E378" s="34" t="s">
        <v>1167</v>
      </c>
      <c r="F378" s="42" t="s">
        <v>1943</v>
      </c>
      <c r="G378" s="42" t="s">
        <v>1945</v>
      </c>
      <c r="H378" s="42" t="s">
        <v>1938</v>
      </c>
      <c r="I378" s="42" t="s">
        <v>1946</v>
      </c>
      <c r="J378" s="139" t="s">
        <v>1947</v>
      </c>
      <c r="K378" s="42" t="s">
        <v>1113</v>
      </c>
      <c r="L378" s="42"/>
      <c r="M378" s="42"/>
    </row>
    <row r="379" spans="1:13" ht="23.25" customHeight="1">
      <c r="A379" s="82" t="s">
        <v>85</v>
      </c>
      <c r="B379" s="53" t="s">
        <v>182</v>
      </c>
      <c r="C379" s="53" t="s">
        <v>197</v>
      </c>
      <c r="D379" s="82">
        <f t="shared" si="16"/>
        <v>8</v>
      </c>
      <c r="E379" s="34" t="s">
        <v>1168</v>
      </c>
      <c r="F379" s="34" t="s">
        <v>1169</v>
      </c>
      <c r="G379" s="42" t="s">
        <v>1951</v>
      </c>
      <c r="H379" s="42" t="s">
        <v>1940</v>
      </c>
      <c r="I379" s="13" t="s">
        <v>1944</v>
      </c>
      <c r="J379" s="139"/>
      <c r="K379" s="42" t="s">
        <v>1112</v>
      </c>
      <c r="L379" s="42"/>
      <c r="M379" s="42"/>
    </row>
    <row r="380" spans="1:13" ht="23.25" customHeight="1">
      <c r="A380" s="82" t="s">
        <v>85</v>
      </c>
      <c r="B380" s="53" t="s">
        <v>182</v>
      </c>
      <c r="C380" s="53" t="s">
        <v>197</v>
      </c>
      <c r="D380" s="82">
        <f t="shared" si="16"/>
        <v>9</v>
      </c>
      <c r="E380" s="82" t="s">
        <v>215</v>
      </c>
      <c r="F380" s="42" t="s">
        <v>1129</v>
      </c>
      <c r="G380" s="5" t="s">
        <v>223</v>
      </c>
      <c r="H380" s="13" t="s">
        <v>217</v>
      </c>
      <c r="I380" s="109" t="s">
        <v>1781</v>
      </c>
      <c r="J380" s="137" t="s">
        <v>1856</v>
      </c>
      <c r="K380" s="82" t="s">
        <v>1010</v>
      </c>
      <c r="L380" s="42"/>
      <c r="M380" s="42"/>
    </row>
    <row r="381" spans="1:13" ht="23.25" customHeight="1">
      <c r="A381" s="82" t="s">
        <v>85</v>
      </c>
      <c r="B381" s="53" t="s">
        <v>182</v>
      </c>
      <c r="C381" s="53" t="s">
        <v>197</v>
      </c>
      <c r="D381" s="82">
        <f t="shared" si="16"/>
        <v>10</v>
      </c>
      <c r="E381" s="42" t="s">
        <v>79</v>
      </c>
      <c r="F381" s="42" t="s">
        <v>642</v>
      </c>
      <c r="G381" s="5" t="s">
        <v>1003</v>
      </c>
      <c r="H381" s="13" t="s">
        <v>1952</v>
      </c>
      <c r="I381" s="13" t="s">
        <v>1756</v>
      </c>
      <c r="J381" s="138" t="s">
        <v>1801</v>
      </c>
      <c r="K381" s="82" t="s">
        <v>218</v>
      </c>
      <c r="L381" s="42"/>
      <c r="M381" s="42"/>
    </row>
    <row r="382" spans="1:13" ht="23.25" customHeight="1">
      <c r="A382" s="82" t="s">
        <v>85</v>
      </c>
      <c r="B382" s="53" t="s">
        <v>183</v>
      </c>
      <c r="C382" s="53" t="s">
        <v>1170</v>
      </c>
      <c r="D382" s="82">
        <f t="shared" si="16"/>
        <v>1</v>
      </c>
      <c r="E382" s="34" t="s">
        <v>205</v>
      </c>
      <c r="F382" s="42" t="s">
        <v>1171</v>
      </c>
      <c r="G382" s="36" t="s">
        <v>1288</v>
      </c>
      <c r="H382" s="13" t="s">
        <v>6002</v>
      </c>
      <c r="I382" s="13" t="s">
        <v>1777</v>
      </c>
      <c r="J382" s="138" t="s">
        <v>1755</v>
      </c>
      <c r="K382" s="42" t="s">
        <v>1017</v>
      </c>
      <c r="L382" s="42"/>
      <c r="M382" s="42"/>
    </row>
    <row r="383" spans="1:13" ht="23.25" customHeight="1">
      <c r="A383" s="82" t="s">
        <v>85</v>
      </c>
      <c r="B383" s="53" t="s">
        <v>183</v>
      </c>
      <c r="C383" s="53" t="s">
        <v>1170</v>
      </c>
      <c r="D383" s="82">
        <f t="shared" ref="D383:D389" si="17">IF($C383=$C382,$D382+1,1)</f>
        <v>2</v>
      </c>
      <c r="E383" s="34" t="s">
        <v>609</v>
      </c>
      <c r="F383" s="42" t="s">
        <v>1172</v>
      </c>
      <c r="G383" s="42" t="s">
        <v>2091</v>
      </c>
      <c r="H383" s="42" t="s">
        <v>2087</v>
      </c>
      <c r="I383" s="42" t="s">
        <v>2093</v>
      </c>
      <c r="J383" s="197" t="s">
        <v>2092</v>
      </c>
      <c r="K383" s="42" t="s">
        <v>1017</v>
      </c>
      <c r="L383" s="42"/>
      <c r="M383" s="42"/>
    </row>
    <row r="384" spans="1:13" ht="23.25" customHeight="1">
      <c r="A384" s="82" t="s">
        <v>85</v>
      </c>
      <c r="B384" s="53" t="s">
        <v>183</v>
      </c>
      <c r="C384" s="53" t="s">
        <v>1170</v>
      </c>
      <c r="D384" s="82">
        <f t="shared" si="17"/>
        <v>3</v>
      </c>
      <c r="E384" s="34" t="s">
        <v>580</v>
      </c>
      <c r="F384" s="42" t="s">
        <v>570</v>
      </c>
      <c r="G384" s="42" t="s">
        <v>2094</v>
      </c>
      <c r="H384" s="42" t="s">
        <v>2088</v>
      </c>
      <c r="I384" s="42" t="s">
        <v>2093</v>
      </c>
      <c r="J384" s="197" t="s">
        <v>2104</v>
      </c>
      <c r="K384" s="42" t="s">
        <v>1017</v>
      </c>
      <c r="L384" s="42"/>
      <c r="M384" s="42"/>
    </row>
    <row r="385" spans="1:13" ht="23.25" customHeight="1">
      <c r="A385" s="82" t="s">
        <v>85</v>
      </c>
      <c r="B385" s="53" t="s">
        <v>183</v>
      </c>
      <c r="C385" s="53" t="s">
        <v>1170</v>
      </c>
      <c r="D385" s="82">
        <f t="shared" si="17"/>
        <v>4</v>
      </c>
      <c r="E385" s="34" t="s">
        <v>1175</v>
      </c>
      <c r="F385" s="42" t="s">
        <v>1173</v>
      </c>
      <c r="G385" s="42" t="s">
        <v>2095</v>
      </c>
      <c r="H385" s="42" t="s">
        <v>2089</v>
      </c>
      <c r="I385" s="123" t="s">
        <v>2105</v>
      </c>
      <c r="J385" s="139" t="s">
        <v>2106</v>
      </c>
      <c r="K385" s="42" t="s">
        <v>1018</v>
      </c>
      <c r="L385" s="42"/>
      <c r="M385" s="42"/>
    </row>
    <row r="386" spans="1:13" ht="23.25" customHeight="1">
      <c r="A386" s="82" t="s">
        <v>85</v>
      </c>
      <c r="B386" s="53" t="s">
        <v>183</v>
      </c>
      <c r="C386" s="53" t="s">
        <v>1170</v>
      </c>
      <c r="D386" s="82">
        <f t="shared" si="17"/>
        <v>5</v>
      </c>
      <c r="E386" s="34" t="s">
        <v>1176</v>
      </c>
      <c r="F386" s="42" t="s">
        <v>1174</v>
      </c>
      <c r="G386" s="42" t="s">
        <v>2096</v>
      </c>
      <c r="H386" s="13" t="s">
        <v>2090</v>
      </c>
      <c r="I386" s="131" t="s">
        <v>2097</v>
      </c>
      <c r="J386" s="134" t="s">
        <v>2100</v>
      </c>
      <c r="K386" s="82" t="s">
        <v>1010</v>
      </c>
      <c r="L386" s="42"/>
      <c r="M386" s="42"/>
    </row>
    <row r="387" spans="1:13" ht="23.25" customHeight="1">
      <c r="A387" s="82" t="s">
        <v>85</v>
      </c>
      <c r="B387" s="53" t="s">
        <v>183</v>
      </c>
      <c r="C387" s="53" t="s">
        <v>1170</v>
      </c>
      <c r="D387" s="82">
        <f t="shared" si="17"/>
        <v>6</v>
      </c>
      <c r="E387" s="82" t="s">
        <v>215</v>
      </c>
      <c r="F387" s="42" t="s">
        <v>2109</v>
      </c>
      <c r="G387" s="5" t="s">
        <v>223</v>
      </c>
      <c r="H387" s="13" t="s">
        <v>217</v>
      </c>
      <c r="I387" s="131" t="s">
        <v>2099</v>
      </c>
      <c r="J387" s="134" t="s">
        <v>2101</v>
      </c>
      <c r="K387" s="82" t="s">
        <v>1010</v>
      </c>
      <c r="L387" s="42"/>
      <c r="M387" s="42"/>
    </row>
    <row r="388" spans="1:13" ht="23.25" customHeight="1">
      <c r="A388" s="82" t="s">
        <v>85</v>
      </c>
      <c r="B388" s="53" t="s">
        <v>183</v>
      </c>
      <c r="C388" s="53" t="s">
        <v>1170</v>
      </c>
      <c r="D388" s="82">
        <f t="shared" si="17"/>
        <v>7</v>
      </c>
      <c r="E388" s="50" t="s">
        <v>589</v>
      </c>
      <c r="F388" s="42" t="s">
        <v>579</v>
      </c>
      <c r="G388" s="12" t="s">
        <v>617</v>
      </c>
      <c r="H388" s="13" t="s">
        <v>217</v>
      </c>
      <c r="I388" s="13" t="s">
        <v>1756</v>
      </c>
      <c r="J388" s="138" t="s">
        <v>2098</v>
      </c>
      <c r="K388" s="82" t="s">
        <v>218</v>
      </c>
      <c r="L388" s="42"/>
      <c r="M388" s="42"/>
    </row>
    <row r="389" spans="1:13" ht="23.25" customHeight="1">
      <c r="A389" s="136" t="s">
        <v>85</v>
      </c>
      <c r="B389" s="53" t="s">
        <v>184</v>
      </c>
      <c r="C389" s="53" t="s">
        <v>198</v>
      </c>
      <c r="D389" s="136">
        <f t="shared" si="17"/>
        <v>1</v>
      </c>
      <c r="E389" s="34" t="s">
        <v>205</v>
      </c>
      <c r="F389" s="34" t="s">
        <v>1177</v>
      </c>
      <c r="G389" s="36" t="s">
        <v>1288</v>
      </c>
      <c r="H389" s="49" t="s">
        <v>6004</v>
      </c>
      <c r="I389" s="49" t="s">
        <v>1777</v>
      </c>
      <c r="J389" s="138" t="s">
        <v>1755</v>
      </c>
      <c r="K389" s="34" t="s">
        <v>1202</v>
      </c>
      <c r="L389" s="34"/>
      <c r="M389" s="34"/>
    </row>
    <row r="390" spans="1:13" ht="23.25" customHeight="1">
      <c r="A390" s="136" t="s">
        <v>85</v>
      </c>
      <c r="B390" s="53" t="s">
        <v>184</v>
      </c>
      <c r="C390" s="53" t="s">
        <v>198</v>
      </c>
      <c r="D390" s="136">
        <f t="shared" ref="D390:D414" si="18">IF($C390=$C389,$D389+1,1)</f>
        <v>2</v>
      </c>
      <c r="E390" s="34" t="s">
        <v>78</v>
      </c>
      <c r="F390" s="34" t="s">
        <v>1178</v>
      </c>
      <c r="G390" s="5" t="s">
        <v>1003</v>
      </c>
      <c r="H390" s="49" t="s">
        <v>1761</v>
      </c>
      <c r="I390" s="49" t="s">
        <v>1756</v>
      </c>
      <c r="J390" s="138">
        <v>20161201</v>
      </c>
      <c r="K390" s="136" t="s">
        <v>218</v>
      </c>
      <c r="L390" s="34"/>
      <c r="M390" s="34"/>
    </row>
    <row r="391" spans="1:13" ht="23.25" customHeight="1">
      <c r="A391" s="136" t="s">
        <v>85</v>
      </c>
      <c r="B391" s="53" t="s">
        <v>184</v>
      </c>
      <c r="C391" s="53" t="s">
        <v>1296</v>
      </c>
      <c r="D391" s="136">
        <f t="shared" si="18"/>
        <v>3</v>
      </c>
      <c r="E391" s="34" t="s">
        <v>1185</v>
      </c>
      <c r="F391" s="34" t="s">
        <v>1179</v>
      </c>
      <c r="G391" s="5" t="s">
        <v>1757</v>
      </c>
      <c r="H391" s="144" t="s">
        <v>1810</v>
      </c>
      <c r="I391" s="49" t="s">
        <v>1811</v>
      </c>
      <c r="J391" s="138" t="s">
        <v>1758</v>
      </c>
      <c r="K391" s="34" t="s">
        <v>1018</v>
      </c>
      <c r="L391" s="34"/>
      <c r="M391" s="34"/>
    </row>
    <row r="392" spans="1:13" ht="23.25" customHeight="1">
      <c r="A392" s="136" t="s">
        <v>85</v>
      </c>
      <c r="B392" s="53" t="s">
        <v>184</v>
      </c>
      <c r="C392" s="53" t="s">
        <v>198</v>
      </c>
      <c r="D392" s="136">
        <f t="shared" si="18"/>
        <v>4</v>
      </c>
      <c r="E392" s="34" t="s">
        <v>1186</v>
      </c>
      <c r="F392" s="34" t="s">
        <v>1180</v>
      </c>
      <c r="G392" s="5" t="s">
        <v>1297</v>
      </c>
      <c r="H392" s="144" t="s">
        <v>1298</v>
      </c>
      <c r="I392" s="49" t="s">
        <v>1759</v>
      </c>
      <c r="J392" s="138" t="s">
        <v>1760</v>
      </c>
      <c r="K392" s="34" t="s">
        <v>1016</v>
      </c>
      <c r="L392" s="34"/>
      <c r="M392" s="34"/>
    </row>
    <row r="393" spans="1:13" ht="23.25" customHeight="1">
      <c r="A393" s="136" t="s">
        <v>85</v>
      </c>
      <c r="B393" s="53" t="s">
        <v>184</v>
      </c>
      <c r="C393" s="53" t="s">
        <v>198</v>
      </c>
      <c r="D393" s="136">
        <f t="shared" si="18"/>
        <v>5</v>
      </c>
      <c r="E393" s="34" t="s">
        <v>1187</v>
      </c>
      <c r="F393" s="34" t="s">
        <v>1181</v>
      </c>
      <c r="G393" s="34" t="s">
        <v>1300</v>
      </c>
      <c r="H393" s="34" t="s">
        <v>1299</v>
      </c>
      <c r="I393" s="49" t="s">
        <v>1762</v>
      </c>
      <c r="J393" s="138" t="s">
        <v>1765</v>
      </c>
      <c r="K393" s="34" t="s">
        <v>1018</v>
      </c>
      <c r="L393" s="34"/>
      <c r="M393" s="34"/>
    </row>
    <row r="394" spans="1:13" ht="23.25" customHeight="1">
      <c r="A394" s="136" t="s">
        <v>85</v>
      </c>
      <c r="B394" s="53" t="s">
        <v>184</v>
      </c>
      <c r="C394" s="53" t="s">
        <v>198</v>
      </c>
      <c r="D394" s="136">
        <f t="shared" si="18"/>
        <v>6</v>
      </c>
      <c r="E394" s="34" t="s">
        <v>788</v>
      </c>
      <c r="F394" s="34" t="s">
        <v>1182</v>
      </c>
      <c r="G394" s="34" t="s">
        <v>1764</v>
      </c>
      <c r="H394" s="34" t="s">
        <v>1814</v>
      </c>
      <c r="I394" s="49" t="s">
        <v>1763</v>
      </c>
      <c r="J394" s="138" t="s">
        <v>1766</v>
      </c>
      <c r="K394" s="34" t="s">
        <v>1018</v>
      </c>
      <c r="L394" s="34"/>
      <c r="M394" s="34"/>
    </row>
    <row r="395" spans="1:13" ht="23.25" customHeight="1">
      <c r="A395" s="136" t="s">
        <v>85</v>
      </c>
      <c r="B395" s="53" t="s">
        <v>184</v>
      </c>
      <c r="C395" s="53" t="s">
        <v>198</v>
      </c>
      <c r="D395" s="136">
        <f t="shared" si="18"/>
        <v>7</v>
      </c>
      <c r="E395" s="34" t="s">
        <v>877</v>
      </c>
      <c r="F395" s="34" t="s">
        <v>1183</v>
      </c>
      <c r="G395" s="5" t="s">
        <v>1302</v>
      </c>
      <c r="H395" s="49" t="s">
        <v>1301</v>
      </c>
      <c r="I395" s="49" t="s">
        <v>1767</v>
      </c>
      <c r="J395" s="138" t="s">
        <v>1768</v>
      </c>
      <c r="K395" s="34" t="s">
        <v>1016</v>
      </c>
      <c r="L395" s="34"/>
      <c r="M395" s="34"/>
    </row>
    <row r="396" spans="1:13" ht="23.25" customHeight="1">
      <c r="A396" s="136" t="s">
        <v>85</v>
      </c>
      <c r="B396" s="53" t="s">
        <v>184</v>
      </c>
      <c r="C396" s="53" t="s">
        <v>198</v>
      </c>
      <c r="D396" s="136">
        <f t="shared" si="18"/>
        <v>8</v>
      </c>
      <c r="E396" s="108" t="s">
        <v>1249</v>
      </c>
      <c r="F396" s="34" t="s">
        <v>1245</v>
      </c>
      <c r="G396" s="5" t="s">
        <v>1303</v>
      </c>
      <c r="H396" s="49" t="s">
        <v>1305</v>
      </c>
      <c r="I396" s="49" t="s">
        <v>1756</v>
      </c>
      <c r="J396" s="138">
        <v>19911201</v>
      </c>
      <c r="K396" s="136" t="s">
        <v>218</v>
      </c>
      <c r="L396" s="34"/>
      <c r="M396" s="34"/>
    </row>
    <row r="397" spans="1:13" ht="23.25" customHeight="1">
      <c r="A397" s="136" t="s">
        <v>85</v>
      </c>
      <c r="B397" s="53" t="s">
        <v>184</v>
      </c>
      <c r="C397" s="53" t="s">
        <v>198</v>
      </c>
      <c r="D397" s="136">
        <f t="shared" si="18"/>
        <v>9</v>
      </c>
      <c r="E397" s="34" t="s">
        <v>878</v>
      </c>
      <c r="F397" s="34" t="s">
        <v>1184</v>
      </c>
      <c r="G397" s="5" t="s">
        <v>1304</v>
      </c>
      <c r="H397" s="49" t="s">
        <v>1772</v>
      </c>
      <c r="I397" s="49" t="s">
        <v>1770</v>
      </c>
      <c r="J397" s="138" t="s">
        <v>1769</v>
      </c>
      <c r="K397" s="34" t="s">
        <v>1018</v>
      </c>
      <c r="L397" s="34"/>
      <c r="M397" s="34"/>
    </row>
    <row r="398" spans="1:13" ht="23.25" customHeight="1">
      <c r="A398" s="136" t="s">
        <v>85</v>
      </c>
      <c r="B398" s="53" t="s">
        <v>184</v>
      </c>
      <c r="C398" s="53" t="s">
        <v>198</v>
      </c>
      <c r="D398" s="136">
        <f t="shared" si="18"/>
        <v>10</v>
      </c>
      <c r="E398" s="34" t="s">
        <v>1188</v>
      </c>
      <c r="F398" s="34" t="s">
        <v>1741</v>
      </c>
      <c r="G398" s="34" t="s">
        <v>1306</v>
      </c>
      <c r="H398" s="89" t="s">
        <v>1773</v>
      </c>
      <c r="I398" s="49" t="s">
        <v>1307</v>
      </c>
      <c r="J398" s="139" t="s">
        <v>1771</v>
      </c>
      <c r="K398" s="34" t="s">
        <v>616</v>
      </c>
      <c r="L398" s="34"/>
      <c r="M398" s="34"/>
    </row>
    <row r="399" spans="1:13" ht="23.25" customHeight="1">
      <c r="A399" s="136" t="s">
        <v>85</v>
      </c>
      <c r="B399" s="53" t="s">
        <v>184</v>
      </c>
      <c r="C399" s="53" t="s">
        <v>198</v>
      </c>
      <c r="D399" s="136">
        <f t="shared" si="18"/>
        <v>11</v>
      </c>
      <c r="E399" s="34" t="s">
        <v>1189</v>
      </c>
      <c r="F399" s="34" t="s">
        <v>1742</v>
      </c>
      <c r="G399" s="34" t="s">
        <v>1775</v>
      </c>
      <c r="H399" s="34" t="s">
        <v>1776</v>
      </c>
      <c r="I399" s="49" t="s">
        <v>1777</v>
      </c>
      <c r="J399" s="138" t="s">
        <v>1778</v>
      </c>
      <c r="K399" s="34" t="s">
        <v>1202</v>
      </c>
      <c r="L399" s="34"/>
      <c r="M399" s="34"/>
    </row>
    <row r="400" spans="1:13" ht="23.25" customHeight="1">
      <c r="A400" s="136" t="s">
        <v>85</v>
      </c>
      <c r="B400" s="53" t="s">
        <v>184</v>
      </c>
      <c r="C400" s="53" t="s">
        <v>198</v>
      </c>
      <c r="D400" s="136">
        <f t="shared" si="18"/>
        <v>12</v>
      </c>
      <c r="E400" s="34" t="s">
        <v>1190</v>
      </c>
      <c r="F400" s="34" t="s">
        <v>1743</v>
      </c>
      <c r="G400" s="34" t="s">
        <v>1308</v>
      </c>
      <c r="H400" s="34" t="s">
        <v>1779</v>
      </c>
      <c r="I400" s="34"/>
      <c r="J400" s="140" t="s">
        <v>1774</v>
      </c>
      <c r="K400" s="34" t="s">
        <v>1202</v>
      </c>
      <c r="L400" s="34"/>
      <c r="M400" s="34"/>
    </row>
    <row r="401" spans="1:13" ht="23.25" customHeight="1">
      <c r="A401" s="136" t="s">
        <v>85</v>
      </c>
      <c r="B401" s="53" t="s">
        <v>184</v>
      </c>
      <c r="C401" s="53" t="s">
        <v>198</v>
      </c>
      <c r="D401" s="136">
        <f t="shared" si="18"/>
        <v>13</v>
      </c>
      <c r="E401" s="34" t="s">
        <v>1191</v>
      </c>
      <c r="F401" s="34" t="s">
        <v>1744</v>
      </c>
      <c r="G401" s="5" t="s">
        <v>1786</v>
      </c>
      <c r="H401" s="49" t="s">
        <v>1780</v>
      </c>
      <c r="I401" s="133" t="s">
        <v>2097</v>
      </c>
      <c r="J401" s="134" t="s">
        <v>2102</v>
      </c>
      <c r="K401" s="136" t="s">
        <v>1010</v>
      </c>
      <c r="L401" s="34"/>
      <c r="M401" s="34"/>
    </row>
    <row r="402" spans="1:13" ht="23.25" customHeight="1">
      <c r="A402" s="136" t="s">
        <v>85</v>
      </c>
      <c r="B402" s="53" t="s">
        <v>184</v>
      </c>
      <c r="C402" s="53" t="s">
        <v>198</v>
      </c>
      <c r="D402" s="136">
        <f t="shared" si="18"/>
        <v>14</v>
      </c>
      <c r="E402" s="34" t="s">
        <v>1192</v>
      </c>
      <c r="F402" s="34" t="s">
        <v>1745</v>
      </c>
      <c r="G402" s="5" t="s">
        <v>1785</v>
      </c>
      <c r="H402" s="49" t="s">
        <v>1783</v>
      </c>
      <c r="I402" s="143" t="s">
        <v>1784</v>
      </c>
      <c r="J402" s="134" t="s">
        <v>2103</v>
      </c>
      <c r="K402" s="136" t="s">
        <v>1010</v>
      </c>
      <c r="L402" s="34"/>
      <c r="M402" s="34"/>
    </row>
    <row r="403" spans="1:13" ht="23.25" customHeight="1">
      <c r="A403" s="136" t="s">
        <v>85</v>
      </c>
      <c r="B403" s="53" t="s">
        <v>184</v>
      </c>
      <c r="C403" s="53" t="s">
        <v>198</v>
      </c>
      <c r="D403" s="136">
        <f t="shared" si="18"/>
        <v>15</v>
      </c>
      <c r="E403" s="34" t="s">
        <v>1193</v>
      </c>
      <c r="F403" s="34" t="s">
        <v>1746</v>
      </c>
      <c r="G403" s="34" t="s">
        <v>1309</v>
      </c>
      <c r="H403" s="34" t="s">
        <v>1310</v>
      </c>
      <c r="I403" s="49" t="s">
        <v>1787</v>
      </c>
      <c r="J403" s="138" t="s">
        <v>1788</v>
      </c>
      <c r="K403" s="34" t="s">
        <v>1016</v>
      </c>
      <c r="L403" s="34"/>
      <c r="M403" s="34"/>
    </row>
    <row r="404" spans="1:13" ht="23.25" customHeight="1">
      <c r="A404" s="136" t="s">
        <v>85</v>
      </c>
      <c r="B404" s="53" t="s">
        <v>184</v>
      </c>
      <c r="C404" s="53" t="s">
        <v>198</v>
      </c>
      <c r="D404" s="136">
        <f t="shared" si="18"/>
        <v>16</v>
      </c>
      <c r="E404" s="34" t="s">
        <v>1194</v>
      </c>
      <c r="F404" s="34" t="s">
        <v>1747</v>
      </c>
      <c r="G404" s="34" t="s">
        <v>1792</v>
      </c>
      <c r="H404" s="34" t="s">
        <v>1311</v>
      </c>
      <c r="I404" s="49" t="s">
        <v>1793</v>
      </c>
      <c r="J404" s="138" t="s">
        <v>1794</v>
      </c>
      <c r="K404" s="34" t="s">
        <v>1018</v>
      </c>
      <c r="L404" s="34"/>
      <c r="M404" s="34"/>
    </row>
    <row r="405" spans="1:13" ht="23.25" customHeight="1">
      <c r="A405" s="136" t="s">
        <v>85</v>
      </c>
      <c r="B405" s="53" t="s">
        <v>184</v>
      </c>
      <c r="C405" s="53" t="s">
        <v>198</v>
      </c>
      <c r="D405" s="136">
        <f t="shared" si="18"/>
        <v>17</v>
      </c>
      <c r="E405" s="59" t="s">
        <v>1195</v>
      </c>
      <c r="F405" s="34" t="s">
        <v>1748</v>
      </c>
      <c r="G405" s="5" t="s">
        <v>1312</v>
      </c>
      <c r="H405" s="89" t="s">
        <v>1799</v>
      </c>
      <c r="I405" s="49" t="s">
        <v>217</v>
      </c>
      <c r="J405" s="138" t="s">
        <v>1800</v>
      </c>
      <c r="K405" s="34" t="s">
        <v>1203</v>
      </c>
      <c r="L405" s="34"/>
      <c r="M405" s="34"/>
    </row>
    <row r="406" spans="1:13" ht="23.25" customHeight="1">
      <c r="A406" s="136" t="s">
        <v>85</v>
      </c>
      <c r="B406" s="53" t="s">
        <v>184</v>
      </c>
      <c r="C406" s="53" t="s">
        <v>198</v>
      </c>
      <c r="D406" s="136">
        <f t="shared" si="18"/>
        <v>18</v>
      </c>
      <c r="E406" s="34" t="s">
        <v>1196</v>
      </c>
      <c r="F406" s="34" t="s">
        <v>1749</v>
      </c>
      <c r="G406" s="34" t="s">
        <v>1791</v>
      </c>
      <c r="H406" s="89" t="s">
        <v>1313</v>
      </c>
      <c r="I406" s="49" t="s">
        <v>1789</v>
      </c>
      <c r="J406" s="138" t="s">
        <v>1790</v>
      </c>
      <c r="K406" s="34" t="s">
        <v>1016</v>
      </c>
      <c r="L406" s="34"/>
      <c r="M406" s="34"/>
    </row>
    <row r="407" spans="1:13" ht="23.25" customHeight="1">
      <c r="A407" s="136" t="s">
        <v>85</v>
      </c>
      <c r="B407" s="53" t="s">
        <v>184</v>
      </c>
      <c r="C407" s="53" t="s">
        <v>198</v>
      </c>
      <c r="D407" s="136">
        <f t="shared" si="18"/>
        <v>19</v>
      </c>
      <c r="E407" s="34" t="s">
        <v>1197</v>
      </c>
      <c r="F407" s="34" t="s">
        <v>1750</v>
      </c>
      <c r="G407" s="5" t="s">
        <v>1318</v>
      </c>
      <c r="H407" s="144" t="s">
        <v>1314</v>
      </c>
      <c r="I407" s="49" t="s">
        <v>217</v>
      </c>
      <c r="J407" s="140" t="s">
        <v>1795</v>
      </c>
      <c r="K407" s="34" t="s">
        <v>1018</v>
      </c>
      <c r="L407" s="34"/>
      <c r="M407" s="34"/>
    </row>
    <row r="408" spans="1:13" ht="23.25" customHeight="1">
      <c r="A408" s="136" t="s">
        <v>85</v>
      </c>
      <c r="B408" s="53" t="s">
        <v>184</v>
      </c>
      <c r="C408" s="53" t="s">
        <v>198</v>
      </c>
      <c r="D408" s="136">
        <f t="shared" si="18"/>
        <v>20</v>
      </c>
      <c r="E408" s="34" t="s">
        <v>1198</v>
      </c>
      <c r="F408" s="34" t="s">
        <v>1751</v>
      </c>
      <c r="G408" s="5" t="s">
        <v>1319</v>
      </c>
      <c r="H408" s="144" t="s">
        <v>1315</v>
      </c>
      <c r="I408" s="49" t="s">
        <v>217</v>
      </c>
      <c r="J408" s="138">
        <v>13652995900</v>
      </c>
      <c r="K408" s="34" t="s">
        <v>1018</v>
      </c>
      <c r="L408" s="34"/>
      <c r="M408" s="34"/>
    </row>
    <row r="409" spans="1:13" ht="23.25" customHeight="1">
      <c r="A409" s="136" t="s">
        <v>85</v>
      </c>
      <c r="B409" s="53" t="s">
        <v>184</v>
      </c>
      <c r="C409" s="53" t="s">
        <v>198</v>
      </c>
      <c r="D409" s="136">
        <f t="shared" si="18"/>
        <v>21</v>
      </c>
      <c r="E409" s="34" t="s">
        <v>1199</v>
      </c>
      <c r="F409" s="34" t="s">
        <v>1752</v>
      </c>
      <c r="G409" s="5" t="s">
        <v>1320</v>
      </c>
      <c r="H409" s="144" t="s">
        <v>1316</v>
      </c>
      <c r="I409" s="49" t="s">
        <v>217</v>
      </c>
      <c r="J409" s="141" t="s">
        <v>1796</v>
      </c>
      <c r="K409" s="34" t="s">
        <v>1018</v>
      </c>
      <c r="L409" s="34"/>
      <c r="M409" s="34"/>
    </row>
    <row r="410" spans="1:13" ht="23.25" customHeight="1">
      <c r="A410" s="136" t="s">
        <v>85</v>
      </c>
      <c r="B410" s="53" t="s">
        <v>184</v>
      </c>
      <c r="C410" s="53" t="s">
        <v>198</v>
      </c>
      <c r="D410" s="136">
        <f t="shared" si="18"/>
        <v>22</v>
      </c>
      <c r="E410" s="34" t="s">
        <v>1200</v>
      </c>
      <c r="F410" s="34" t="s">
        <v>1753</v>
      </c>
      <c r="G410" s="5" t="s">
        <v>1321</v>
      </c>
      <c r="H410" s="144" t="s">
        <v>1317</v>
      </c>
      <c r="I410" s="49" t="s">
        <v>217</v>
      </c>
      <c r="J410" s="138">
        <v>13652995900</v>
      </c>
      <c r="K410" s="34" t="s">
        <v>1018</v>
      </c>
      <c r="L410" s="34"/>
      <c r="M410" s="34"/>
    </row>
    <row r="411" spans="1:13" ht="23.25" customHeight="1">
      <c r="A411" s="136" t="s">
        <v>85</v>
      </c>
      <c r="B411" s="53" t="s">
        <v>184</v>
      </c>
      <c r="C411" s="53" t="s">
        <v>198</v>
      </c>
      <c r="D411" s="136">
        <f t="shared" si="18"/>
        <v>23</v>
      </c>
      <c r="E411" s="34" t="s">
        <v>1201</v>
      </c>
      <c r="F411" s="34" t="s">
        <v>1754</v>
      </c>
      <c r="G411" s="5" t="s">
        <v>1323</v>
      </c>
      <c r="H411" s="49" t="s">
        <v>1322</v>
      </c>
      <c r="I411" s="49" t="s">
        <v>1797</v>
      </c>
      <c r="J411" s="138" t="s">
        <v>1798</v>
      </c>
      <c r="K411" s="34" t="s">
        <v>1016</v>
      </c>
      <c r="L411" s="34"/>
      <c r="M411" s="34"/>
    </row>
    <row r="412" spans="1:13" ht="23.25" customHeight="1">
      <c r="A412" s="136" t="s">
        <v>85</v>
      </c>
      <c r="B412" s="53" t="s">
        <v>184</v>
      </c>
      <c r="C412" s="53" t="s">
        <v>198</v>
      </c>
      <c r="D412" s="136">
        <f t="shared" si="18"/>
        <v>24</v>
      </c>
      <c r="E412" s="136" t="s">
        <v>215</v>
      </c>
      <c r="F412" s="34" t="s">
        <v>1129</v>
      </c>
      <c r="G412" s="5" t="s">
        <v>223</v>
      </c>
      <c r="H412" s="49" t="s">
        <v>1802</v>
      </c>
      <c r="I412" s="143" t="s">
        <v>1781</v>
      </c>
      <c r="J412" s="137" t="s">
        <v>1856</v>
      </c>
      <c r="K412" s="136" t="s">
        <v>1010</v>
      </c>
      <c r="L412" s="34"/>
      <c r="M412" s="34"/>
    </row>
    <row r="413" spans="1:13" ht="23.25" customHeight="1">
      <c r="A413" s="136" t="s">
        <v>85</v>
      </c>
      <c r="B413" s="53" t="s">
        <v>184</v>
      </c>
      <c r="C413" s="53" t="s">
        <v>198</v>
      </c>
      <c r="D413" s="136">
        <f t="shared" si="18"/>
        <v>25</v>
      </c>
      <c r="E413" s="34" t="s">
        <v>79</v>
      </c>
      <c r="F413" s="34" t="s">
        <v>642</v>
      </c>
      <c r="G413" s="5" t="s">
        <v>1003</v>
      </c>
      <c r="H413" s="49" t="s">
        <v>1803</v>
      </c>
      <c r="I413" s="49" t="s">
        <v>1756</v>
      </c>
      <c r="J413" s="138" t="s">
        <v>1801</v>
      </c>
      <c r="K413" s="136" t="s">
        <v>218</v>
      </c>
      <c r="L413" s="34"/>
      <c r="M413" s="34"/>
    </row>
    <row r="414" spans="1:13" ht="23.25" customHeight="1">
      <c r="A414" s="82" t="s">
        <v>85</v>
      </c>
      <c r="B414" s="53" t="s">
        <v>185</v>
      </c>
      <c r="C414" s="53" t="s">
        <v>199</v>
      </c>
      <c r="D414" s="82">
        <f t="shared" si="18"/>
        <v>1</v>
      </c>
      <c r="E414" s="34" t="s">
        <v>1212</v>
      </c>
      <c r="F414" s="42" t="s">
        <v>1205</v>
      </c>
      <c r="G414" s="42" t="s">
        <v>1848</v>
      </c>
      <c r="H414" s="42" t="s">
        <v>1831</v>
      </c>
      <c r="I414" s="42" t="s">
        <v>1828</v>
      </c>
      <c r="J414" s="139" t="s">
        <v>1829</v>
      </c>
      <c r="K414" s="42" t="s">
        <v>1016</v>
      </c>
      <c r="L414" s="42"/>
      <c r="M414" s="42"/>
    </row>
    <row r="415" spans="1:13" ht="23.25" customHeight="1">
      <c r="A415" s="82" t="s">
        <v>85</v>
      </c>
      <c r="B415" s="53" t="s">
        <v>185</v>
      </c>
      <c r="C415" s="53" t="s">
        <v>199</v>
      </c>
      <c r="D415" s="82">
        <f t="shared" ref="D415:D423" si="19">IF($C415=$C414,$D414+1,1)</f>
        <v>2</v>
      </c>
      <c r="E415" s="34" t="s">
        <v>205</v>
      </c>
      <c r="F415" s="42" t="s">
        <v>1206</v>
      </c>
      <c r="G415" s="36" t="s">
        <v>1288</v>
      </c>
      <c r="H415" s="13" t="s">
        <v>1850</v>
      </c>
      <c r="I415" s="13" t="s">
        <v>1777</v>
      </c>
      <c r="J415" s="138" t="s">
        <v>1755</v>
      </c>
      <c r="K415" s="42" t="s">
        <v>80</v>
      </c>
      <c r="L415" s="42"/>
      <c r="M415" s="42"/>
    </row>
    <row r="416" spans="1:13" ht="23.25" customHeight="1">
      <c r="A416" s="82" t="s">
        <v>85</v>
      </c>
      <c r="B416" s="53" t="s">
        <v>185</v>
      </c>
      <c r="C416" s="53" t="s">
        <v>199</v>
      </c>
      <c r="D416" s="82">
        <f t="shared" si="19"/>
        <v>3</v>
      </c>
      <c r="E416" s="34" t="s">
        <v>1134</v>
      </c>
      <c r="F416" s="42" t="s">
        <v>1207</v>
      </c>
      <c r="G416" s="42" t="s">
        <v>1849</v>
      </c>
      <c r="H416" s="13" t="s">
        <v>1832</v>
      </c>
      <c r="I416" s="42" t="s">
        <v>1833</v>
      </c>
      <c r="J416" s="203" t="s">
        <v>1834</v>
      </c>
      <c r="K416" s="42" t="s">
        <v>1113</v>
      </c>
      <c r="L416" s="42"/>
      <c r="M416" s="42"/>
    </row>
    <row r="417" spans="1:13" ht="23.25" customHeight="1">
      <c r="A417" s="82" t="s">
        <v>85</v>
      </c>
      <c r="B417" s="53" t="s">
        <v>185</v>
      </c>
      <c r="C417" s="53" t="s">
        <v>199</v>
      </c>
      <c r="D417" s="82">
        <f t="shared" si="19"/>
        <v>4</v>
      </c>
      <c r="E417" s="34" t="s">
        <v>78</v>
      </c>
      <c r="F417" s="42" t="s">
        <v>1208</v>
      </c>
      <c r="G417" s="5" t="s">
        <v>1004</v>
      </c>
      <c r="H417" s="13" t="s">
        <v>1836</v>
      </c>
      <c r="I417" s="13" t="s">
        <v>1756</v>
      </c>
      <c r="J417" s="138">
        <v>20161201</v>
      </c>
      <c r="K417" s="82" t="s">
        <v>218</v>
      </c>
      <c r="L417" s="42"/>
      <c r="M417" s="42"/>
    </row>
    <row r="418" spans="1:13" ht="23.25" customHeight="1">
      <c r="A418" s="82" t="s">
        <v>85</v>
      </c>
      <c r="B418" s="53" t="s">
        <v>185</v>
      </c>
      <c r="C418" s="53" t="s">
        <v>199</v>
      </c>
      <c r="D418" s="82">
        <f t="shared" si="19"/>
        <v>5</v>
      </c>
      <c r="E418" s="34" t="s">
        <v>1213</v>
      </c>
      <c r="F418" s="42" t="s">
        <v>1209</v>
      </c>
      <c r="G418" s="42" t="s">
        <v>1843</v>
      </c>
      <c r="H418" s="42" t="s">
        <v>1842</v>
      </c>
      <c r="I418" s="42" t="s">
        <v>1837</v>
      </c>
      <c r="J418" s="139" t="s">
        <v>1838</v>
      </c>
      <c r="K418" s="42" t="s">
        <v>1016</v>
      </c>
      <c r="L418" s="42"/>
      <c r="M418" s="42"/>
    </row>
    <row r="419" spans="1:13" ht="23.25" customHeight="1">
      <c r="A419" s="82" t="s">
        <v>85</v>
      </c>
      <c r="B419" s="53" t="s">
        <v>185</v>
      </c>
      <c r="C419" s="53" t="s">
        <v>199</v>
      </c>
      <c r="D419" s="82">
        <f t="shared" si="19"/>
        <v>6</v>
      </c>
      <c r="E419" s="34" t="s">
        <v>1214</v>
      </c>
      <c r="F419" s="42" t="s">
        <v>1210</v>
      </c>
      <c r="G419" s="42" t="s">
        <v>1844</v>
      </c>
      <c r="H419" s="42" t="s">
        <v>1841</v>
      </c>
      <c r="I419" s="42" t="s">
        <v>1839</v>
      </c>
      <c r="J419" s="139" t="s">
        <v>1840</v>
      </c>
      <c r="K419" s="42" t="s">
        <v>1016</v>
      </c>
      <c r="L419" s="42"/>
      <c r="M419" s="42"/>
    </row>
    <row r="420" spans="1:13" ht="23.25" customHeight="1">
      <c r="A420" s="110" t="s">
        <v>85</v>
      </c>
      <c r="B420" s="111" t="s">
        <v>185</v>
      </c>
      <c r="C420" s="111" t="s">
        <v>199</v>
      </c>
      <c r="D420" s="110">
        <f t="shared" si="19"/>
        <v>7</v>
      </c>
      <c r="E420" s="112" t="s">
        <v>1215</v>
      </c>
      <c r="F420" s="112" t="s">
        <v>1211</v>
      </c>
      <c r="G420" s="112" t="s">
        <v>1845</v>
      </c>
      <c r="H420" s="112" t="s">
        <v>1846</v>
      </c>
      <c r="I420" s="113" t="s">
        <v>1781</v>
      </c>
      <c r="J420" s="204" t="s">
        <v>1858</v>
      </c>
      <c r="K420" s="114" t="s">
        <v>1857</v>
      </c>
      <c r="L420" s="42"/>
      <c r="M420" s="42"/>
    </row>
    <row r="421" spans="1:13" ht="23.25" customHeight="1">
      <c r="A421" s="82" t="s">
        <v>85</v>
      </c>
      <c r="B421" s="53" t="s">
        <v>185</v>
      </c>
      <c r="C421" s="53" t="s">
        <v>199</v>
      </c>
      <c r="D421" s="82">
        <f t="shared" si="19"/>
        <v>8</v>
      </c>
      <c r="E421" s="82" t="s">
        <v>215</v>
      </c>
      <c r="F421" s="42" t="s">
        <v>1129</v>
      </c>
      <c r="G421" s="5" t="s">
        <v>223</v>
      </c>
      <c r="H421" s="13" t="s">
        <v>1802</v>
      </c>
      <c r="I421" s="109" t="s">
        <v>1781</v>
      </c>
      <c r="J421" s="137" t="s">
        <v>1856</v>
      </c>
      <c r="K421" s="82" t="s">
        <v>1010</v>
      </c>
      <c r="L421" s="42"/>
      <c r="M421" s="42"/>
    </row>
    <row r="422" spans="1:13" ht="23.25" customHeight="1">
      <c r="A422" s="82" t="s">
        <v>85</v>
      </c>
      <c r="B422" s="53" t="s">
        <v>185</v>
      </c>
      <c r="C422" s="53" t="s">
        <v>199</v>
      </c>
      <c r="D422" s="82">
        <f t="shared" si="19"/>
        <v>9</v>
      </c>
      <c r="E422" s="42" t="s">
        <v>79</v>
      </c>
      <c r="F422" s="42" t="s">
        <v>642</v>
      </c>
      <c r="G422" s="5" t="s">
        <v>1003</v>
      </c>
      <c r="H422" s="13" t="s">
        <v>1835</v>
      </c>
      <c r="I422" s="13" t="s">
        <v>1756</v>
      </c>
      <c r="J422" s="138" t="s">
        <v>1801</v>
      </c>
      <c r="K422" s="82" t="s">
        <v>218</v>
      </c>
      <c r="L422" s="42"/>
      <c r="M422" s="42"/>
    </row>
    <row r="423" spans="1:13" ht="23.25" customHeight="1">
      <c r="A423" s="82" t="s">
        <v>85</v>
      </c>
      <c r="B423" s="34" t="s">
        <v>1216</v>
      </c>
      <c r="C423" s="53" t="s">
        <v>1217</v>
      </c>
      <c r="D423" s="82">
        <f t="shared" si="19"/>
        <v>1</v>
      </c>
      <c r="E423" s="34" t="s">
        <v>1230</v>
      </c>
      <c r="F423" s="42" t="s">
        <v>1219</v>
      </c>
      <c r="G423" s="37" t="s">
        <v>2053</v>
      </c>
      <c r="H423" s="42" t="s">
        <v>6007</v>
      </c>
      <c r="I423" s="13" t="s">
        <v>217</v>
      </c>
      <c r="J423" s="197" t="s">
        <v>2054</v>
      </c>
      <c r="K423" s="42" t="s">
        <v>1112</v>
      </c>
      <c r="L423" s="42"/>
      <c r="M423" s="42"/>
    </row>
    <row r="424" spans="1:13" ht="23.25" customHeight="1">
      <c r="A424" s="82" t="s">
        <v>85</v>
      </c>
      <c r="B424" s="34" t="s">
        <v>1216</v>
      </c>
      <c r="C424" s="53" t="s">
        <v>1217</v>
      </c>
      <c r="D424" s="82">
        <f t="shared" ref="D424:D441" si="20">IF($C424=$C423,$D423+1,1)</f>
        <v>2</v>
      </c>
      <c r="E424" s="34" t="s">
        <v>1231</v>
      </c>
      <c r="F424" s="42" t="s">
        <v>655</v>
      </c>
      <c r="G424" s="5" t="s">
        <v>1004</v>
      </c>
      <c r="H424" s="13" t="s">
        <v>2055</v>
      </c>
      <c r="I424" s="13" t="s">
        <v>1756</v>
      </c>
      <c r="J424" s="138">
        <v>20161201</v>
      </c>
      <c r="K424" s="82" t="s">
        <v>218</v>
      </c>
      <c r="L424" s="42"/>
      <c r="M424" s="42"/>
    </row>
    <row r="425" spans="1:13" ht="23.25" customHeight="1">
      <c r="A425" s="82" t="s">
        <v>85</v>
      </c>
      <c r="B425" s="34" t="s">
        <v>1216</v>
      </c>
      <c r="C425" s="53" t="s">
        <v>1217</v>
      </c>
      <c r="D425" s="82">
        <f t="shared" si="20"/>
        <v>3</v>
      </c>
      <c r="E425" s="34" t="s">
        <v>1232</v>
      </c>
      <c r="F425" s="42" t="s">
        <v>1220</v>
      </c>
      <c r="G425" s="42" t="s">
        <v>2056</v>
      </c>
      <c r="H425" s="42" t="s">
        <v>2040</v>
      </c>
      <c r="I425" s="13" t="s">
        <v>217</v>
      </c>
      <c r="J425" s="197" t="s">
        <v>2057</v>
      </c>
      <c r="K425" s="42" t="s">
        <v>1242</v>
      </c>
      <c r="L425" s="42"/>
      <c r="M425" s="42"/>
    </row>
    <row r="426" spans="1:13" ht="23.25" customHeight="1">
      <c r="A426" s="82" t="s">
        <v>85</v>
      </c>
      <c r="B426" s="34" t="s">
        <v>1216</v>
      </c>
      <c r="C426" s="53" t="s">
        <v>1217</v>
      </c>
      <c r="D426" s="82">
        <f t="shared" si="20"/>
        <v>4</v>
      </c>
      <c r="E426" s="34" t="s">
        <v>1233</v>
      </c>
      <c r="F426" s="42" t="s">
        <v>1221</v>
      </c>
      <c r="G426" s="42" t="s">
        <v>2058</v>
      </c>
      <c r="H426" s="42" t="s">
        <v>2041</v>
      </c>
      <c r="I426" s="13" t="s">
        <v>2059</v>
      </c>
      <c r="J426" s="139"/>
      <c r="K426" s="42" t="s">
        <v>1113</v>
      </c>
      <c r="L426" s="42"/>
      <c r="M426" s="42"/>
    </row>
    <row r="427" spans="1:13" ht="23.25" customHeight="1">
      <c r="A427" s="82" t="s">
        <v>85</v>
      </c>
      <c r="B427" s="34" t="s">
        <v>1216</v>
      </c>
      <c r="C427" s="53" t="s">
        <v>1217</v>
      </c>
      <c r="D427" s="82">
        <f t="shared" si="20"/>
        <v>5</v>
      </c>
      <c r="E427" s="34" t="s">
        <v>1234</v>
      </c>
      <c r="F427" s="42" t="s">
        <v>996</v>
      </c>
      <c r="G427" s="56" t="s">
        <v>2060</v>
      </c>
      <c r="H427" s="13" t="s">
        <v>2042</v>
      </c>
      <c r="I427" s="42" t="s">
        <v>1455</v>
      </c>
      <c r="J427" s="200" t="s">
        <v>1456</v>
      </c>
      <c r="K427" s="42" t="s">
        <v>1017</v>
      </c>
      <c r="L427" s="42"/>
      <c r="M427" s="42"/>
    </row>
    <row r="428" spans="1:13" ht="23.25" customHeight="1">
      <c r="A428" s="82" t="s">
        <v>85</v>
      </c>
      <c r="B428" s="34" t="s">
        <v>1216</v>
      </c>
      <c r="C428" s="53" t="s">
        <v>1217</v>
      </c>
      <c r="D428" s="82">
        <f t="shared" si="20"/>
        <v>6</v>
      </c>
      <c r="E428" s="34" t="s">
        <v>205</v>
      </c>
      <c r="F428" s="42" t="s">
        <v>654</v>
      </c>
      <c r="G428" s="36" t="s">
        <v>1288</v>
      </c>
      <c r="H428" s="13" t="s">
        <v>2043</v>
      </c>
      <c r="I428" s="13" t="s">
        <v>1777</v>
      </c>
      <c r="J428" s="138" t="s">
        <v>1755</v>
      </c>
      <c r="K428" s="42" t="s">
        <v>1017</v>
      </c>
      <c r="L428" s="42"/>
      <c r="M428" s="42"/>
    </row>
    <row r="429" spans="1:13" ht="23.25" customHeight="1">
      <c r="A429" s="82" t="s">
        <v>85</v>
      </c>
      <c r="B429" s="34" t="s">
        <v>1216</v>
      </c>
      <c r="C429" s="53" t="s">
        <v>1217</v>
      </c>
      <c r="D429" s="82">
        <f t="shared" si="20"/>
        <v>7</v>
      </c>
      <c r="E429" s="34" t="s">
        <v>2063</v>
      </c>
      <c r="F429" s="42" t="s">
        <v>1222</v>
      </c>
      <c r="G429" s="42" t="s">
        <v>2062</v>
      </c>
      <c r="H429" s="42" t="s">
        <v>2044</v>
      </c>
      <c r="I429" s="13" t="s">
        <v>217</v>
      </c>
      <c r="J429" s="197" t="s">
        <v>2061</v>
      </c>
      <c r="K429" s="42" t="s">
        <v>1113</v>
      </c>
      <c r="L429" s="42"/>
      <c r="M429" s="42"/>
    </row>
    <row r="430" spans="1:13" ht="23.25" customHeight="1">
      <c r="A430" s="82" t="s">
        <v>85</v>
      </c>
      <c r="B430" s="34" t="s">
        <v>1216</v>
      </c>
      <c r="C430" s="53" t="s">
        <v>1217</v>
      </c>
      <c r="D430" s="82">
        <f t="shared" si="20"/>
        <v>8</v>
      </c>
      <c r="E430" s="34" t="s">
        <v>1218</v>
      </c>
      <c r="F430" s="42" t="s">
        <v>1223</v>
      </c>
      <c r="G430" s="42" t="s">
        <v>2064</v>
      </c>
      <c r="H430" s="42" t="s">
        <v>2045</v>
      </c>
      <c r="I430" s="13" t="s">
        <v>2066</v>
      </c>
      <c r="J430" s="139" t="s">
        <v>2067</v>
      </c>
      <c r="K430" s="42" t="s">
        <v>1113</v>
      </c>
      <c r="L430" s="42"/>
      <c r="M430" s="42"/>
    </row>
    <row r="431" spans="1:13" ht="23.25" customHeight="1">
      <c r="A431" s="82" t="s">
        <v>85</v>
      </c>
      <c r="B431" s="34" t="s">
        <v>1216</v>
      </c>
      <c r="C431" s="53" t="s">
        <v>1217</v>
      </c>
      <c r="D431" s="82">
        <f t="shared" si="20"/>
        <v>9</v>
      </c>
      <c r="E431" s="34" t="s">
        <v>1235</v>
      </c>
      <c r="F431" s="42" t="s">
        <v>1224</v>
      </c>
      <c r="G431" s="42" t="s">
        <v>2065</v>
      </c>
      <c r="H431" s="42" t="s">
        <v>2046</v>
      </c>
      <c r="I431" s="13" t="s">
        <v>217</v>
      </c>
      <c r="J431" s="205" t="s">
        <v>2068</v>
      </c>
      <c r="K431" s="42" t="s">
        <v>1017</v>
      </c>
      <c r="L431" s="42"/>
      <c r="M431" s="42"/>
    </row>
    <row r="432" spans="1:13" ht="23.25" customHeight="1">
      <c r="A432" s="82" t="s">
        <v>85</v>
      </c>
      <c r="B432" s="34" t="s">
        <v>1216</v>
      </c>
      <c r="C432" s="53" t="s">
        <v>1217</v>
      </c>
      <c r="D432" s="82">
        <f t="shared" si="20"/>
        <v>10</v>
      </c>
      <c r="E432" s="34" t="s">
        <v>1236</v>
      </c>
      <c r="F432" s="42" t="s">
        <v>1225</v>
      </c>
      <c r="G432" s="42" t="s">
        <v>2069</v>
      </c>
      <c r="H432" s="42" t="s">
        <v>2047</v>
      </c>
      <c r="I432" s="13" t="s">
        <v>217</v>
      </c>
      <c r="J432" s="139"/>
      <c r="K432" s="42" t="s">
        <v>1113</v>
      </c>
      <c r="L432" s="42"/>
      <c r="M432" s="42"/>
    </row>
    <row r="433" spans="1:13" ht="23.25" customHeight="1">
      <c r="A433" s="82" t="s">
        <v>85</v>
      </c>
      <c r="B433" s="34" t="s">
        <v>1216</v>
      </c>
      <c r="C433" s="53" t="s">
        <v>1217</v>
      </c>
      <c r="D433" s="82">
        <f t="shared" si="20"/>
        <v>11</v>
      </c>
      <c r="E433" s="34" t="s">
        <v>1237</v>
      </c>
      <c r="F433" s="42" t="s">
        <v>1226</v>
      </c>
      <c r="G433" s="42" t="s">
        <v>2070</v>
      </c>
      <c r="H433" s="42" t="s">
        <v>2048</v>
      </c>
      <c r="I433" s="42" t="s">
        <v>2071</v>
      </c>
      <c r="J433" s="139" t="s">
        <v>2072</v>
      </c>
      <c r="K433" s="42" t="s">
        <v>1242</v>
      </c>
      <c r="L433" s="42"/>
      <c r="M433" s="42"/>
    </row>
    <row r="434" spans="1:13" ht="23.25" customHeight="1">
      <c r="A434" s="82" t="s">
        <v>85</v>
      </c>
      <c r="B434" s="34" t="s">
        <v>1216</v>
      </c>
      <c r="C434" s="53" t="s">
        <v>1217</v>
      </c>
      <c r="D434" s="82">
        <f t="shared" si="20"/>
        <v>12</v>
      </c>
      <c r="E434" s="34" t="s">
        <v>1238</v>
      </c>
      <c r="F434" s="42" t="s">
        <v>1227</v>
      </c>
      <c r="G434" s="42" t="s">
        <v>2075</v>
      </c>
      <c r="H434" s="42" t="s">
        <v>2084</v>
      </c>
      <c r="I434" s="42" t="s">
        <v>2073</v>
      </c>
      <c r="J434" s="139" t="s">
        <v>2074</v>
      </c>
      <c r="K434" s="42" t="s">
        <v>1113</v>
      </c>
      <c r="L434" s="42"/>
      <c r="M434" s="42"/>
    </row>
    <row r="435" spans="1:13" ht="23.25" customHeight="1">
      <c r="A435" s="82" t="s">
        <v>85</v>
      </c>
      <c r="B435" s="34" t="s">
        <v>1216</v>
      </c>
      <c r="C435" s="53" t="s">
        <v>1217</v>
      </c>
      <c r="D435" s="82">
        <f t="shared" si="20"/>
        <v>13</v>
      </c>
      <c r="E435" s="34" t="s">
        <v>1239</v>
      </c>
      <c r="F435" s="42" t="s">
        <v>1228</v>
      </c>
      <c r="G435" s="42" t="s">
        <v>2076</v>
      </c>
      <c r="H435" s="42" t="s">
        <v>2049</v>
      </c>
      <c r="I435" s="42"/>
      <c r="J435" s="139" t="s">
        <v>2083</v>
      </c>
      <c r="K435" s="42" t="s">
        <v>1113</v>
      </c>
      <c r="L435" s="42"/>
      <c r="M435" s="42"/>
    </row>
    <row r="436" spans="1:13" ht="23.25" customHeight="1">
      <c r="A436" s="82" t="s">
        <v>85</v>
      </c>
      <c r="B436" s="34" t="s">
        <v>1216</v>
      </c>
      <c r="C436" s="53" t="s">
        <v>1217</v>
      </c>
      <c r="D436" s="82">
        <f t="shared" si="20"/>
        <v>14</v>
      </c>
      <c r="E436" s="34" t="s">
        <v>2038</v>
      </c>
      <c r="F436" s="42" t="s">
        <v>2039</v>
      </c>
      <c r="G436" s="42" t="s">
        <v>2077</v>
      </c>
      <c r="H436" s="42" t="s">
        <v>2050</v>
      </c>
      <c r="I436" s="42"/>
      <c r="J436" s="139" t="s">
        <v>2078</v>
      </c>
      <c r="K436" s="42" t="s">
        <v>1113</v>
      </c>
      <c r="L436" s="42"/>
      <c r="M436" s="42"/>
    </row>
    <row r="437" spans="1:13" ht="23.25" customHeight="1">
      <c r="A437" s="82" t="s">
        <v>85</v>
      </c>
      <c r="B437" s="34" t="s">
        <v>1216</v>
      </c>
      <c r="C437" s="53" t="s">
        <v>1217</v>
      </c>
      <c r="D437" s="82">
        <f t="shared" si="20"/>
        <v>15</v>
      </c>
      <c r="E437" s="34" t="s">
        <v>1240</v>
      </c>
      <c r="F437" s="42" t="s">
        <v>1229</v>
      </c>
      <c r="G437" s="42" t="s">
        <v>2079</v>
      </c>
      <c r="H437" s="42" t="s">
        <v>2051</v>
      </c>
      <c r="I437" s="42"/>
      <c r="J437" s="139" t="s">
        <v>1992</v>
      </c>
      <c r="K437" s="42" t="s">
        <v>1113</v>
      </c>
      <c r="L437" s="42"/>
      <c r="M437" s="42"/>
    </row>
    <row r="438" spans="1:13" ht="23.25" customHeight="1">
      <c r="A438" s="82" t="s">
        <v>85</v>
      </c>
      <c r="B438" s="34" t="s">
        <v>1216</v>
      </c>
      <c r="C438" s="53" t="s">
        <v>1217</v>
      </c>
      <c r="D438" s="82">
        <f t="shared" si="20"/>
        <v>16</v>
      </c>
      <c r="E438" s="34" t="s">
        <v>1241</v>
      </c>
      <c r="F438" s="42" t="s">
        <v>1162</v>
      </c>
      <c r="G438" s="42" t="s">
        <v>2080</v>
      </c>
      <c r="H438" s="42" t="s">
        <v>2052</v>
      </c>
      <c r="I438" s="42" t="s">
        <v>2081</v>
      </c>
      <c r="J438" s="139" t="s">
        <v>2082</v>
      </c>
      <c r="K438" s="42" t="s">
        <v>1242</v>
      </c>
      <c r="L438" s="42"/>
      <c r="M438" s="42"/>
    </row>
    <row r="439" spans="1:13" ht="23.25" customHeight="1">
      <c r="A439" s="82" t="s">
        <v>85</v>
      </c>
      <c r="B439" s="34" t="s">
        <v>1216</v>
      </c>
      <c r="C439" s="53" t="s">
        <v>1217</v>
      </c>
      <c r="D439" s="82">
        <f t="shared" si="20"/>
        <v>17</v>
      </c>
      <c r="E439" s="82" t="s">
        <v>215</v>
      </c>
      <c r="F439" s="42" t="s">
        <v>1129</v>
      </c>
      <c r="G439" s="5" t="s">
        <v>223</v>
      </c>
      <c r="H439" s="13" t="s">
        <v>1802</v>
      </c>
      <c r="I439" s="109" t="s">
        <v>1781</v>
      </c>
      <c r="J439" s="137" t="s">
        <v>1856</v>
      </c>
      <c r="K439" s="82" t="s">
        <v>1010</v>
      </c>
      <c r="L439" s="42"/>
      <c r="M439" s="42"/>
    </row>
    <row r="440" spans="1:13" ht="23.25" customHeight="1">
      <c r="A440" s="82" t="s">
        <v>85</v>
      </c>
      <c r="B440" s="34" t="s">
        <v>1216</v>
      </c>
      <c r="C440" s="53" t="s">
        <v>1217</v>
      </c>
      <c r="D440" s="82">
        <f t="shared" si="20"/>
        <v>18</v>
      </c>
      <c r="E440" s="42" t="s">
        <v>79</v>
      </c>
      <c r="F440" s="42" t="s">
        <v>642</v>
      </c>
      <c r="G440" s="5" t="s">
        <v>1003</v>
      </c>
      <c r="H440" s="13" t="s">
        <v>2085</v>
      </c>
      <c r="I440" s="13" t="s">
        <v>1756</v>
      </c>
      <c r="J440" s="138" t="s">
        <v>1801</v>
      </c>
      <c r="K440" s="82" t="s">
        <v>218</v>
      </c>
      <c r="L440" s="42"/>
      <c r="M440" s="42"/>
    </row>
    <row r="441" spans="1:13" ht="23.25" customHeight="1">
      <c r="A441" s="136" t="s">
        <v>85</v>
      </c>
      <c r="B441" s="53" t="s">
        <v>186</v>
      </c>
      <c r="C441" s="53" t="s">
        <v>200</v>
      </c>
      <c r="D441" s="136">
        <f t="shared" si="20"/>
        <v>1</v>
      </c>
      <c r="E441" s="34" t="s">
        <v>205</v>
      </c>
      <c r="F441" s="34" t="s">
        <v>654</v>
      </c>
      <c r="G441" s="36" t="s">
        <v>1288</v>
      </c>
      <c r="H441" s="49" t="s">
        <v>6009</v>
      </c>
      <c r="I441" s="49" t="s">
        <v>1777</v>
      </c>
      <c r="J441" s="138" t="s">
        <v>1755</v>
      </c>
      <c r="K441" s="34" t="s">
        <v>1017</v>
      </c>
      <c r="L441" s="34"/>
      <c r="M441" s="34"/>
    </row>
    <row r="442" spans="1:13" ht="23.25" customHeight="1">
      <c r="A442" s="136" t="s">
        <v>85</v>
      </c>
      <c r="B442" s="53" t="s">
        <v>186</v>
      </c>
      <c r="C442" s="53" t="s">
        <v>200</v>
      </c>
      <c r="D442" s="136">
        <f t="shared" ref="D442:D449" si="21">IF($C442=$C441,$D441+1,1)</f>
        <v>2</v>
      </c>
      <c r="E442" s="34" t="s">
        <v>877</v>
      </c>
      <c r="F442" s="34" t="s">
        <v>870</v>
      </c>
      <c r="G442" s="34" t="s">
        <v>2235</v>
      </c>
      <c r="H442" s="34" t="s">
        <v>2228</v>
      </c>
      <c r="I442" s="34" t="s">
        <v>2233</v>
      </c>
      <c r="J442" s="139" t="s">
        <v>2234</v>
      </c>
      <c r="K442" s="34" t="s">
        <v>1016</v>
      </c>
      <c r="L442" s="34"/>
      <c r="M442" s="34"/>
    </row>
    <row r="443" spans="1:13" ht="23.25" customHeight="1">
      <c r="A443" s="136" t="s">
        <v>85</v>
      </c>
      <c r="B443" s="53" t="s">
        <v>186</v>
      </c>
      <c r="C443" s="53" t="s">
        <v>200</v>
      </c>
      <c r="D443" s="136">
        <f t="shared" si="21"/>
        <v>3</v>
      </c>
      <c r="E443" s="34" t="s">
        <v>1246</v>
      </c>
      <c r="F443" s="34" t="s">
        <v>873</v>
      </c>
      <c r="G443" s="34" t="s">
        <v>2237</v>
      </c>
      <c r="H443" s="34" t="s">
        <v>2229</v>
      </c>
      <c r="I443" s="34"/>
      <c r="J443" s="139">
        <v>170</v>
      </c>
      <c r="K443" s="34" t="s">
        <v>1081</v>
      </c>
      <c r="L443" s="34"/>
      <c r="M443" s="34"/>
    </row>
    <row r="444" spans="1:13" ht="23.25" customHeight="1">
      <c r="A444" s="136" t="s">
        <v>85</v>
      </c>
      <c r="B444" s="53" t="s">
        <v>186</v>
      </c>
      <c r="C444" s="53" t="s">
        <v>200</v>
      </c>
      <c r="D444" s="136">
        <f t="shared" si="21"/>
        <v>4</v>
      </c>
      <c r="E444" s="34" t="s">
        <v>1247</v>
      </c>
      <c r="F444" s="34" t="s">
        <v>874</v>
      </c>
      <c r="G444" s="34" t="s">
        <v>2238</v>
      </c>
      <c r="H444" s="34" t="s">
        <v>2230</v>
      </c>
      <c r="I444" s="34"/>
      <c r="J444" s="139">
        <v>65</v>
      </c>
      <c r="K444" s="34" t="s">
        <v>1081</v>
      </c>
      <c r="L444" s="34"/>
      <c r="M444" s="34"/>
    </row>
    <row r="445" spans="1:13" ht="23.25" customHeight="1">
      <c r="A445" s="136" t="s">
        <v>85</v>
      </c>
      <c r="B445" s="53" t="s">
        <v>186</v>
      </c>
      <c r="C445" s="53" t="s">
        <v>200</v>
      </c>
      <c r="D445" s="136">
        <f t="shared" si="21"/>
        <v>5</v>
      </c>
      <c r="E445" s="34" t="s">
        <v>1248</v>
      </c>
      <c r="F445" s="34" t="s">
        <v>1244</v>
      </c>
      <c r="G445" s="34" t="s">
        <v>2236</v>
      </c>
      <c r="H445" s="34" t="s">
        <v>2231</v>
      </c>
      <c r="I445" s="89" t="s">
        <v>2241</v>
      </c>
      <c r="J445" s="139" t="s">
        <v>2203</v>
      </c>
      <c r="K445" s="34" t="s">
        <v>1113</v>
      </c>
      <c r="L445" s="34"/>
      <c r="M445" s="34"/>
    </row>
    <row r="446" spans="1:13" ht="23.25" customHeight="1">
      <c r="A446" s="136" t="s">
        <v>85</v>
      </c>
      <c r="B446" s="53" t="s">
        <v>186</v>
      </c>
      <c r="C446" s="53" t="s">
        <v>200</v>
      </c>
      <c r="D446" s="136">
        <f t="shared" si="21"/>
        <v>6</v>
      </c>
      <c r="E446" s="34" t="s">
        <v>1249</v>
      </c>
      <c r="F446" s="34" t="s">
        <v>1245</v>
      </c>
      <c r="G446" s="34" t="s">
        <v>2239</v>
      </c>
      <c r="H446" s="49" t="s">
        <v>2232</v>
      </c>
      <c r="I446" s="49" t="s">
        <v>1756</v>
      </c>
      <c r="J446" s="138" t="s">
        <v>2240</v>
      </c>
      <c r="K446" s="136" t="s">
        <v>218</v>
      </c>
      <c r="L446" s="34"/>
      <c r="M446" s="34"/>
    </row>
    <row r="447" spans="1:13" ht="23.25" customHeight="1">
      <c r="A447" s="136" t="s">
        <v>85</v>
      </c>
      <c r="B447" s="53" t="s">
        <v>186</v>
      </c>
      <c r="C447" s="53" t="s">
        <v>200</v>
      </c>
      <c r="D447" s="136">
        <f t="shared" si="21"/>
        <v>7</v>
      </c>
      <c r="E447" s="136" t="s">
        <v>215</v>
      </c>
      <c r="F447" s="34" t="s">
        <v>1077</v>
      </c>
      <c r="G447" s="5" t="s">
        <v>223</v>
      </c>
      <c r="H447" s="49" t="s">
        <v>217</v>
      </c>
      <c r="I447" s="143" t="s">
        <v>1781</v>
      </c>
      <c r="J447" s="137" t="s">
        <v>1856</v>
      </c>
      <c r="K447" s="136" t="s">
        <v>1010</v>
      </c>
      <c r="L447" s="34"/>
      <c r="M447" s="34"/>
    </row>
    <row r="448" spans="1:13" ht="23.25" customHeight="1">
      <c r="A448" s="136" t="s">
        <v>85</v>
      </c>
      <c r="B448" s="53" t="s">
        <v>186</v>
      </c>
      <c r="C448" s="53" t="s">
        <v>200</v>
      </c>
      <c r="D448" s="136">
        <f t="shared" si="21"/>
        <v>8</v>
      </c>
      <c r="E448" s="12" t="s">
        <v>589</v>
      </c>
      <c r="F448" s="34" t="s">
        <v>579</v>
      </c>
      <c r="G448" s="12" t="s">
        <v>617</v>
      </c>
      <c r="H448" s="49" t="s">
        <v>217</v>
      </c>
      <c r="I448" s="49" t="s">
        <v>1756</v>
      </c>
      <c r="J448" s="138" t="s">
        <v>2129</v>
      </c>
      <c r="K448" s="136" t="s">
        <v>218</v>
      </c>
      <c r="L448" s="34"/>
      <c r="M448" s="34"/>
    </row>
    <row r="449" spans="1:13" ht="23.25" customHeight="1">
      <c r="A449" s="136" t="s">
        <v>85</v>
      </c>
      <c r="B449" s="53" t="s">
        <v>187</v>
      </c>
      <c r="C449" s="53" t="s">
        <v>201</v>
      </c>
      <c r="D449" s="136">
        <f t="shared" si="21"/>
        <v>1</v>
      </c>
      <c r="E449" s="34" t="s">
        <v>205</v>
      </c>
      <c r="F449" s="34" t="s">
        <v>654</v>
      </c>
      <c r="G449" s="36" t="s">
        <v>1288</v>
      </c>
      <c r="H449" s="49" t="s">
        <v>6011</v>
      </c>
      <c r="I449" s="49" t="s">
        <v>1777</v>
      </c>
      <c r="J449" s="138" t="s">
        <v>1755</v>
      </c>
      <c r="K449" s="34" t="s">
        <v>1017</v>
      </c>
      <c r="L449" s="34"/>
      <c r="M449" s="34"/>
    </row>
    <row r="450" spans="1:13" ht="23.25" customHeight="1">
      <c r="A450" s="136" t="s">
        <v>85</v>
      </c>
      <c r="B450" s="53" t="s">
        <v>187</v>
      </c>
      <c r="C450" s="53" t="s">
        <v>201</v>
      </c>
      <c r="D450" s="136">
        <f t="shared" ref="D450:D455" si="22">IF($C450=$C449,$D449+1,1)</f>
        <v>2</v>
      </c>
      <c r="E450" s="34" t="s">
        <v>1252</v>
      </c>
      <c r="F450" s="34" t="s">
        <v>1250</v>
      </c>
      <c r="G450" s="34" t="s">
        <v>2246</v>
      </c>
      <c r="H450" s="49" t="s">
        <v>2242</v>
      </c>
      <c r="I450" s="143" t="s">
        <v>1781</v>
      </c>
      <c r="J450" s="137" t="s">
        <v>1856</v>
      </c>
      <c r="K450" s="136" t="s">
        <v>1010</v>
      </c>
      <c r="L450" s="34"/>
      <c r="M450" s="34"/>
    </row>
    <row r="451" spans="1:13" ht="23.25" customHeight="1">
      <c r="A451" s="136" t="s">
        <v>85</v>
      </c>
      <c r="B451" s="53" t="s">
        <v>187</v>
      </c>
      <c r="C451" s="53" t="s">
        <v>201</v>
      </c>
      <c r="D451" s="136">
        <f t="shared" si="22"/>
        <v>3</v>
      </c>
      <c r="E451" s="34" t="s">
        <v>609</v>
      </c>
      <c r="F451" s="34" t="s">
        <v>619</v>
      </c>
      <c r="G451" s="34" t="s">
        <v>2245</v>
      </c>
      <c r="H451" s="34" t="s">
        <v>2243</v>
      </c>
      <c r="I451" s="34"/>
      <c r="J451" s="139">
        <v>66</v>
      </c>
      <c r="K451" s="34" t="s">
        <v>1017</v>
      </c>
      <c r="L451" s="34"/>
      <c r="M451" s="34"/>
    </row>
    <row r="452" spans="1:13" ht="23.25" customHeight="1">
      <c r="A452" s="136" t="s">
        <v>85</v>
      </c>
      <c r="B452" s="53" t="s">
        <v>187</v>
      </c>
      <c r="C452" s="53" t="s">
        <v>201</v>
      </c>
      <c r="D452" s="136">
        <f t="shared" si="22"/>
        <v>4</v>
      </c>
      <c r="E452" s="34" t="s">
        <v>1253</v>
      </c>
      <c r="F452" s="34" t="s">
        <v>1251</v>
      </c>
      <c r="G452" s="34" t="s">
        <v>2249</v>
      </c>
      <c r="H452" s="34" t="s">
        <v>2244</v>
      </c>
      <c r="I452" s="34" t="s">
        <v>2247</v>
      </c>
      <c r="J452" s="139" t="s">
        <v>2248</v>
      </c>
      <c r="K452" s="34" t="s">
        <v>1016</v>
      </c>
      <c r="L452" s="34"/>
      <c r="M452" s="34"/>
    </row>
    <row r="453" spans="1:13" ht="23.25" customHeight="1">
      <c r="A453" s="136" t="s">
        <v>85</v>
      </c>
      <c r="B453" s="53" t="s">
        <v>187</v>
      </c>
      <c r="C453" s="53" t="s">
        <v>201</v>
      </c>
      <c r="D453" s="136">
        <f t="shared" si="22"/>
        <v>5</v>
      </c>
      <c r="E453" s="136" t="s">
        <v>215</v>
      </c>
      <c r="F453" s="34" t="s">
        <v>1077</v>
      </c>
      <c r="G453" s="5" t="s">
        <v>223</v>
      </c>
      <c r="H453" s="49" t="s">
        <v>217</v>
      </c>
      <c r="I453" s="143" t="s">
        <v>1781</v>
      </c>
      <c r="J453" s="137" t="s">
        <v>1856</v>
      </c>
      <c r="K453" s="136" t="s">
        <v>1010</v>
      </c>
      <c r="L453" s="34"/>
      <c r="M453" s="34"/>
    </row>
    <row r="454" spans="1:13" ht="23.25" customHeight="1">
      <c r="A454" s="136" t="s">
        <v>85</v>
      </c>
      <c r="B454" s="53" t="s">
        <v>187</v>
      </c>
      <c r="C454" s="53" t="s">
        <v>201</v>
      </c>
      <c r="D454" s="136">
        <f t="shared" si="22"/>
        <v>6</v>
      </c>
      <c r="E454" s="12" t="s">
        <v>589</v>
      </c>
      <c r="F454" s="34" t="s">
        <v>579</v>
      </c>
      <c r="G454" s="12" t="s">
        <v>617</v>
      </c>
      <c r="H454" s="49" t="s">
        <v>217</v>
      </c>
      <c r="I454" s="49" t="s">
        <v>1756</v>
      </c>
      <c r="J454" s="138" t="s">
        <v>2129</v>
      </c>
      <c r="K454" s="136" t="s">
        <v>218</v>
      </c>
      <c r="L454" s="34"/>
      <c r="M454" s="34"/>
    </row>
    <row r="455" spans="1:13" ht="23.25" customHeight="1">
      <c r="A455" s="136" t="s">
        <v>85</v>
      </c>
      <c r="B455" s="53" t="s">
        <v>188</v>
      </c>
      <c r="C455" s="53" t="s">
        <v>202</v>
      </c>
      <c r="D455" s="136">
        <f t="shared" si="22"/>
        <v>1</v>
      </c>
      <c r="E455" s="34" t="s">
        <v>610</v>
      </c>
      <c r="F455" s="34" t="s">
        <v>1255</v>
      </c>
      <c r="G455" s="34" t="s">
        <v>2251</v>
      </c>
      <c r="H455" s="34" t="s">
        <v>6013</v>
      </c>
      <c r="I455" s="143" t="s">
        <v>1781</v>
      </c>
      <c r="J455" s="137" t="s">
        <v>1856</v>
      </c>
      <c r="K455" s="136" t="s">
        <v>1010</v>
      </c>
      <c r="L455" s="34"/>
      <c r="M455" s="34"/>
    </row>
    <row r="456" spans="1:13" ht="23.25" customHeight="1">
      <c r="A456" s="136" t="s">
        <v>85</v>
      </c>
      <c r="B456" s="53" t="s">
        <v>188</v>
      </c>
      <c r="C456" s="53" t="s">
        <v>202</v>
      </c>
      <c r="D456" s="136">
        <f t="shared" ref="D456:D466" si="23">IF($C456=$C455,$D455+1,1)</f>
        <v>2</v>
      </c>
      <c r="E456" s="34" t="s">
        <v>205</v>
      </c>
      <c r="F456" s="34" t="s">
        <v>654</v>
      </c>
      <c r="G456" s="36" t="s">
        <v>1288</v>
      </c>
      <c r="H456" s="34" t="s">
        <v>2252</v>
      </c>
      <c r="I456" s="49" t="s">
        <v>1777</v>
      </c>
      <c r="J456" s="138" t="s">
        <v>1755</v>
      </c>
      <c r="K456" s="34" t="s">
        <v>1112</v>
      </c>
      <c r="L456" s="34"/>
      <c r="M456" s="34"/>
    </row>
    <row r="457" spans="1:13" ht="23.25" customHeight="1">
      <c r="A457" s="136" t="s">
        <v>85</v>
      </c>
      <c r="B457" s="53" t="s">
        <v>188</v>
      </c>
      <c r="C457" s="53" t="s">
        <v>202</v>
      </c>
      <c r="D457" s="136">
        <f t="shared" si="23"/>
        <v>3</v>
      </c>
      <c r="E457" s="34" t="s">
        <v>1263</v>
      </c>
      <c r="F457" s="34" t="s">
        <v>1256</v>
      </c>
      <c r="G457" s="34" t="s">
        <v>2259</v>
      </c>
      <c r="H457" s="34" t="s">
        <v>2253</v>
      </c>
      <c r="I457" s="34"/>
      <c r="J457" s="139">
        <v>7735</v>
      </c>
      <c r="K457" s="34" t="s">
        <v>1081</v>
      </c>
      <c r="L457" s="34"/>
      <c r="M457" s="34"/>
    </row>
    <row r="458" spans="1:13" ht="23.25" customHeight="1">
      <c r="A458" s="136" t="s">
        <v>85</v>
      </c>
      <c r="B458" s="53" t="s">
        <v>188</v>
      </c>
      <c r="C458" s="53" t="s">
        <v>202</v>
      </c>
      <c r="D458" s="136">
        <f t="shared" si="23"/>
        <v>4</v>
      </c>
      <c r="E458" s="34" t="s">
        <v>2260</v>
      </c>
      <c r="F458" s="34" t="s">
        <v>1257</v>
      </c>
      <c r="G458" s="34" t="s">
        <v>2261</v>
      </c>
      <c r="H458" s="34" t="s">
        <v>2254</v>
      </c>
      <c r="I458" s="34" t="s">
        <v>2288</v>
      </c>
      <c r="J458" s="139" t="s">
        <v>2267</v>
      </c>
      <c r="K458" s="34" t="s">
        <v>1081</v>
      </c>
      <c r="L458" s="34"/>
      <c r="M458" s="34"/>
    </row>
    <row r="459" spans="1:13" ht="23.25" customHeight="1">
      <c r="A459" s="136" t="s">
        <v>85</v>
      </c>
      <c r="B459" s="53" t="s">
        <v>188</v>
      </c>
      <c r="C459" s="53" t="s">
        <v>202</v>
      </c>
      <c r="D459" s="136">
        <f t="shared" si="23"/>
        <v>5</v>
      </c>
      <c r="E459" s="34" t="s">
        <v>1264</v>
      </c>
      <c r="F459" s="34" t="s">
        <v>1258</v>
      </c>
      <c r="G459" s="34" t="s">
        <v>2262</v>
      </c>
      <c r="H459" s="34" t="s">
        <v>2253</v>
      </c>
      <c r="I459" s="34" t="s">
        <v>2289</v>
      </c>
      <c r="J459" s="139" t="s">
        <v>2268</v>
      </c>
      <c r="K459" s="34" t="s">
        <v>1081</v>
      </c>
      <c r="L459" s="34"/>
      <c r="M459" s="34"/>
    </row>
    <row r="460" spans="1:13" ht="23.25" customHeight="1">
      <c r="A460" s="136" t="s">
        <v>85</v>
      </c>
      <c r="B460" s="53" t="s">
        <v>188</v>
      </c>
      <c r="C460" s="53" t="s">
        <v>202</v>
      </c>
      <c r="D460" s="136">
        <f t="shared" si="23"/>
        <v>6</v>
      </c>
      <c r="E460" s="34" t="s">
        <v>1265</v>
      </c>
      <c r="F460" s="34" t="s">
        <v>1259</v>
      </c>
      <c r="G460" s="34" t="s">
        <v>2263</v>
      </c>
      <c r="H460" s="34" t="s">
        <v>2255</v>
      </c>
      <c r="I460" s="34" t="s">
        <v>2290</v>
      </c>
      <c r="J460" s="139" t="s">
        <v>2269</v>
      </c>
      <c r="K460" s="34" t="s">
        <v>1081</v>
      </c>
      <c r="L460" s="34"/>
      <c r="M460" s="34"/>
    </row>
    <row r="461" spans="1:13" ht="23.25" customHeight="1">
      <c r="A461" s="136" t="s">
        <v>85</v>
      </c>
      <c r="B461" s="53" t="s">
        <v>188</v>
      </c>
      <c r="C461" s="53" t="s">
        <v>202</v>
      </c>
      <c r="D461" s="136">
        <f t="shared" si="23"/>
        <v>7</v>
      </c>
      <c r="E461" s="34" t="s">
        <v>1266</v>
      </c>
      <c r="F461" s="34" t="s">
        <v>1260</v>
      </c>
      <c r="G461" s="34" t="s">
        <v>2264</v>
      </c>
      <c r="H461" s="34" t="s">
        <v>2256</v>
      </c>
      <c r="I461" s="34" t="s">
        <v>2290</v>
      </c>
      <c r="J461" s="139" t="s">
        <v>2270</v>
      </c>
      <c r="K461" s="34" t="s">
        <v>1081</v>
      </c>
      <c r="L461" s="34"/>
      <c r="M461" s="34"/>
    </row>
    <row r="462" spans="1:13" ht="23.25" customHeight="1">
      <c r="A462" s="136" t="s">
        <v>85</v>
      </c>
      <c r="B462" s="53" t="s">
        <v>188</v>
      </c>
      <c r="C462" s="53" t="s">
        <v>202</v>
      </c>
      <c r="D462" s="136">
        <f t="shared" si="23"/>
        <v>8</v>
      </c>
      <c r="E462" s="34" t="s">
        <v>1267</v>
      </c>
      <c r="F462" s="34" t="s">
        <v>1261</v>
      </c>
      <c r="G462" s="34" t="s">
        <v>2265</v>
      </c>
      <c r="H462" s="34" t="s">
        <v>2257</v>
      </c>
      <c r="I462" s="34" t="s">
        <v>2290</v>
      </c>
      <c r="J462" s="139" t="s">
        <v>2271</v>
      </c>
      <c r="K462" s="34" t="s">
        <v>1081</v>
      </c>
      <c r="L462" s="34"/>
      <c r="M462" s="34"/>
    </row>
    <row r="463" spans="1:13" ht="23.25" customHeight="1">
      <c r="A463" s="136" t="s">
        <v>85</v>
      </c>
      <c r="B463" s="53" t="s">
        <v>188</v>
      </c>
      <c r="C463" s="53" t="s">
        <v>202</v>
      </c>
      <c r="D463" s="136">
        <f t="shared" si="23"/>
        <v>9</v>
      </c>
      <c r="E463" s="34" t="s">
        <v>1268</v>
      </c>
      <c r="F463" s="34" t="s">
        <v>1262</v>
      </c>
      <c r="G463" s="34" t="s">
        <v>2266</v>
      </c>
      <c r="H463" s="34" t="s">
        <v>2258</v>
      </c>
      <c r="I463" s="34"/>
      <c r="J463" s="139" t="s">
        <v>2272</v>
      </c>
      <c r="K463" s="34" t="s">
        <v>1081</v>
      </c>
      <c r="L463" s="34"/>
      <c r="M463" s="34"/>
    </row>
    <row r="464" spans="1:13" ht="23.25" customHeight="1">
      <c r="A464" s="136" t="s">
        <v>85</v>
      </c>
      <c r="B464" s="53" t="s">
        <v>188</v>
      </c>
      <c r="C464" s="53" t="s">
        <v>202</v>
      </c>
      <c r="D464" s="136">
        <f t="shared" si="23"/>
        <v>10</v>
      </c>
      <c r="E464" s="136" t="s">
        <v>215</v>
      </c>
      <c r="F464" s="34" t="s">
        <v>1077</v>
      </c>
      <c r="G464" s="5" t="s">
        <v>223</v>
      </c>
      <c r="H464" s="49" t="s">
        <v>217</v>
      </c>
      <c r="I464" s="143" t="s">
        <v>1781</v>
      </c>
      <c r="J464" s="137" t="s">
        <v>1856</v>
      </c>
      <c r="K464" s="136" t="s">
        <v>1010</v>
      </c>
      <c r="L464" s="34"/>
      <c r="M464" s="34"/>
    </row>
    <row r="465" spans="1:13" ht="23.25" customHeight="1">
      <c r="A465" s="136" t="s">
        <v>85</v>
      </c>
      <c r="B465" s="53" t="s">
        <v>188</v>
      </c>
      <c r="C465" s="53" t="s">
        <v>202</v>
      </c>
      <c r="D465" s="136">
        <f t="shared" si="23"/>
        <v>11</v>
      </c>
      <c r="E465" s="12" t="s">
        <v>589</v>
      </c>
      <c r="F465" s="34" t="s">
        <v>579</v>
      </c>
      <c r="G465" s="12" t="s">
        <v>617</v>
      </c>
      <c r="H465" s="49" t="s">
        <v>217</v>
      </c>
      <c r="I465" s="49" t="s">
        <v>1756</v>
      </c>
      <c r="J465" s="138" t="s">
        <v>2129</v>
      </c>
      <c r="K465" s="136" t="s">
        <v>218</v>
      </c>
      <c r="L465" s="34"/>
      <c r="M465" s="34"/>
    </row>
    <row r="466" spans="1:13" ht="23.25" customHeight="1">
      <c r="A466" s="82" t="s">
        <v>85</v>
      </c>
      <c r="B466" s="53" t="s">
        <v>189</v>
      </c>
      <c r="C466" s="53" t="s">
        <v>203</v>
      </c>
      <c r="D466" s="82">
        <f t="shared" si="23"/>
        <v>1</v>
      </c>
      <c r="E466" s="34" t="s">
        <v>610</v>
      </c>
      <c r="F466" s="42" t="s">
        <v>1255</v>
      </c>
      <c r="G466" s="34" t="s">
        <v>2251</v>
      </c>
      <c r="H466" s="34" t="s">
        <v>2274</v>
      </c>
      <c r="I466" s="143" t="s">
        <v>1781</v>
      </c>
      <c r="J466" s="137" t="s">
        <v>1856</v>
      </c>
      <c r="K466" s="82" t="s">
        <v>1010</v>
      </c>
      <c r="L466" s="42"/>
      <c r="M466" s="42"/>
    </row>
    <row r="467" spans="1:13" ht="23.25" customHeight="1">
      <c r="A467" s="82" t="s">
        <v>85</v>
      </c>
      <c r="B467" s="53" t="s">
        <v>189</v>
      </c>
      <c r="C467" s="53" t="s">
        <v>203</v>
      </c>
      <c r="D467" s="82">
        <f t="shared" ref="D467:D475" si="24">IF($C467=$C466,$D466+1,1)</f>
        <v>2</v>
      </c>
      <c r="E467" s="34" t="s">
        <v>1269</v>
      </c>
      <c r="F467" s="42" t="s">
        <v>1273</v>
      </c>
      <c r="G467" s="42" t="s">
        <v>2282</v>
      </c>
      <c r="H467" s="34" t="s">
        <v>2276</v>
      </c>
      <c r="I467" s="42"/>
      <c r="J467" s="139" t="s">
        <v>2283</v>
      </c>
      <c r="K467" s="42" t="s">
        <v>1016</v>
      </c>
      <c r="L467" s="42"/>
      <c r="M467" s="42"/>
    </row>
    <row r="468" spans="1:13" ht="23.25" customHeight="1">
      <c r="A468" s="82" t="s">
        <v>85</v>
      </c>
      <c r="B468" s="53" t="s">
        <v>189</v>
      </c>
      <c r="C468" s="53" t="s">
        <v>203</v>
      </c>
      <c r="D468" s="82">
        <f t="shared" si="24"/>
        <v>3</v>
      </c>
      <c r="E468" s="34" t="s">
        <v>205</v>
      </c>
      <c r="F468" s="42" t="s">
        <v>654</v>
      </c>
      <c r="G468" s="36" t="s">
        <v>1288</v>
      </c>
      <c r="H468" s="34" t="s">
        <v>2275</v>
      </c>
      <c r="I468" s="49" t="s">
        <v>1777</v>
      </c>
      <c r="J468" s="138" t="s">
        <v>1755</v>
      </c>
      <c r="K468" s="42" t="s">
        <v>1017</v>
      </c>
      <c r="L468" s="42"/>
      <c r="M468" s="42"/>
    </row>
    <row r="469" spans="1:13" ht="23.25" customHeight="1">
      <c r="A469" s="82" t="s">
        <v>85</v>
      </c>
      <c r="B469" s="53" t="s">
        <v>189</v>
      </c>
      <c r="C469" s="53" t="s">
        <v>203</v>
      </c>
      <c r="D469" s="82">
        <f t="shared" si="24"/>
        <v>4</v>
      </c>
      <c r="E469" s="34" t="s">
        <v>2280</v>
      </c>
      <c r="F469" s="42" t="s">
        <v>1274</v>
      </c>
      <c r="G469" s="42" t="s">
        <v>2284</v>
      </c>
      <c r="H469" s="34" t="s">
        <v>2281</v>
      </c>
      <c r="I469" s="34" t="s">
        <v>2290</v>
      </c>
      <c r="J469" s="139" t="s">
        <v>2291</v>
      </c>
      <c r="K469" s="42" t="s">
        <v>1081</v>
      </c>
      <c r="L469" s="42"/>
      <c r="M469" s="42"/>
    </row>
    <row r="470" spans="1:13" ht="23.25" customHeight="1">
      <c r="A470" s="82" t="s">
        <v>85</v>
      </c>
      <c r="B470" s="53" t="s">
        <v>189</v>
      </c>
      <c r="C470" s="53" t="s">
        <v>203</v>
      </c>
      <c r="D470" s="82">
        <f t="shared" si="24"/>
        <v>5</v>
      </c>
      <c r="E470" s="34" t="s">
        <v>1270</v>
      </c>
      <c r="F470" s="42" t="s">
        <v>1275</v>
      </c>
      <c r="G470" s="42" t="s">
        <v>2285</v>
      </c>
      <c r="H470" s="34" t="s">
        <v>2279</v>
      </c>
      <c r="I470" s="34" t="s">
        <v>2288</v>
      </c>
      <c r="J470" s="139" t="s">
        <v>2292</v>
      </c>
      <c r="K470" s="42" t="s">
        <v>1081</v>
      </c>
      <c r="L470" s="42"/>
      <c r="M470" s="42"/>
    </row>
    <row r="471" spans="1:13" ht="23.25" customHeight="1">
      <c r="A471" s="82" t="s">
        <v>85</v>
      </c>
      <c r="B471" s="53" t="s">
        <v>189</v>
      </c>
      <c r="C471" s="53" t="s">
        <v>203</v>
      </c>
      <c r="D471" s="82">
        <f t="shared" si="24"/>
        <v>6</v>
      </c>
      <c r="E471" s="34" t="s">
        <v>1271</v>
      </c>
      <c r="F471" s="42" t="s">
        <v>1276</v>
      </c>
      <c r="G471" s="42" t="s">
        <v>2286</v>
      </c>
      <c r="H471" s="34" t="s">
        <v>2278</v>
      </c>
      <c r="I471" s="34" t="s">
        <v>2289</v>
      </c>
      <c r="J471" s="139" t="s">
        <v>2293</v>
      </c>
      <c r="K471" s="42" t="s">
        <v>1081</v>
      </c>
      <c r="L471" s="42"/>
      <c r="M471" s="42"/>
    </row>
    <row r="472" spans="1:13" ht="23.25" customHeight="1">
      <c r="A472" s="82" t="s">
        <v>85</v>
      </c>
      <c r="B472" s="53" t="s">
        <v>189</v>
      </c>
      <c r="C472" s="53" t="s">
        <v>203</v>
      </c>
      <c r="D472" s="82">
        <f t="shared" si="24"/>
        <v>7</v>
      </c>
      <c r="E472" s="34" t="s">
        <v>1272</v>
      </c>
      <c r="F472" s="42" t="s">
        <v>1277</v>
      </c>
      <c r="G472" s="42" t="s">
        <v>2287</v>
      </c>
      <c r="H472" s="34" t="s">
        <v>2277</v>
      </c>
      <c r="I472" s="42"/>
      <c r="J472" s="139"/>
      <c r="K472" s="42" t="s">
        <v>1113</v>
      </c>
      <c r="L472" s="42"/>
      <c r="M472" s="42"/>
    </row>
    <row r="473" spans="1:13" ht="23.25" customHeight="1">
      <c r="A473" s="82" t="s">
        <v>85</v>
      </c>
      <c r="B473" s="53" t="s">
        <v>189</v>
      </c>
      <c r="C473" s="53" t="s">
        <v>203</v>
      </c>
      <c r="D473" s="82">
        <f t="shared" si="24"/>
        <v>8</v>
      </c>
      <c r="E473" s="82" t="s">
        <v>215</v>
      </c>
      <c r="F473" s="42" t="s">
        <v>1077</v>
      </c>
      <c r="G473" s="5" t="s">
        <v>223</v>
      </c>
      <c r="H473" s="49" t="s">
        <v>217</v>
      </c>
      <c r="I473" s="143" t="s">
        <v>1781</v>
      </c>
      <c r="J473" s="137" t="s">
        <v>1856</v>
      </c>
      <c r="K473" s="82" t="s">
        <v>1010</v>
      </c>
      <c r="L473" s="42"/>
      <c r="M473" s="42"/>
    </row>
    <row r="474" spans="1:13" ht="23.25" customHeight="1">
      <c r="A474" s="82" t="s">
        <v>85</v>
      </c>
      <c r="B474" s="53" t="s">
        <v>189</v>
      </c>
      <c r="C474" s="53" t="s">
        <v>203</v>
      </c>
      <c r="D474" s="82">
        <f t="shared" si="24"/>
        <v>9</v>
      </c>
      <c r="E474" s="50" t="s">
        <v>589</v>
      </c>
      <c r="F474" s="42" t="s">
        <v>579</v>
      </c>
      <c r="G474" s="12" t="s">
        <v>617</v>
      </c>
      <c r="H474" s="49" t="s">
        <v>217</v>
      </c>
      <c r="I474" s="49" t="s">
        <v>1756</v>
      </c>
      <c r="J474" s="138" t="s">
        <v>2129</v>
      </c>
      <c r="K474" s="82" t="s">
        <v>218</v>
      </c>
      <c r="L474" s="42"/>
      <c r="M474" s="42"/>
    </row>
    <row r="475" spans="1:13" ht="23.25" customHeight="1">
      <c r="A475" s="82" t="s">
        <v>85</v>
      </c>
      <c r="B475" s="53" t="s">
        <v>190</v>
      </c>
      <c r="C475" s="53" t="s">
        <v>204</v>
      </c>
      <c r="D475" s="82">
        <f t="shared" si="24"/>
        <v>1</v>
      </c>
      <c r="E475" s="34" t="s">
        <v>1282</v>
      </c>
      <c r="F475" s="42" t="s">
        <v>1279</v>
      </c>
      <c r="G475" s="42" t="s">
        <v>2297</v>
      </c>
      <c r="H475" s="34" t="s">
        <v>6016</v>
      </c>
      <c r="I475" s="143" t="s">
        <v>1781</v>
      </c>
      <c r="J475" s="137" t="s">
        <v>1856</v>
      </c>
      <c r="K475" s="82" t="s">
        <v>1010</v>
      </c>
      <c r="L475" s="42"/>
      <c r="M475" s="42"/>
    </row>
    <row r="476" spans="1:13" ht="23.25" customHeight="1">
      <c r="A476" s="82" t="s">
        <v>85</v>
      </c>
      <c r="B476" s="53" t="s">
        <v>190</v>
      </c>
      <c r="C476" s="53" t="s">
        <v>204</v>
      </c>
      <c r="D476" s="82">
        <f>IF($C476=$C475,$D475+1,1)</f>
        <v>2</v>
      </c>
      <c r="E476" s="34" t="s">
        <v>205</v>
      </c>
      <c r="F476" s="42" t="s">
        <v>654</v>
      </c>
      <c r="G476" s="36" t="s">
        <v>1288</v>
      </c>
      <c r="H476" s="34" t="s">
        <v>2294</v>
      </c>
      <c r="I476" s="49" t="s">
        <v>1777</v>
      </c>
      <c r="J476" s="138" t="s">
        <v>1755</v>
      </c>
      <c r="K476" s="42" t="s">
        <v>1285</v>
      </c>
      <c r="L476" s="42"/>
      <c r="M476" s="42"/>
    </row>
    <row r="477" spans="1:13" ht="23.25" customHeight="1">
      <c r="A477" s="82" t="s">
        <v>85</v>
      </c>
      <c r="B477" s="53" t="s">
        <v>190</v>
      </c>
      <c r="C477" s="53" t="s">
        <v>204</v>
      </c>
      <c r="D477" s="82">
        <f>IF($C477=$C476,$D476+1,1)</f>
        <v>3</v>
      </c>
      <c r="E477" s="34" t="s">
        <v>1283</v>
      </c>
      <c r="F477" s="42" t="s">
        <v>1280</v>
      </c>
      <c r="G477" s="42" t="s">
        <v>2298</v>
      </c>
      <c r="H477" s="34" t="s">
        <v>2295</v>
      </c>
      <c r="I477" s="42" t="s">
        <v>2299</v>
      </c>
      <c r="J477" s="139" t="s">
        <v>2300</v>
      </c>
      <c r="K477" s="42" t="s">
        <v>1016</v>
      </c>
      <c r="L477" s="42"/>
      <c r="M477" s="42"/>
    </row>
    <row r="478" spans="1:13" ht="23.25" customHeight="1">
      <c r="A478" s="82" t="s">
        <v>85</v>
      </c>
      <c r="B478" s="53" t="s">
        <v>190</v>
      </c>
      <c r="C478" s="53" t="s">
        <v>204</v>
      </c>
      <c r="D478" s="82">
        <f>IF($C478=$C477,$D477+1,1)</f>
        <v>4</v>
      </c>
      <c r="E478" s="34" t="s">
        <v>1284</v>
      </c>
      <c r="F478" s="42" t="s">
        <v>1281</v>
      </c>
      <c r="G478" s="42" t="s">
        <v>2301</v>
      </c>
      <c r="H478" s="34" t="s">
        <v>2296</v>
      </c>
      <c r="I478" s="42"/>
      <c r="J478" s="139">
        <v>1000</v>
      </c>
      <c r="K478" s="42" t="s">
        <v>1286</v>
      </c>
      <c r="L478" s="42"/>
      <c r="M478" s="42"/>
    </row>
    <row r="479" spans="1:13" ht="23.25" customHeight="1">
      <c r="A479" s="82" t="s">
        <v>85</v>
      </c>
      <c r="B479" s="53" t="s">
        <v>190</v>
      </c>
      <c r="C479" s="53" t="s">
        <v>204</v>
      </c>
      <c r="D479" s="82">
        <f>IF($C479=$C478,$D478+1,1)</f>
        <v>5</v>
      </c>
      <c r="E479" s="82" t="s">
        <v>215</v>
      </c>
      <c r="F479" s="42" t="s">
        <v>1077</v>
      </c>
      <c r="G479" s="5" t="s">
        <v>223</v>
      </c>
      <c r="H479" s="13" t="s">
        <v>217</v>
      </c>
      <c r="I479" s="143" t="s">
        <v>1781</v>
      </c>
      <c r="J479" s="137" t="s">
        <v>1856</v>
      </c>
      <c r="K479" s="82" t="s">
        <v>1010</v>
      </c>
      <c r="L479" s="42"/>
      <c r="M479" s="42"/>
    </row>
    <row r="480" spans="1:13" ht="23.25" customHeight="1">
      <c r="A480" s="82" t="s">
        <v>85</v>
      </c>
      <c r="B480" s="53" t="s">
        <v>190</v>
      </c>
      <c r="C480" s="53" t="s">
        <v>204</v>
      </c>
      <c r="D480" s="82">
        <f>IF($C480=$C479,$D479+1,1)</f>
        <v>6</v>
      </c>
      <c r="E480" s="50" t="s">
        <v>589</v>
      </c>
      <c r="F480" s="42" t="s">
        <v>579</v>
      </c>
      <c r="G480" s="12" t="s">
        <v>617</v>
      </c>
      <c r="H480" s="13" t="s">
        <v>217</v>
      </c>
      <c r="I480" s="49" t="s">
        <v>1756</v>
      </c>
      <c r="J480" s="138" t="s">
        <v>2129</v>
      </c>
      <c r="K480" s="82" t="s">
        <v>218</v>
      </c>
      <c r="L480" s="42"/>
      <c r="M480" s="42"/>
    </row>
  </sheetData>
  <autoFilter ref="A1:M480"/>
  <phoneticPr fontId="20" type="noConversion"/>
  <hyperlinks>
    <hyperlink ref="J400" r:id="rId1"/>
    <hyperlink ref="J407" r:id="rId2"/>
    <hyperlink ref="J409" r:id="rId3"/>
    <hyperlink ref="J416" r:id="rId4"/>
    <hyperlink ref="J261" r:id="rId5"/>
    <hyperlink ref="J271" r:id="rId6"/>
    <hyperlink ref="J272" r:id="rId7"/>
    <hyperlink ref="J273" r:id="rId8"/>
    <hyperlink ref="J274" r:id="rId9"/>
  </hyperlinks>
  <pageMargins left="0.7" right="0.7" top="0.75" bottom="0.75" header="0.3" footer="0.3"/>
  <pageSetup paperSize="9" orientation="portrait"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51"/>
  <sheetViews>
    <sheetView workbookViewId="0">
      <pane xSplit="6" ySplit="1" topLeftCell="G35" activePane="bottomRight" state="frozen"/>
      <selection pane="topRight" activeCell="G1" sqref="G1"/>
      <selection pane="bottomLeft" activeCell="A2" sqref="A2"/>
      <selection pane="bottomRight" activeCell="H2" sqref="H2"/>
    </sheetView>
  </sheetViews>
  <sheetFormatPr defaultRowHeight="16.5"/>
  <cols>
    <col min="1" max="1" width="7" style="37" customWidth="1"/>
    <col min="2" max="2" width="17" style="37" customWidth="1"/>
    <col min="3" max="3" width="24.42578125" customWidth="1"/>
    <col min="4" max="4" width="5.28515625" customWidth="1"/>
    <col min="5" max="5" width="16.42578125" customWidth="1"/>
    <col min="6" max="6" width="20.85546875" customWidth="1"/>
    <col min="7" max="7" width="21.140625" style="37" customWidth="1"/>
    <col min="8" max="8" width="30.7109375" style="37" customWidth="1"/>
    <col min="10" max="10" width="19.5703125" style="145" customWidth="1"/>
    <col min="11" max="11" width="9.140625" style="37"/>
  </cols>
  <sheetData>
    <row r="1" spans="1:13">
      <c r="A1" s="14" t="s">
        <v>15</v>
      </c>
      <c r="B1" s="14" t="s">
        <v>16</v>
      </c>
      <c r="C1" s="14" t="s">
        <v>17</v>
      </c>
      <c r="D1" s="14" t="s">
        <v>24</v>
      </c>
      <c r="E1" s="14" t="s">
        <v>18</v>
      </c>
      <c r="F1" s="14" t="s">
        <v>87</v>
      </c>
      <c r="G1" s="14" t="s">
        <v>9</v>
      </c>
      <c r="H1" s="14" t="s">
        <v>10</v>
      </c>
      <c r="I1" s="14" t="s">
        <v>220</v>
      </c>
      <c r="J1" s="115" t="s">
        <v>1537</v>
      </c>
      <c r="K1" s="14" t="s">
        <v>11</v>
      </c>
      <c r="L1" s="14" t="s">
        <v>82</v>
      </c>
      <c r="M1" s="14" t="s">
        <v>83</v>
      </c>
    </row>
    <row r="2" spans="1:13">
      <c r="A2" s="42" t="s">
        <v>569</v>
      </c>
      <c r="B2" s="34" t="s">
        <v>227</v>
      </c>
      <c r="C2" s="7" t="s">
        <v>224</v>
      </c>
      <c r="D2" s="45">
        <v>1</v>
      </c>
      <c r="E2" s="54" t="s">
        <v>1336</v>
      </c>
      <c r="F2" s="45" t="s">
        <v>1328</v>
      </c>
      <c r="G2" s="42" t="s">
        <v>2345</v>
      </c>
      <c r="H2" s="42" t="s">
        <v>6018</v>
      </c>
      <c r="I2" s="45"/>
      <c r="J2" s="117"/>
      <c r="K2" s="42" t="s">
        <v>1343</v>
      </c>
      <c r="L2" s="45"/>
      <c r="M2" s="45"/>
    </row>
    <row r="3" spans="1:13">
      <c r="A3" s="42" t="s">
        <v>230</v>
      </c>
      <c r="B3" s="34" t="s">
        <v>227</v>
      </c>
      <c r="C3" s="7" t="s">
        <v>224</v>
      </c>
      <c r="D3" s="45">
        <f>IF($C3=$C2,$D2+1,1)</f>
        <v>2</v>
      </c>
      <c r="E3" s="54" t="s">
        <v>1337</v>
      </c>
      <c r="F3" s="45" t="s">
        <v>1329</v>
      </c>
      <c r="G3" s="42" t="s">
        <v>2358</v>
      </c>
      <c r="H3" s="42" t="s">
        <v>2304</v>
      </c>
      <c r="I3" s="45"/>
      <c r="J3" s="117">
        <v>7276589</v>
      </c>
      <c r="K3" s="42" t="s">
        <v>1343</v>
      </c>
      <c r="L3" s="45"/>
      <c r="M3" s="45"/>
    </row>
    <row r="4" spans="1:13">
      <c r="A4" s="42" t="s">
        <v>230</v>
      </c>
      <c r="B4" s="34" t="s">
        <v>227</v>
      </c>
      <c r="C4" s="7" t="s">
        <v>224</v>
      </c>
      <c r="D4" s="45">
        <f>IF($C4=$C3,$D3+1,1)</f>
        <v>3</v>
      </c>
      <c r="E4" s="54" t="s">
        <v>1338</v>
      </c>
      <c r="F4" s="45" t="s">
        <v>1330</v>
      </c>
      <c r="G4" s="42" t="s">
        <v>2357</v>
      </c>
      <c r="H4" s="42" t="s">
        <v>2305</v>
      </c>
      <c r="I4" s="45"/>
      <c r="J4" s="117" t="s">
        <v>2346</v>
      </c>
      <c r="K4" s="42" t="s">
        <v>1343</v>
      </c>
      <c r="L4" s="45"/>
      <c r="M4" s="45"/>
    </row>
    <row r="5" spans="1:13">
      <c r="A5" s="42" t="s">
        <v>230</v>
      </c>
      <c r="B5" s="34" t="s">
        <v>227</v>
      </c>
      <c r="C5" s="7" t="s">
        <v>224</v>
      </c>
      <c r="D5" s="45">
        <f t="shared" ref="D5:D13" si="0">IF($C5=$C4,$D4+1,1)</f>
        <v>4</v>
      </c>
      <c r="E5" s="54" t="s">
        <v>1339</v>
      </c>
      <c r="F5" s="45" t="s">
        <v>1331</v>
      </c>
      <c r="G5" s="42" t="s">
        <v>2347</v>
      </c>
      <c r="H5" s="42" t="s">
        <v>2306</v>
      </c>
      <c r="I5" s="45"/>
      <c r="J5" s="117" t="s">
        <v>2348</v>
      </c>
      <c r="K5" s="42" t="s">
        <v>1344</v>
      </c>
      <c r="L5" s="45"/>
      <c r="M5" s="45"/>
    </row>
    <row r="6" spans="1:13">
      <c r="A6" s="42" t="s">
        <v>230</v>
      </c>
      <c r="B6" s="34" t="s">
        <v>227</v>
      </c>
      <c r="C6" s="7" t="s">
        <v>224</v>
      </c>
      <c r="D6" s="45">
        <f t="shared" si="0"/>
        <v>5</v>
      </c>
      <c r="E6" s="54" t="s">
        <v>1340</v>
      </c>
      <c r="F6" s="45" t="s">
        <v>1332</v>
      </c>
      <c r="G6" s="42" t="s">
        <v>2351</v>
      </c>
      <c r="H6" s="42" t="s">
        <v>2307</v>
      </c>
      <c r="I6" s="45"/>
      <c r="J6" s="117" t="s">
        <v>2356</v>
      </c>
      <c r="K6" s="42" t="s">
        <v>1345</v>
      </c>
      <c r="L6" s="45"/>
      <c r="M6" s="45"/>
    </row>
    <row r="7" spans="1:13">
      <c r="A7" s="42" t="s">
        <v>230</v>
      </c>
      <c r="B7" s="34" t="s">
        <v>227</v>
      </c>
      <c r="C7" s="7" t="s">
        <v>224</v>
      </c>
      <c r="D7" s="45">
        <f t="shared" si="0"/>
        <v>6</v>
      </c>
      <c r="E7" s="54" t="s">
        <v>974</v>
      </c>
      <c r="F7" s="45" t="s">
        <v>1333</v>
      </c>
      <c r="G7" s="42" t="s">
        <v>2349</v>
      </c>
      <c r="H7" s="42" t="s">
        <v>2308</v>
      </c>
      <c r="I7" s="143" t="s">
        <v>1781</v>
      </c>
      <c r="J7" s="137" t="s">
        <v>1856</v>
      </c>
      <c r="K7" s="42" t="s">
        <v>1346</v>
      </c>
      <c r="L7" s="45"/>
      <c r="M7" s="45"/>
    </row>
    <row r="8" spans="1:13">
      <c r="A8" s="42" t="s">
        <v>230</v>
      </c>
      <c r="B8" s="34" t="s">
        <v>227</v>
      </c>
      <c r="C8" s="7" t="s">
        <v>224</v>
      </c>
      <c r="D8" s="45">
        <f t="shared" si="0"/>
        <v>7</v>
      </c>
      <c r="E8" s="54" t="s">
        <v>1341</v>
      </c>
      <c r="F8" s="45" t="s">
        <v>1334</v>
      </c>
      <c r="G8" s="42" t="s">
        <v>2350</v>
      </c>
      <c r="H8" s="42" t="s">
        <v>2309</v>
      </c>
      <c r="I8" s="45"/>
      <c r="J8" s="117" t="s">
        <v>2355</v>
      </c>
      <c r="K8" s="42" t="s">
        <v>1345</v>
      </c>
      <c r="L8" s="45"/>
      <c r="M8" s="45"/>
    </row>
    <row r="9" spans="1:13">
      <c r="A9" s="42" t="s">
        <v>230</v>
      </c>
      <c r="B9" s="34" t="s">
        <v>227</v>
      </c>
      <c r="C9" s="7" t="s">
        <v>224</v>
      </c>
      <c r="D9" s="45">
        <f t="shared" si="0"/>
        <v>8</v>
      </c>
      <c r="E9" s="54" t="s">
        <v>640</v>
      </c>
      <c r="F9" s="45" t="s">
        <v>632</v>
      </c>
      <c r="G9" s="42" t="s">
        <v>2359</v>
      </c>
      <c r="H9" s="42" t="s">
        <v>2310</v>
      </c>
      <c r="I9" s="143" t="s">
        <v>1781</v>
      </c>
      <c r="J9" s="137" t="s">
        <v>1856</v>
      </c>
      <c r="K9" s="42" t="s">
        <v>1347</v>
      </c>
      <c r="L9" s="45"/>
      <c r="M9" s="45"/>
    </row>
    <row r="10" spans="1:13">
      <c r="A10" s="42" t="s">
        <v>230</v>
      </c>
      <c r="B10" s="34" t="s">
        <v>227</v>
      </c>
      <c r="C10" s="7" t="s">
        <v>224</v>
      </c>
      <c r="D10" s="45">
        <f t="shared" si="0"/>
        <v>9</v>
      </c>
      <c r="E10" s="146" t="s">
        <v>1342</v>
      </c>
      <c r="F10" s="147" t="s">
        <v>1335</v>
      </c>
      <c r="G10" s="42" t="s">
        <v>2353</v>
      </c>
      <c r="H10" s="42" t="s">
        <v>2311</v>
      </c>
      <c r="I10" s="45" t="s">
        <v>2352</v>
      </c>
      <c r="J10" s="117" t="s">
        <v>2354</v>
      </c>
      <c r="K10" s="42" t="s">
        <v>1348</v>
      </c>
      <c r="L10" s="45"/>
      <c r="M10" s="45"/>
    </row>
    <row r="11" spans="1:13">
      <c r="A11" s="42" t="s">
        <v>230</v>
      </c>
      <c r="B11" s="34" t="s">
        <v>227</v>
      </c>
      <c r="C11" s="7" t="s">
        <v>224</v>
      </c>
      <c r="D11" s="45">
        <f t="shared" si="0"/>
        <v>10</v>
      </c>
      <c r="E11" s="82" t="s">
        <v>215</v>
      </c>
      <c r="F11" s="42" t="s">
        <v>1077</v>
      </c>
      <c r="G11" s="5" t="s">
        <v>223</v>
      </c>
      <c r="H11" s="13" t="s">
        <v>217</v>
      </c>
      <c r="I11" s="143" t="s">
        <v>1781</v>
      </c>
      <c r="J11" s="137" t="s">
        <v>1856</v>
      </c>
      <c r="K11" s="82" t="s">
        <v>1010</v>
      </c>
      <c r="L11" s="45"/>
      <c r="M11" s="45"/>
    </row>
    <row r="12" spans="1:13" ht="22.5" customHeight="1">
      <c r="A12" s="42" t="s">
        <v>230</v>
      </c>
      <c r="B12" s="34" t="s">
        <v>227</v>
      </c>
      <c r="C12" s="7" t="s">
        <v>224</v>
      </c>
      <c r="D12" s="45">
        <f t="shared" si="0"/>
        <v>11</v>
      </c>
      <c r="E12" s="50" t="s">
        <v>589</v>
      </c>
      <c r="F12" s="42" t="s">
        <v>579</v>
      </c>
      <c r="G12" s="12" t="s">
        <v>617</v>
      </c>
      <c r="H12" s="13" t="s">
        <v>217</v>
      </c>
      <c r="I12" s="49" t="s">
        <v>1756</v>
      </c>
      <c r="J12" s="138" t="s">
        <v>2129</v>
      </c>
      <c r="K12" s="82" t="s">
        <v>218</v>
      </c>
      <c r="L12" s="45"/>
      <c r="M12" s="45"/>
    </row>
    <row r="13" spans="1:13">
      <c r="A13" s="42" t="s">
        <v>230</v>
      </c>
      <c r="B13" s="53" t="s">
        <v>228</v>
      </c>
      <c r="C13" s="48" t="s">
        <v>225</v>
      </c>
      <c r="D13" s="45">
        <f t="shared" si="0"/>
        <v>1</v>
      </c>
      <c r="E13" s="54" t="s">
        <v>1338</v>
      </c>
      <c r="F13" s="45" t="s">
        <v>1330</v>
      </c>
      <c r="G13" s="42" t="s">
        <v>2357</v>
      </c>
      <c r="H13" s="42" t="s">
        <v>6020</v>
      </c>
      <c r="I13" s="45"/>
      <c r="J13" s="117"/>
      <c r="K13" s="42" t="s">
        <v>1343</v>
      </c>
      <c r="L13" s="45"/>
      <c r="M13" s="45"/>
    </row>
    <row r="14" spans="1:13">
      <c r="A14" s="42" t="s">
        <v>230</v>
      </c>
      <c r="B14" s="53" t="s">
        <v>228</v>
      </c>
      <c r="C14" s="48" t="s">
        <v>225</v>
      </c>
      <c r="D14" s="45">
        <f t="shared" ref="D14:D38" si="1">IF($C14=$C13,$D13+1,1)</f>
        <v>2</v>
      </c>
      <c r="E14" s="54" t="s">
        <v>640</v>
      </c>
      <c r="F14" s="45" t="s">
        <v>632</v>
      </c>
      <c r="G14" s="42" t="s">
        <v>2359</v>
      </c>
      <c r="H14" s="42" t="s">
        <v>2312</v>
      </c>
      <c r="I14" s="143" t="s">
        <v>1781</v>
      </c>
      <c r="J14" s="137" t="s">
        <v>1856</v>
      </c>
      <c r="K14" s="42" t="s">
        <v>1346</v>
      </c>
      <c r="L14" s="45"/>
      <c r="M14" s="45"/>
    </row>
    <row r="15" spans="1:13">
      <c r="A15" s="42" t="s">
        <v>230</v>
      </c>
      <c r="B15" s="53" t="s">
        <v>228</v>
      </c>
      <c r="C15" s="48" t="s">
        <v>225</v>
      </c>
      <c r="D15" s="45">
        <f t="shared" si="1"/>
        <v>3</v>
      </c>
      <c r="E15" s="108" t="s">
        <v>2302</v>
      </c>
      <c r="F15" s="45" t="s">
        <v>2303</v>
      </c>
      <c r="G15" s="42" t="s">
        <v>2376</v>
      </c>
      <c r="H15" s="42" t="s">
        <v>2313</v>
      </c>
      <c r="I15" s="45"/>
      <c r="J15" s="117" t="s">
        <v>2360</v>
      </c>
      <c r="K15" s="42" t="s">
        <v>1345</v>
      </c>
      <c r="L15" s="45"/>
      <c r="M15" s="45"/>
    </row>
    <row r="16" spans="1:13">
      <c r="A16" s="42" t="s">
        <v>230</v>
      </c>
      <c r="B16" s="53" t="s">
        <v>228</v>
      </c>
      <c r="C16" s="48" t="s">
        <v>225</v>
      </c>
      <c r="D16" s="45">
        <f t="shared" si="1"/>
        <v>4</v>
      </c>
      <c r="E16" s="54" t="s">
        <v>1367</v>
      </c>
      <c r="F16" s="45" t="s">
        <v>1349</v>
      </c>
      <c r="G16" s="42" t="s">
        <v>2361</v>
      </c>
      <c r="H16" s="42" t="s">
        <v>2314</v>
      </c>
      <c r="I16" s="45"/>
      <c r="J16" s="117" t="s">
        <v>2362</v>
      </c>
      <c r="K16" s="42" t="s">
        <v>1345</v>
      </c>
      <c r="L16" s="45"/>
      <c r="M16" s="45"/>
    </row>
    <row r="17" spans="1:13">
      <c r="A17" s="42" t="s">
        <v>230</v>
      </c>
      <c r="B17" s="53" t="s">
        <v>228</v>
      </c>
      <c r="C17" s="48" t="s">
        <v>225</v>
      </c>
      <c r="D17" s="45">
        <f t="shared" si="1"/>
        <v>5</v>
      </c>
      <c r="E17" s="54" t="s">
        <v>1368</v>
      </c>
      <c r="F17" s="45" t="s">
        <v>1350</v>
      </c>
      <c r="G17" s="42" t="s">
        <v>2363</v>
      </c>
      <c r="H17" s="42" t="s">
        <v>2315</v>
      </c>
      <c r="I17" s="117" t="s">
        <v>2364</v>
      </c>
      <c r="J17" s="145" t="s">
        <v>2365</v>
      </c>
      <c r="K17" s="42" t="s">
        <v>1348</v>
      </c>
      <c r="L17" s="45"/>
      <c r="M17" s="45"/>
    </row>
    <row r="18" spans="1:13">
      <c r="A18" s="42" t="s">
        <v>230</v>
      </c>
      <c r="B18" s="53" t="s">
        <v>228</v>
      </c>
      <c r="C18" s="48" t="s">
        <v>225</v>
      </c>
      <c r="D18" s="45">
        <f t="shared" si="1"/>
        <v>6</v>
      </c>
      <c r="E18" s="54" t="s">
        <v>1369</v>
      </c>
      <c r="F18" s="45" t="s">
        <v>1351</v>
      </c>
      <c r="G18" s="42" t="s">
        <v>2367</v>
      </c>
      <c r="H18" s="42" t="s">
        <v>2316</v>
      </c>
      <c r="I18" s="45"/>
      <c r="J18" s="117" t="s">
        <v>2366</v>
      </c>
      <c r="K18" s="42" t="s">
        <v>1345</v>
      </c>
      <c r="L18" s="45"/>
      <c r="M18" s="45"/>
    </row>
    <row r="19" spans="1:13">
      <c r="A19" s="42" t="s">
        <v>230</v>
      </c>
      <c r="B19" s="53" t="s">
        <v>228</v>
      </c>
      <c r="C19" s="48" t="s">
        <v>225</v>
      </c>
      <c r="D19" s="45">
        <f t="shared" si="1"/>
        <v>7</v>
      </c>
      <c r="E19" s="54" t="s">
        <v>1370</v>
      </c>
      <c r="F19" s="45" t="s">
        <v>1352</v>
      </c>
      <c r="G19" s="42" t="s">
        <v>2369</v>
      </c>
      <c r="H19" s="42" t="s">
        <v>2317</v>
      </c>
      <c r="I19" s="45"/>
      <c r="J19" s="117" t="s">
        <v>2368</v>
      </c>
      <c r="K19" s="42" t="s">
        <v>1345</v>
      </c>
      <c r="L19" s="45"/>
      <c r="M19" s="45"/>
    </row>
    <row r="20" spans="1:13">
      <c r="A20" s="42" t="s">
        <v>230</v>
      </c>
      <c r="B20" s="53" t="s">
        <v>228</v>
      </c>
      <c r="C20" s="48" t="s">
        <v>225</v>
      </c>
      <c r="D20" s="45">
        <f t="shared" si="1"/>
        <v>8</v>
      </c>
      <c r="E20" s="54" t="s">
        <v>1371</v>
      </c>
      <c r="F20" s="45" t="s">
        <v>1353</v>
      </c>
      <c r="G20" s="34" t="s">
        <v>2371</v>
      </c>
      <c r="H20" s="42" t="s">
        <v>2318</v>
      </c>
      <c r="I20" s="45"/>
      <c r="J20" s="139" t="s">
        <v>2370</v>
      </c>
      <c r="K20" s="42" t="s">
        <v>1345</v>
      </c>
      <c r="L20" s="45"/>
      <c r="M20" s="45"/>
    </row>
    <row r="21" spans="1:13">
      <c r="A21" s="42" t="s">
        <v>230</v>
      </c>
      <c r="B21" s="53" t="s">
        <v>228</v>
      </c>
      <c r="C21" s="48" t="s">
        <v>225</v>
      </c>
      <c r="D21" s="45">
        <f t="shared" si="1"/>
        <v>9</v>
      </c>
      <c r="E21" s="54" t="s">
        <v>1372</v>
      </c>
      <c r="F21" s="45" t="s">
        <v>1354</v>
      </c>
      <c r="G21" s="42" t="s">
        <v>2372</v>
      </c>
      <c r="H21" s="42" t="s">
        <v>2319</v>
      </c>
      <c r="I21" s="45"/>
      <c r="J21" s="34" t="s">
        <v>2383</v>
      </c>
      <c r="K21" s="42" t="s">
        <v>1345</v>
      </c>
      <c r="L21" s="45"/>
      <c r="M21" s="45"/>
    </row>
    <row r="22" spans="1:13">
      <c r="A22" s="42" t="s">
        <v>230</v>
      </c>
      <c r="B22" s="53" t="s">
        <v>228</v>
      </c>
      <c r="C22" s="48" t="s">
        <v>225</v>
      </c>
      <c r="D22" s="45">
        <f t="shared" si="1"/>
        <v>10</v>
      </c>
      <c r="E22" s="54" t="s">
        <v>1373</v>
      </c>
      <c r="F22" s="45" t="s">
        <v>1355</v>
      </c>
      <c r="G22" s="42" t="s">
        <v>2373</v>
      </c>
      <c r="H22" s="42" t="s">
        <v>2320</v>
      </c>
      <c r="I22" s="45"/>
      <c r="J22" s="34" t="s">
        <v>2384</v>
      </c>
      <c r="K22" s="42" t="s">
        <v>1345</v>
      </c>
      <c r="L22" s="45"/>
      <c r="M22" s="45"/>
    </row>
    <row r="23" spans="1:13">
      <c r="A23" s="42" t="s">
        <v>230</v>
      </c>
      <c r="B23" s="53" t="s">
        <v>228</v>
      </c>
      <c r="C23" s="48" t="s">
        <v>225</v>
      </c>
      <c r="D23" s="45">
        <f t="shared" si="1"/>
        <v>11</v>
      </c>
      <c r="E23" s="54" t="s">
        <v>1374</v>
      </c>
      <c r="F23" s="45" t="s">
        <v>1356</v>
      </c>
      <c r="G23" s="42" t="s">
        <v>2374</v>
      </c>
      <c r="H23" s="42" t="s">
        <v>2321</v>
      </c>
      <c r="I23" s="45"/>
      <c r="J23" s="34" t="s">
        <v>2385</v>
      </c>
      <c r="K23" s="42" t="s">
        <v>1345</v>
      </c>
      <c r="L23" s="45"/>
      <c r="M23" s="45"/>
    </row>
    <row r="24" spans="1:13" ht="20.25" customHeight="1">
      <c r="A24" s="42" t="s">
        <v>230</v>
      </c>
      <c r="B24" s="53" t="s">
        <v>228</v>
      </c>
      <c r="C24" s="48" t="s">
        <v>225</v>
      </c>
      <c r="D24" s="45">
        <f t="shared" si="1"/>
        <v>12</v>
      </c>
      <c r="E24" s="54" t="s">
        <v>1375</v>
      </c>
      <c r="F24" s="45" t="s">
        <v>1357</v>
      </c>
      <c r="G24" s="42" t="s">
        <v>2375</v>
      </c>
      <c r="H24" s="42" t="s">
        <v>2322</v>
      </c>
      <c r="I24" s="45" t="s">
        <v>2388</v>
      </c>
      <c r="J24" s="34" t="s">
        <v>2386</v>
      </c>
      <c r="K24" s="42" t="s">
        <v>1345</v>
      </c>
      <c r="L24" s="45"/>
      <c r="M24" s="45"/>
    </row>
    <row r="25" spans="1:13" ht="16.5" customHeight="1">
      <c r="A25" s="42" t="s">
        <v>230</v>
      </c>
      <c r="B25" s="53" t="s">
        <v>228</v>
      </c>
      <c r="C25" s="48" t="s">
        <v>225</v>
      </c>
      <c r="D25" s="45">
        <f t="shared" si="1"/>
        <v>13</v>
      </c>
      <c r="E25" s="54" t="s">
        <v>1376</v>
      </c>
      <c r="F25" s="45" t="s">
        <v>1358</v>
      </c>
      <c r="G25" s="42" t="s">
        <v>2394</v>
      </c>
      <c r="H25" s="42" t="s">
        <v>2323</v>
      </c>
      <c r="I25" s="45" t="s">
        <v>2389</v>
      </c>
      <c r="J25" s="34" t="s">
        <v>2387</v>
      </c>
      <c r="K25" s="42" t="s">
        <v>1345</v>
      </c>
      <c r="L25" s="45"/>
      <c r="M25" s="45"/>
    </row>
    <row r="26" spans="1:13">
      <c r="A26" s="42" t="s">
        <v>230</v>
      </c>
      <c r="B26" s="53" t="s">
        <v>228</v>
      </c>
      <c r="C26" s="48" t="s">
        <v>225</v>
      </c>
      <c r="D26" s="45">
        <f t="shared" si="1"/>
        <v>14</v>
      </c>
      <c r="E26" s="54" t="s">
        <v>1377</v>
      </c>
      <c r="F26" s="45" t="s">
        <v>1359</v>
      </c>
      <c r="G26" s="42" t="s">
        <v>2395</v>
      </c>
      <c r="H26" s="42" t="s">
        <v>2324</v>
      </c>
      <c r="I26" s="45"/>
      <c r="J26" s="117"/>
      <c r="K26" s="42" t="s">
        <v>1345</v>
      </c>
      <c r="L26" s="45"/>
      <c r="M26" s="45"/>
    </row>
    <row r="27" spans="1:13">
      <c r="A27" s="42" t="s">
        <v>230</v>
      </c>
      <c r="B27" s="53" t="s">
        <v>228</v>
      </c>
      <c r="C27" s="48" t="s">
        <v>225</v>
      </c>
      <c r="D27" s="45">
        <f t="shared" si="1"/>
        <v>15</v>
      </c>
      <c r="E27" s="54" t="s">
        <v>1378</v>
      </c>
      <c r="F27" s="45" t="s">
        <v>1360</v>
      </c>
      <c r="G27" s="34" t="s">
        <v>2393</v>
      </c>
      <c r="H27" s="42" t="s">
        <v>2325</v>
      </c>
      <c r="I27" s="45"/>
      <c r="K27" s="42" t="s">
        <v>1345</v>
      </c>
      <c r="L27" s="45"/>
      <c r="M27" s="45"/>
    </row>
    <row r="28" spans="1:13">
      <c r="A28" s="42" t="s">
        <v>230</v>
      </c>
      <c r="B28" s="53" t="s">
        <v>228</v>
      </c>
      <c r="C28" s="48" t="s">
        <v>225</v>
      </c>
      <c r="D28" s="45">
        <f t="shared" si="1"/>
        <v>16</v>
      </c>
      <c r="E28" s="54" t="s">
        <v>1379</v>
      </c>
      <c r="F28" s="45" t="s">
        <v>1361</v>
      </c>
      <c r="G28" s="34" t="s">
        <v>1379</v>
      </c>
      <c r="H28" s="42" t="s">
        <v>2326</v>
      </c>
      <c r="I28" s="45"/>
      <c r="K28" s="42" t="s">
        <v>1348</v>
      </c>
      <c r="L28" s="45"/>
      <c r="M28" s="45"/>
    </row>
    <row r="29" spans="1:13">
      <c r="A29" s="42" t="s">
        <v>230</v>
      </c>
      <c r="B29" s="53" t="s">
        <v>228</v>
      </c>
      <c r="C29" s="48" t="s">
        <v>225</v>
      </c>
      <c r="D29" s="45">
        <f t="shared" si="1"/>
        <v>17</v>
      </c>
      <c r="E29" s="54" t="s">
        <v>1339</v>
      </c>
      <c r="F29" s="45" t="s">
        <v>1331</v>
      </c>
      <c r="G29" s="42" t="s">
        <v>2382</v>
      </c>
      <c r="H29" s="42" t="s">
        <v>2327</v>
      </c>
      <c r="I29" s="45"/>
      <c r="J29" s="117" t="s">
        <v>2392</v>
      </c>
      <c r="K29" s="42" t="s">
        <v>1344</v>
      </c>
      <c r="L29" s="45"/>
      <c r="M29" s="45"/>
    </row>
    <row r="30" spans="1:13">
      <c r="A30" s="42" t="s">
        <v>230</v>
      </c>
      <c r="B30" s="53" t="s">
        <v>228</v>
      </c>
      <c r="C30" s="48" t="s">
        <v>225</v>
      </c>
      <c r="D30" s="45">
        <f t="shared" si="1"/>
        <v>18</v>
      </c>
      <c r="E30" s="54" t="s">
        <v>1380</v>
      </c>
      <c r="F30" s="45" t="s">
        <v>1362</v>
      </c>
      <c r="G30" s="42" t="s">
        <v>2391</v>
      </c>
      <c r="H30" s="42" t="s">
        <v>2328</v>
      </c>
      <c r="I30" s="45"/>
      <c r="J30" s="117" t="s">
        <v>2390</v>
      </c>
      <c r="K30" s="42" t="s">
        <v>1345</v>
      </c>
      <c r="L30" s="45"/>
      <c r="M30" s="45"/>
    </row>
    <row r="31" spans="1:13">
      <c r="A31" s="42" t="s">
        <v>230</v>
      </c>
      <c r="B31" s="53" t="s">
        <v>228</v>
      </c>
      <c r="C31" s="48" t="s">
        <v>225</v>
      </c>
      <c r="D31" s="45">
        <f t="shared" si="1"/>
        <v>19</v>
      </c>
      <c r="E31" s="54" t="s">
        <v>1381</v>
      </c>
      <c r="F31" s="45" t="s">
        <v>1363</v>
      </c>
      <c r="G31" s="42" t="s">
        <v>2381</v>
      </c>
      <c r="H31" s="42" t="s">
        <v>2329</v>
      </c>
      <c r="I31" s="45"/>
      <c r="J31" s="117" t="s">
        <v>2402</v>
      </c>
      <c r="K31" s="42" t="s">
        <v>1344</v>
      </c>
      <c r="L31" s="45"/>
      <c r="M31" s="45"/>
    </row>
    <row r="32" spans="1:13">
      <c r="A32" s="42" t="s">
        <v>230</v>
      </c>
      <c r="B32" s="53" t="s">
        <v>228</v>
      </c>
      <c r="C32" s="48" t="s">
        <v>225</v>
      </c>
      <c r="D32" s="45">
        <f t="shared" si="1"/>
        <v>20</v>
      </c>
      <c r="E32" s="34" t="s">
        <v>2379</v>
      </c>
      <c r="F32" s="45" t="s">
        <v>1364</v>
      </c>
      <c r="G32" s="42" t="s">
        <v>2380</v>
      </c>
      <c r="H32" s="42" t="s">
        <v>2330</v>
      </c>
      <c r="I32" s="45"/>
      <c r="J32" s="117" t="s">
        <v>2399</v>
      </c>
      <c r="K32" s="42" t="s">
        <v>1345</v>
      </c>
      <c r="L32" s="45"/>
      <c r="M32" s="45"/>
    </row>
    <row r="33" spans="1:13">
      <c r="A33" s="42" t="s">
        <v>230</v>
      </c>
      <c r="B33" s="53" t="s">
        <v>228</v>
      </c>
      <c r="C33" s="48" t="s">
        <v>225</v>
      </c>
      <c r="D33" s="45">
        <f t="shared" si="1"/>
        <v>21</v>
      </c>
      <c r="E33" s="54" t="s">
        <v>1382</v>
      </c>
      <c r="F33" s="45" t="s">
        <v>1365</v>
      </c>
      <c r="G33" s="42" t="s">
        <v>2378</v>
      </c>
      <c r="H33" s="42" t="s">
        <v>2331</v>
      </c>
      <c r="I33" s="45"/>
      <c r="J33" s="117"/>
      <c r="K33" s="42" t="s">
        <v>1345</v>
      </c>
      <c r="L33" s="45"/>
      <c r="M33" s="45"/>
    </row>
    <row r="34" spans="1:13">
      <c r="A34" s="42" t="s">
        <v>230</v>
      </c>
      <c r="B34" s="53" t="s">
        <v>228</v>
      </c>
      <c r="C34" s="48" t="s">
        <v>225</v>
      </c>
      <c r="D34" s="45">
        <f t="shared" si="1"/>
        <v>22</v>
      </c>
      <c r="E34" s="54" t="s">
        <v>1383</v>
      </c>
      <c r="F34" s="45" t="s">
        <v>1366</v>
      </c>
      <c r="G34" s="42" t="s">
        <v>2377</v>
      </c>
      <c r="H34" s="42" t="s">
        <v>2332</v>
      </c>
      <c r="I34" s="45"/>
      <c r="J34" s="117" t="s">
        <v>2396</v>
      </c>
      <c r="K34" s="42" t="s">
        <v>1345</v>
      </c>
      <c r="L34" s="45"/>
      <c r="M34" s="45"/>
    </row>
    <row r="35" spans="1:13">
      <c r="A35" s="42" t="s">
        <v>230</v>
      </c>
      <c r="B35" s="53" t="s">
        <v>228</v>
      </c>
      <c r="C35" s="48" t="s">
        <v>225</v>
      </c>
      <c r="D35" s="45">
        <f t="shared" si="1"/>
        <v>23</v>
      </c>
      <c r="E35" s="54" t="s">
        <v>1337</v>
      </c>
      <c r="F35" s="45" t="s">
        <v>1329</v>
      </c>
      <c r="G35" s="42" t="s">
        <v>2400</v>
      </c>
      <c r="H35" s="42" t="s">
        <v>2333</v>
      </c>
      <c r="I35" s="45"/>
      <c r="J35" s="117" t="s">
        <v>2397</v>
      </c>
      <c r="K35" s="42" t="s">
        <v>1343</v>
      </c>
      <c r="L35" s="45"/>
      <c r="M35" s="45"/>
    </row>
    <row r="36" spans="1:13">
      <c r="A36" s="42" t="s">
        <v>230</v>
      </c>
      <c r="B36" s="53" t="s">
        <v>228</v>
      </c>
      <c r="C36" s="48" t="s">
        <v>225</v>
      </c>
      <c r="D36" s="45">
        <f t="shared" si="1"/>
        <v>24</v>
      </c>
      <c r="E36" s="82" t="s">
        <v>215</v>
      </c>
      <c r="F36" s="42" t="s">
        <v>1077</v>
      </c>
      <c r="G36" s="5" t="s">
        <v>223</v>
      </c>
      <c r="H36" s="13" t="s">
        <v>217</v>
      </c>
      <c r="I36" s="143" t="s">
        <v>1781</v>
      </c>
      <c r="J36" s="137" t="s">
        <v>1856</v>
      </c>
      <c r="K36" s="82" t="s">
        <v>1010</v>
      </c>
      <c r="L36" s="45"/>
      <c r="M36" s="45"/>
    </row>
    <row r="37" spans="1:13" ht="18" customHeight="1">
      <c r="A37" s="42" t="s">
        <v>230</v>
      </c>
      <c r="B37" s="53" t="s">
        <v>228</v>
      </c>
      <c r="C37" s="48" t="s">
        <v>225</v>
      </c>
      <c r="D37" s="45">
        <f t="shared" si="1"/>
        <v>25</v>
      </c>
      <c r="E37" s="50" t="s">
        <v>589</v>
      </c>
      <c r="F37" s="42" t="s">
        <v>579</v>
      </c>
      <c r="G37" s="12" t="s">
        <v>617</v>
      </c>
      <c r="H37" s="13" t="s">
        <v>217</v>
      </c>
      <c r="I37" s="49" t="s">
        <v>1756</v>
      </c>
      <c r="J37" s="138" t="s">
        <v>2129</v>
      </c>
      <c r="K37" s="82" t="s">
        <v>218</v>
      </c>
      <c r="L37" s="45"/>
      <c r="M37" s="45"/>
    </row>
    <row r="38" spans="1:13">
      <c r="A38" s="42" t="s">
        <v>230</v>
      </c>
      <c r="B38" s="53" t="s">
        <v>229</v>
      </c>
      <c r="C38" s="48" t="s">
        <v>226</v>
      </c>
      <c r="D38" s="45">
        <f t="shared" si="1"/>
        <v>1</v>
      </c>
      <c r="E38" s="54" t="s">
        <v>1337</v>
      </c>
      <c r="F38" s="54" t="s">
        <v>1384</v>
      </c>
      <c r="G38" s="42" t="s">
        <v>2358</v>
      </c>
      <c r="H38" s="42" t="s">
        <v>6022</v>
      </c>
      <c r="I38" s="45"/>
      <c r="J38" s="117" t="s">
        <v>2404</v>
      </c>
      <c r="K38" s="42" t="s">
        <v>1343</v>
      </c>
      <c r="L38" s="45"/>
      <c r="M38" s="45"/>
    </row>
    <row r="39" spans="1:13">
      <c r="A39" s="42" t="s">
        <v>230</v>
      </c>
      <c r="B39" s="53" t="s">
        <v>229</v>
      </c>
      <c r="C39" s="48" t="s">
        <v>226</v>
      </c>
      <c r="D39" s="45">
        <f t="shared" ref="D39:D51" si="2">IF($C39=$C38,$D38+1,1)</f>
        <v>2</v>
      </c>
      <c r="E39" s="54" t="s">
        <v>640</v>
      </c>
      <c r="F39" s="54" t="s">
        <v>1385</v>
      </c>
      <c r="G39" s="42" t="s">
        <v>2359</v>
      </c>
      <c r="H39" s="42" t="s">
        <v>2334</v>
      </c>
      <c r="I39" s="143" t="s">
        <v>1781</v>
      </c>
      <c r="J39" s="137" t="s">
        <v>1856</v>
      </c>
      <c r="K39" s="42" t="s">
        <v>1346</v>
      </c>
      <c r="L39" s="45"/>
      <c r="M39" s="45"/>
    </row>
    <row r="40" spans="1:13">
      <c r="A40" s="42" t="s">
        <v>230</v>
      </c>
      <c r="B40" s="53" t="s">
        <v>229</v>
      </c>
      <c r="C40" s="48" t="s">
        <v>226</v>
      </c>
      <c r="D40" s="45">
        <f t="shared" si="2"/>
        <v>3</v>
      </c>
      <c r="E40" s="54" t="s">
        <v>1396</v>
      </c>
      <c r="F40" s="54" t="s">
        <v>1386</v>
      </c>
      <c r="G40" s="42" t="s">
        <v>2406</v>
      </c>
      <c r="H40" s="42" t="s">
        <v>2335</v>
      </c>
      <c r="I40" s="45"/>
      <c r="J40" s="148" t="s">
        <v>2416</v>
      </c>
      <c r="K40" s="42" t="s">
        <v>1343</v>
      </c>
      <c r="L40" s="45"/>
      <c r="M40" s="45"/>
    </row>
    <row r="41" spans="1:13">
      <c r="A41" s="42" t="s">
        <v>230</v>
      </c>
      <c r="B41" s="53" t="s">
        <v>229</v>
      </c>
      <c r="C41" s="48" t="s">
        <v>226</v>
      </c>
      <c r="D41" s="45">
        <f t="shared" si="2"/>
        <v>4</v>
      </c>
      <c r="E41" s="54" t="s">
        <v>635</v>
      </c>
      <c r="F41" s="54" t="s">
        <v>1387</v>
      </c>
      <c r="G41" s="42" t="s">
        <v>2407</v>
      </c>
      <c r="H41" s="42" t="s">
        <v>2336</v>
      </c>
      <c r="I41" s="117" t="s">
        <v>2364</v>
      </c>
      <c r="J41" s="148" t="s">
        <v>2417</v>
      </c>
      <c r="K41" s="42" t="s">
        <v>1345</v>
      </c>
      <c r="L41" s="45"/>
      <c r="M41" s="45"/>
    </row>
    <row r="42" spans="1:13">
      <c r="A42" s="42" t="s">
        <v>230</v>
      </c>
      <c r="B42" s="53" t="s">
        <v>229</v>
      </c>
      <c r="C42" s="48" t="s">
        <v>226</v>
      </c>
      <c r="D42" s="45">
        <f t="shared" si="2"/>
        <v>5</v>
      </c>
      <c r="E42" s="54" t="s">
        <v>636</v>
      </c>
      <c r="F42" s="54" t="s">
        <v>1388</v>
      </c>
      <c r="G42" s="42" t="s">
        <v>2409</v>
      </c>
      <c r="H42" s="42" t="s">
        <v>2337</v>
      </c>
      <c r="I42" s="45"/>
      <c r="J42" s="145" t="s">
        <v>2398</v>
      </c>
      <c r="K42" s="42" t="s">
        <v>1345</v>
      </c>
      <c r="L42" s="45"/>
      <c r="M42" s="45"/>
    </row>
    <row r="43" spans="1:13">
      <c r="A43" s="42" t="s">
        <v>230</v>
      </c>
      <c r="B43" s="53" t="s">
        <v>229</v>
      </c>
      <c r="C43" s="48" t="s">
        <v>226</v>
      </c>
      <c r="D43" s="45">
        <f t="shared" si="2"/>
        <v>6</v>
      </c>
      <c r="E43" s="54" t="s">
        <v>637</v>
      </c>
      <c r="F43" s="54" t="s">
        <v>1389</v>
      </c>
      <c r="G43" s="42" t="s">
        <v>2408</v>
      </c>
      <c r="H43" s="42" t="s">
        <v>2338</v>
      </c>
      <c r="I43" s="45"/>
      <c r="J43" s="148" t="s">
        <v>2417</v>
      </c>
      <c r="K43" s="42" t="s">
        <v>1345</v>
      </c>
      <c r="L43" s="45"/>
      <c r="M43" s="45"/>
    </row>
    <row r="44" spans="1:13">
      <c r="A44" s="42" t="s">
        <v>230</v>
      </c>
      <c r="B44" s="53" t="s">
        <v>229</v>
      </c>
      <c r="C44" s="48" t="s">
        <v>226</v>
      </c>
      <c r="D44" s="45">
        <f t="shared" si="2"/>
        <v>7</v>
      </c>
      <c r="E44" s="54" t="s">
        <v>1397</v>
      </c>
      <c r="F44" s="54" t="s">
        <v>1390</v>
      </c>
      <c r="G44" s="42" t="s">
        <v>2410</v>
      </c>
      <c r="H44" s="42" t="s">
        <v>2339</v>
      </c>
      <c r="I44" s="45"/>
      <c r="J44" s="148" t="s">
        <v>2405</v>
      </c>
      <c r="K44" s="42" t="s">
        <v>1345</v>
      </c>
      <c r="L44" s="45"/>
      <c r="M44" s="45"/>
    </row>
    <row r="45" spans="1:13">
      <c r="A45" s="42" t="s">
        <v>230</v>
      </c>
      <c r="B45" s="53" t="s">
        <v>229</v>
      </c>
      <c r="C45" s="48" t="s">
        <v>226</v>
      </c>
      <c r="D45" s="45">
        <f t="shared" si="2"/>
        <v>8</v>
      </c>
      <c r="E45" s="54" t="s">
        <v>1398</v>
      </c>
      <c r="F45" s="54" t="s">
        <v>1391</v>
      </c>
      <c r="G45" s="42" t="s">
        <v>2411</v>
      </c>
      <c r="H45" s="42" t="s">
        <v>2340</v>
      </c>
      <c r="I45" s="45"/>
      <c r="J45" s="148" t="s">
        <v>2398</v>
      </c>
      <c r="K45" s="42" t="s">
        <v>1344</v>
      </c>
      <c r="L45" s="45"/>
      <c r="M45" s="45"/>
    </row>
    <row r="46" spans="1:13">
      <c r="A46" s="42" t="s">
        <v>230</v>
      </c>
      <c r="B46" s="53" t="s">
        <v>229</v>
      </c>
      <c r="C46" s="48" t="s">
        <v>226</v>
      </c>
      <c r="D46" s="45">
        <f t="shared" si="2"/>
        <v>9</v>
      </c>
      <c r="E46" s="54" t="s">
        <v>1399</v>
      </c>
      <c r="F46" s="54" t="s">
        <v>1392</v>
      </c>
      <c r="G46" s="42" t="s">
        <v>2412</v>
      </c>
      <c r="H46" s="42" t="s">
        <v>2341</v>
      </c>
      <c r="I46" s="45"/>
      <c r="J46" s="148" t="s">
        <v>2403</v>
      </c>
      <c r="K46" s="42" t="s">
        <v>1343</v>
      </c>
      <c r="L46" s="45"/>
      <c r="M46" s="45"/>
    </row>
    <row r="47" spans="1:13">
      <c r="A47" s="42" t="s">
        <v>230</v>
      </c>
      <c r="B47" s="53" t="s">
        <v>229</v>
      </c>
      <c r="C47" s="48" t="s">
        <v>226</v>
      </c>
      <c r="D47" s="45">
        <f t="shared" si="2"/>
        <v>10</v>
      </c>
      <c r="E47" s="54" t="s">
        <v>1400</v>
      </c>
      <c r="F47" s="54" t="s">
        <v>1393</v>
      </c>
      <c r="G47" s="42" t="s">
        <v>2415</v>
      </c>
      <c r="H47" s="42" t="s">
        <v>2342</v>
      </c>
      <c r="I47" s="45"/>
      <c r="J47" s="148" t="s">
        <v>1925</v>
      </c>
      <c r="K47" s="42" t="s">
        <v>1344</v>
      </c>
      <c r="L47" s="45"/>
      <c r="M47" s="45"/>
    </row>
    <row r="48" spans="1:13">
      <c r="A48" s="42" t="s">
        <v>230</v>
      </c>
      <c r="B48" s="53" t="s">
        <v>229</v>
      </c>
      <c r="C48" s="48" t="s">
        <v>226</v>
      </c>
      <c r="D48" s="45">
        <f t="shared" si="2"/>
        <v>11</v>
      </c>
      <c r="E48" s="54" t="s">
        <v>1401</v>
      </c>
      <c r="F48" s="54" t="s">
        <v>1394</v>
      </c>
      <c r="G48" s="42" t="s">
        <v>2414</v>
      </c>
      <c r="H48" s="42" t="s">
        <v>2343</v>
      </c>
      <c r="I48" s="45"/>
      <c r="J48" s="148" t="s">
        <v>2402</v>
      </c>
      <c r="K48" s="42" t="s">
        <v>1344</v>
      </c>
      <c r="L48" s="45"/>
      <c r="M48" s="45"/>
    </row>
    <row r="49" spans="1:13">
      <c r="A49" s="42" t="s">
        <v>230</v>
      </c>
      <c r="B49" s="53" t="s">
        <v>229</v>
      </c>
      <c r="C49" s="48" t="s">
        <v>226</v>
      </c>
      <c r="D49" s="45">
        <f t="shared" si="2"/>
        <v>12</v>
      </c>
      <c r="E49" s="54" t="s">
        <v>1402</v>
      </c>
      <c r="F49" s="54" t="s">
        <v>1395</v>
      </c>
      <c r="G49" s="42" t="s">
        <v>2413</v>
      </c>
      <c r="H49" s="42" t="s">
        <v>2344</v>
      </c>
      <c r="I49" s="45"/>
      <c r="J49" s="148" t="s">
        <v>2401</v>
      </c>
      <c r="K49" s="42" t="s">
        <v>1344</v>
      </c>
      <c r="L49" s="45"/>
      <c r="M49" s="45"/>
    </row>
    <row r="50" spans="1:13">
      <c r="A50" s="42" t="s">
        <v>230</v>
      </c>
      <c r="B50" s="53" t="s">
        <v>229</v>
      </c>
      <c r="C50" s="48" t="s">
        <v>226</v>
      </c>
      <c r="D50" s="45">
        <f t="shared" si="2"/>
        <v>13</v>
      </c>
      <c r="E50" s="82" t="s">
        <v>215</v>
      </c>
      <c r="F50" s="42" t="s">
        <v>1077</v>
      </c>
      <c r="G50" s="5" t="s">
        <v>223</v>
      </c>
      <c r="H50" s="13" t="s">
        <v>217</v>
      </c>
      <c r="I50" s="143" t="s">
        <v>1781</v>
      </c>
      <c r="J50" s="137" t="s">
        <v>1856</v>
      </c>
      <c r="K50" s="82" t="s">
        <v>1010</v>
      </c>
      <c r="L50" s="45"/>
      <c r="M50" s="45"/>
    </row>
    <row r="51" spans="1:13" ht="23.25" customHeight="1">
      <c r="A51" s="42" t="s">
        <v>230</v>
      </c>
      <c r="B51" s="53" t="s">
        <v>229</v>
      </c>
      <c r="C51" s="48" t="s">
        <v>226</v>
      </c>
      <c r="D51" s="45">
        <f t="shared" si="2"/>
        <v>14</v>
      </c>
      <c r="E51" s="50" t="s">
        <v>589</v>
      </c>
      <c r="F51" s="42" t="s">
        <v>579</v>
      </c>
      <c r="G51" s="12" t="s">
        <v>617</v>
      </c>
      <c r="H51" s="13" t="s">
        <v>217</v>
      </c>
      <c r="I51" s="49" t="s">
        <v>1756</v>
      </c>
      <c r="J51" s="138" t="s">
        <v>2129</v>
      </c>
      <c r="K51" s="82" t="s">
        <v>218</v>
      </c>
      <c r="L51" s="45"/>
      <c r="M51" s="45"/>
    </row>
  </sheetData>
  <phoneticPr fontId="20"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21"/>
  <sheetViews>
    <sheetView workbookViewId="0">
      <pane xSplit="6" ySplit="1" topLeftCell="G2" activePane="bottomRight" state="frozen"/>
      <selection pane="topRight" activeCell="G1" sqref="G1"/>
      <selection pane="bottomLeft" activeCell="A2" sqref="A2"/>
      <selection pane="bottomRight" activeCell="D4" sqref="D4"/>
    </sheetView>
  </sheetViews>
  <sheetFormatPr defaultRowHeight="23.25" customHeight="1"/>
  <cols>
    <col min="1" max="1" width="6.85546875" style="37" customWidth="1"/>
    <col min="2" max="2" width="11.28515625" style="37" customWidth="1"/>
    <col min="3" max="3" width="18.7109375" style="37" customWidth="1"/>
    <col min="4" max="4" width="5.28515625" style="37" customWidth="1"/>
    <col min="5" max="5" width="15.7109375" style="37" customWidth="1"/>
    <col min="6" max="6" width="22.28515625" style="37" customWidth="1"/>
    <col min="7" max="7" width="15.7109375" style="37" customWidth="1"/>
    <col min="8" max="8" width="14.140625" style="37" customWidth="1"/>
    <col min="9" max="9" width="9.140625" style="37"/>
    <col min="10" max="10" width="15" style="154" bestFit="1" customWidth="1"/>
    <col min="11" max="13" width="9.140625" style="37"/>
  </cols>
  <sheetData>
    <row r="1" spans="1:13" ht="23.25" customHeight="1">
      <c r="A1" s="14" t="s">
        <v>15</v>
      </c>
      <c r="B1" s="14" t="s">
        <v>16</v>
      </c>
      <c r="C1" s="14" t="s">
        <v>17</v>
      </c>
      <c r="D1" s="14" t="s">
        <v>24</v>
      </c>
      <c r="E1" s="14" t="s">
        <v>18</v>
      </c>
      <c r="F1" s="14" t="s">
        <v>87</v>
      </c>
      <c r="G1" s="14" t="s">
        <v>9</v>
      </c>
      <c r="H1" s="14" t="s">
        <v>10</v>
      </c>
      <c r="I1" s="14" t="s">
        <v>220</v>
      </c>
      <c r="J1" s="151" t="s">
        <v>1537</v>
      </c>
      <c r="K1" s="14" t="s">
        <v>11</v>
      </c>
      <c r="L1" s="14" t="s">
        <v>82</v>
      </c>
      <c r="M1" s="14" t="s">
        <v>83</v>
      </c>
    </row>
    <row r="2" spans="1:13" ht="23.25" customHeight="1">
      <c r="A2" s="42" t="s">
        <v>568</v>
      </c>
      <c r="B2" s="41" t="s">
        <v>247</v>
      </c>
      <c r="C2" s="41" t="s">
        <v>245</v>
      </c>
      <c r="D2" s="42">
        <v>1</v>
      </c>
      <c r="E2" s="42" t="s">
        <v>580</v>
      </c>
      <c r="F2" s="42" t="s">
        <v>570</v>
      </c>
      <c r="G2" s="43" t="s">
        <v>2436</v>
      </c>
      <c r="H2" s="44" t="s">
        <v>6024</v>
      </c>
      <c r="I2" s="44" t="s">
        <v>591</v>
      </c>
      <c r="J2" s="152" t="s">
        <v>2448</v>
      </c>
      <c r="K2" s="42" t="s">
        <v>594</v>
      </c>
      <c r="L2" s="42"/>
      <c r="M2" s="42"/>
    </row>
    <row r="3" spans="1:13" ht="23.25" customHeight="1">
      <c r="A3" s="42" t="s">
        <v>568</v>
      </c>
      <c r="B3" s="41" t="s">
        <v>247</v>
      </c>
      <c r="C3" s="41" t="s">
        <v>245</v>
      </c>
      <c r="D3" s="42">
        <f>IF($C3=$C2,$D2+1,1)</f>
        <v>2</v>
      </c>
      <c r="E3" s="42" t="s">
        <v>581</v>
      </c>
      <c r="F3" s="42" t="s">
        <v>571</v>
      </c>
      <c r="G3" s="43" t="s">
        <v>2438</v>
      </c>
      <c r="H3" s="42" t="s">
        <v>2425</v>
      </c>
      <c r="I3" s="44" t="s">
        <v>591</v>
      </c>
      <c r="J3" s="152" t="s">
        <v>2449</v>
      </c>
      <c r="K3" s="42" t="s">
        <v>595</v>
      </c>
      <c r="L3" s="42"/>
      <c r="M3" s="42"/>
    </row>
    <row r="4" spans="1:13" ht="23.25" customHeight="1">
      <c r="A4" s="42" t="s">
        <v>568</v>
      </c>
      <c r="B4" s="41" t="s">
        <v>247</v>
      </c>
      <c r="C4" s="41" t="s">
        <v>245</v>
      </c>
      <c r="D4" s="42">
        <f t="shared" ref="D4:D15" si="0">IF($C4=$C3,$D3+1,1)</f>
        <v>3</v>
      </c>
      <c r="E4" s="42" t="s">
        <v>2418</v>
      </c>
      <c r="F4" s="42" t="s">
        <v>2422</v>
      </c>
      <c r="G4" s="43" t="s">
        <v>2439</v>
      </c>
      <c r="H4" s="42" t="s">
        <v>2426</v>
      </c>
      <c r="I4" s="44"/>
      <c r="J4" s="152" t="s">
        <v>2450</v>
      </c>
      <c r="K4" s="42" t="s">
        <v>599</v>
      </c>
      <c r="L4" s="42"/>
      <c r="M4" s="42"/>
    </row>
    <row r="5" spans="1:13" ht="23.25" customHeight="1">
      <c r="A5" s="42" t="s">
        <v>568</v>
      </c>
      <c r="B5" s="41" t="s">
        <v>247</v>
      </c>
      <c r="C5" s="41" t="s">
        <v>245</v>
      </c>
      <c r="D5" s="42">
        <f t="shared" si="0"/>
        <v>4</v>
      </c>
      <c r="E5" s="42" t="s">
        <v>2419</v>
      </c>
      <c r="F5" s="42" t="s">
        <v>2423</v>
      </c>
      <c r="G5" s="43" t="s">
        <v>2440</v>
      </c>
      <c r="H5" s="42" t="s">
        <v>2427</v>
      </c>
      <c r="I5" s="44" t="s">
        <v>2451</v>
      </c>
      <c r="J5" s="152"/>
      <c r="K5" s="42" t="s">
        <v>599</v>
      </c>
      <c r="L5" s="42"/>
      <c r="M5" s="42"/>
    </row>
    <row r="6" spans="1:13" ht="23.25" customHeight="1">
      <c r="A6" s="42" t="s">
        <v>568</v>
      </c>
      <c r="B6" s="41" t="s">
        <v>247</v>
      </c>
      <c r="C6" s="41" t="s">
        <v>245</v>
      </c>
      <c r="D6" s="42">
        <f t="shared" si="0"/>
        <v>5</v>
      </c>
      <c r="E6" s="42" t="s">
        <v>2420</v>
      </c>
      <c r="F6" s="42" t="s">
        <v>2424</v>
      </c>
      <c r="G6" s="43" t="s">
        <v>2441</v>
      </c>
      <c r="H6" s="42" t="s">
        <v>2428</v>
      </c>
      <c r="I6" s="44" t="s">
        <v>2451</v>
      </c>
      <c r="J6" s="152"/>
      <c r="K6" s="42" t="s">
        <v>599</v>
      </c>
      <c r="L6" s="42"/>
      <c r="M6" s="42"/>
    </row>
    <row r="7" spans="1:13" ht="23.25" customHeight="1">
      <c r="A7" s="42" t="s">
        <v>568</v>
      </c>
      <c r="B7" s="41" t="s">
        <v>247</v>
      </c>
      <c r="C7" s="41" t="s">
        <v>245</v>
      </c>
      <c r="D7" s="42">
        <f t="shared" si="0"/>
        <v>6</v>
      </c>
      <c r="E7" s="44" t="s">
        <v>582</v>
      </c>
      <c r="F7" s="42" t="s">
        <v>572</v>
      </c>
      <c r="G7" s="43" t="s">
        <v>2442</v>
      </c>
      <c r="H7" s="44" t="s">
        <v>2429</v>
      </c>
      <c r="I7" s="149" t="s">
        <v>2225</v>
      </c>
      <c r="J7" s="150" t="s">
        <v>2019</v>
      </c>
      <c r="K7" s="42" t="s">
        <v>600</v>
      </c>
      <c r="L7" s="42"/>
      <c r="M7" s="42"/>
    </row>
    <row r="8" spans="1:13" ht="23.25" customHeight="1">
      <c r="A8" s="42" t="s">
        <v>568</v>
      </c>
      <c r="B8" s="41" t="s">
        <v>247</v>
      </c>
      <c r="C8" s="41" t="s">
        <v>245</v>
      </c>
      <c r="D8" s="42">
        <f t="shared" si="0"/>
        <v>7</v>
      </c>
      <c r="E8" s="44" t="s">
        <v>583</v>
      </c>
      <c r="F8" s="42" t="s">
        <v>573</v>
      </c>
      <c r="G8" s="43" t="s">
        <v>2444</v>
      </c>
      <c r="H8" s="44" t="s">
        <v>2430</v>
      </c>
      <c r="I8" s="149" t="s">
        <v>2225</v>
      </c>
      <c r="J8" s="150" t="s">
        <v>2443</v>
      </c>
      <c r="K8" s="42" t="s">
        <v>600</v>
      </c>
      <c r="L8" s="42"/>
      <c r="M8" s="42"/>
    </row>
    <row r="9" spans="1:13" ht="23.25" customHeight="1">
      <c r="A9" s="42" t="s">
        <v>568</v>
      </c>
      <c r="B9" s="41" t="s">
        <v>247</v>
      </c>
      <c r="C9" s="41" t="s">
        <v>245</v>
      </c>
      <c r="D9" s="42">
        <f t="shared" si="0"/>
        <v>8</v>
      </c>
      <c r="E9" s="44" t="s">
        <v>584</v>
      </c>
      <c r="F9" s="42" t="s">
        <v>574</v>
      </c>
      <c r="G9" s="43" t="s">
        <v>2445</v>
      </c>
      <c r="H9" s="44" t="s">
        <v>2431</v>
      </c>
      <c r="I9" s="42" t="s">
        <v>593</v>
      </c>
      <c r="J9" s="153"/>
      <c r="K9" s="42" t="s">
        <v>597</v>
      </c>
      <c r="L9" s="42"/>
      <c r="M9" s="42"/>
    </row>
    <row r="10" spans="1:13" ht="23.25" customHeight="1">
      <c r="A10" s="42" t="s">
        <v>568</v>
      </c>
      <c r="B10" s="41" t="s">
        <v>247</v>
      </c>
      <c r="C10" s="41" t="s">
        <v>245</v>
      </c>
      <c r="D10" s="42">
        <f t="shared" si="0"/>
        <v>9</v>
      </c>
      <c r="E10" s="44" t="s">
        <v>585</v>
      </c>
      <c r="F10" s="42" t="s">
        <v>575</v>
      </c>
      <c r="G10" s="43" t="s">
        <v>2446</v>
      </c>
      <c r="H10" s="44" t="s">
        <v>2432</v>
      </c>
      <c r="I10" s="44" t="s">
        <v>591</v>
      </c>
      <c r="J10" s="152" t="s">
        <v>2452</v>
      </c>
      <c r="K10" s="42" t="s">
        <v>596</v>
      </c>
      <c r="L10" s="42"/>
      <c r="M10" s="42"/>
    </row>
    <row r="11" spans="1:13" ht="23.25" customHeight="1">
      <c r="A11" s="42" t="s">
        <v>568</v>
      </c>
      <c r="B11" s="41" t="s">
        <v>247</v>
      </c>
      <c r="C11" s="41" t="s">
        <v>245</v>
      </c>
      <c r="D11" s="42">
        <f t="shared" si="0"/>
        <v>10</v>
      </c>
      <c r="E11" s="44" t="s">
        <v>586</v>
      </c>
      <c r="F11" s="42" t="s">
        <v>576</v>
      </c>
      <c r="G11" s="43" t="s">
        <v>592</v>
      </c>
      <c r="H11" s="57" t="s">
        <v>2433</v>
      </c>
      <c r="I11" s="44" t="s">
        <v>2453</v>
      </c>
      <c r="J11" s="152" t="s">
        <v>2454</v>
      </c>
      <c r="K11" s="42" t="s">
        <v>598</v>
      </c>
      <c r="L11" s="42"/>
      <c r="M11" s="42"/>
    </row>
    <row r="12" spans="1:13" ht="23.25" customHeight="1">
      <c r="A12" s="42" t="s">
        <v>568</v>
      </c>
      <c r="B12" s="41" t="s">
        <v>247</v>
      </c>
      <c r="C12" s="41" t="s">
        <v>245</v>
      </c>
      <c r="D12" s="42">
        <f t="shared" si="0"/>
        <v>11</v>
      </c>
      <c r="E12" s="44" t="s">
        <v>587</v>
      </c>
      <c r="F12" s="42" t="s">
        <v>577</v>
      </c>
      <c r="G12" s="43" t="s">
        <v>590</v>
      </c>
      <c r="H12" s="44" t="s">
        <v>2434</v>
      </c>
      <c r="I12" s="44" t="s">
        <v>2455</v>
      </c>
      <c r="J12" s="152"/>
      <c r="K12" s="42" t="s">
        <v>599</v>
      </c>
      <c r="L12" s="42"/>
      <c r="M12" s="42"/>
    </row>
    <row r="13" spans="1:13" ht="23.25" customHeight="1">
      <c r="A13" s="42" t="s">
        <v>568</v>
      </c>
      <c r="B13" s="41" t="s">
        <v>247</v>
      </c>
      <c r="C13" s="41" t="s">
        <v>245</v>
      </c>
      <c r="D13" s="42">
        <f t="shared" si="0"/>
        <v>12</v>
      </c>
      <c r="E13" s="108" t="s">
        <v>2421</v>
      </c>
      <c r="F13" s="42" t="s">
        <v>1174</v>
      </c>
      <c r="G13" s="43" t="s">
        <v>2447</v>
      </c>
      <c r="H13" s="44" t="s">
        <v>2435</v>
      </c>
      <c r="I13" s="143" t="s">
        <v>1781</v>
      </c>
      <c r="J13" s="137" t="s">
        <v>1856</v>
      </c>
      <c r="K13" s="42" t="s">
        <v>1010</v>
      </c>
      <c r="L13" s="42"/>
      <c r="M13" s="42"/>
    </row>
    <row r="14" spans="1:13" ht="23.25" customHeight="1">
      <c r="A14" s="42" t="s">
        <v>568</v>
      </c>
      <c r="B14" s="41" t="s">
        <v>247</v>
      </c>
      <c r="C14" s="41" t="s">
        <v>245</v>
      </c>
      <c r="D14" s="42">
        <f t="shared" si="0"/>
        <v>13</v>
      </c>
      <c r="E14" s="44" t="s">
        <v>588</v>
      </c>
      <c r="F14" s="42" t="s">
        <v>578</v>
      </c>
      <c r="G14" s="5" t="s">
        <v>223</v>
      </c>
      <c r="H14" s="44" t="s">
        <v>591</v>
      </c>
      <c r="I14" s="143" t="s">
        <v>1781</v>
      </c>
      <c r="J14" s="137" t="s">
        <v>1856</v>
      </c>
      <c r="K14" s="42" t="s">
        <v>1010</v>
      </c>
      <c r="L14" s="42"/>
      <c r="M14" s="42"/>
    </row>
    <row r="15" spans="1:13" ht="23.25" customHeight="1">
      <c r="A15" s="42" t="s">
        <v>568</v>
      </c>
      <c r="B15" s="41" t="s">
        <v>247</v>
      </c>
      <c r="C15" s="41" t="s">
        <v>245</v>
      </c>
      <c r="D15" s="42">
        <f t="shared" si="0"/>
        <v>14</v>
      </c>
      <c r="E15" s="44" t="s">
        <v>589</v>
      </c>
      <c r="F15" s="42" t="s">
        <v>579</v>
      </c>
      <c r="G15" s="12" t="s">
        <v>617</v>
      </c>
      <c r="H15" s="44" t="s">
        <v>591</v>
      </c>
      <c r="I15" s="49" t="s">
        <v>1756</v>
      </c>
      <c r="J15" s="138" t="s">
        <v>2129</v>
      </c>
      <c r="K15" s="42" t="s">
        <v>600</v>
      </c>
      <c r="L15" s="42"/>
      <c r="M15" s="42"/>
    </row>
    <row r="16" spans="1:13" ht="23.25" customHeight="1">
      <c r="A16" s="42" t="s">
        <v>244</v>
      </c>
      <c r="B16" s="53" t="s">
        <v>248</v>
      </c>
      <c r="C16" s="53" t="s">
        <v>246</v>
      </c>
      <c r="D16" s="42">
        <f t="shared" ref="D16" si="1">IF($C16=$C15,$D15+1,1)</f>
        <v>1</v>
      </c>
      <c r="E16" s="63" t="s">
        <v>580</v>
      </c>
      <c r="F16" s="42" t="s">
        <v>570</v>
      </c>
      <c r="G16" s="43" t="s">
        <v>2436</v>
      </c>
      <c r="H16" s="42" t="s">
        <v>6026</v>
      </c>
      <c r="I16" s="42"/>
      <c r="J16" s="152" t="s">
        <v>2448</v>
      </c>
      <c r="K16" s="42" t="s">
        <v>80</v>
      </c>
      <c r="L16" s="42"/>
      <c r="M16" s="42"/>
    </row>
    <row r="17" spans="1:13" ht="23.25" customHeight="1">
      <c r="A17" s="42" t="s">
        <v>244</v>
      </c>
      <c r="B17" s="53" t="s">
        <v>248</v>
      </c>
      <c r="C17" s="53" t="s">
        <v>246</v>
      </c>
      <c r="D17" s="42">
        <f>IF($C17=$C16,$D16+1,1)</f>
        <v>2</v>
      </c>
      <c r="E17" s="63" t="s">
        <v>1175</v>
      </c>
      <c r="F17" s="42" t="s">
        <v>1538</v>
      </c>
      <c r="G17" s="42" t="s">
        <v>2461</v>
      </c>
      <c r="H17" s="42" t="s">
        <v>2456</v>
      </c>
      <c r="I17" s="42"/>
      <c r="J17" s="153" t="s">
        <v>2459</v>
      </c>
      <c r="K17" s="42" t="s">
        <v>599</v>
      </c>
      <c r="L17" s="42"/>
      <c r="M17" s="42"/>
    </row>
    <row r="18" spans="1:13" ht="23.25" customHeight="1">
      <c r="A18" s="42" t="s">
        <v>244</v>
      </c>
      <c r="B18" s="53" t="s">
        <v>248</v>
      </c>
      <c r="C18" s="53" t="s">
        <v>246</v>
      </c>
      <c r="D18" s="42">
        <f>IF($C18=$C17,$D17+1,1)</f>
        <v>3</v>
      </c>
      <c r="E18" s="63" t="s">
        <v>1540</v>
      </c>
      <c r="F18" s="42" t="s">
        <v>1539</v>
      </c>
      <c r="G18" s="42" t="s">
        <v>2462</v>
      </c>
      <c r="H18" s="42" t="s">
        <v>2457</v>
      </c>
      <c r="I18" s="42" t="s">
        <v>2460</v>
      </c>
      <c r="J18" s="153" t="s">
        <v>2454</v>
      </c>
      <c r="K18" s="42" t="s">
        <v>1541</v>
      </c>
      <c r="L18" s="42"/>
      <c r="M18" s="42"/>
    </row>
    <row r="19" spans="1:13" ht="23.25" customHeight="1">
      <c r="A19" s="42" t="s">
        <v>244</v>
      </c>
      <c r="B19" s="53" t="s">
        <v>248</v>
      </c>
      <c r="C19" s="53" t="s">
        <v>246</v>
      </c>
      <c r="D19" s="42">
        <f t="shared" ref="D19:D21" si="2">IF($C19=$C18,$D18+1,1)</f>
        <v>4</v>
      </c>
      <c r="E19" s="108" t="s">
        <v>2421</v>
      </c>
      <c r="F19" s="42" t="s">
        <v>1174</v>
      </c>
      <c r="G19" s="42" t="s">
        <v>2463</v>
      </c>
      <c r="H19" s="42" t="s">
        <v>2458</v>
      </c>
      <c r="I19" s="143" t="s">
        <v>1781</v>
      </c>
      <c r="J19" s="137" t="s">
        <v>1856</v>
      </c>
      <c r="K19" s="42" t="s">
        <v>1010</v>
      </c>
      <c r="L19" s="42"/>
      <c r="M19" s="42"/>
    </row>
    <row r="20" spans="1:13" ht="23.25" customHeight="1">
      <c r="A20" s="42" t="s">
        <v>244</v>
      </c>
      <c r="B20" s="53" t="s">
        <v>248</v>
      </c>
      <c r="C20" s="53" t="s">
        <v>246</v>
      </c>
      <c r="D20" s="42">
        <f t="shared" si="2"/>
        <v>5</v>
      </c>
      <c r="E20" s="44" t="s">
        <v>588</v>
      </c>
      <c r="F20" s="42" t="s">
        <v>578</v>
      </c>
      <c r="G20" s="5" t="s">
        <v>223</v>
      </c>
      <c r="H20" s="44" t="s">
        <v>217</v>
      </c>
      <c r="I20" s="143" t="s">
        <v>1781</v>
      </c>
      <c r="J20" s="137" t="s">
        <v>1856</v>
      </c>
      <c r="K20" s="42" t="s">
        <v>1010</v>
      </c>
      <c r="L20" s="42"/>
      <c r="M20" s="42"/>
    </row>
    <row r="21" spans="1:13" ht="23.25" customHeight="1">
      <c r="A21" s="42" t="s">
        <v>244</v>
      </c>
      <c r="B21" s="53" t="s">
        <v>248</v>
      </c>
      <c r="C21" s="53" t="s">
        <v>246</v>
      </c>
      <c r="D21" s="42">
        <f t="shared" si="2"/>
        <v>6</v>
      </c>
      <c r="E21" s="44" t="s">
        <v>589</v>
      </c>
      <c r="F21" s="42" t="s">
        <v>579</v>
      </c>
      <c r="G21" s="12" t="s">
        <v>617</v>
      </c>
      <c r="H21" s="44" t="s">
        <v>217</v>
      </c>
      <c r="I21" s="49" t="s">
        <v>1756</v>
      </c>
      <c r="J21" s="138" t="s">
        <v>2129</v>
      </c>
      <c r="K21" s="42" t="s">
        <v>218</v>
      </c>
      <c r="L21" s="42"/>
      <c r="M21" s="42"/>
    </row>
  </sheetData>
  <phoneticPr fontId="20"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18"/>
  <sheetViews>
    <sheetView workbookViewId="0">
      <pane xSplit="6" ySplit="1" topLeftCell="G2" activePane="bottomRight" state="frozen"/>
      <selection pane="topRight" activeCell="G1" sqref="G1"/>
      <selection pane="bottomLeft" activeCell="A2" sqref="A2"/>
      <selection pane="bottomRight" activeCell="M108" sqref="M108"/>
    </sheetView>
  </sheetViews>
  <sheetFormatPr defaultRowHeight="19.5" customHeight="1"/>
  <cols>
    <col min="1" max="1" width="5.85546875" customWidth="1"/>
    <col min="2" max="2" width="14.7109375" customWidth="1"/>
    <col min="3" max="3" width="22.5703125" customWidth="1"/>
    <col min="4" max="4" width="8.85546875" customWidth="1"/>
    <col min="5" max="5" width="15.85546875" customWidth="1"/>
    <col min="6" max="6" width="16.140625" customWidth="1"/>
    <col min="7" max="7" width="18.140625" customWidth="1"/>
    <col min="8" max="8" width="13.42578125" customWidth="1"/>
    <col min="9" max="9" width="18.42578125" customWidth="1"/>
    <col min="10" max="10" width="18" customWidth="1"/>
    <col min="11" max="11" width="15" style="37" customWidth="1"/>
    <col min="12" max="12" width="8.28515625" customWidth="1"/>
    <col min="13" max="13" width="11" customWidth="1"/>
  </cols>
  <sheetData>
    <row r="1" spans="1:13" ht="19.5" customHeight="1">
      <c r="A1" s="14" t="s">
        <v>15</v>
      </c>
      <c r="B1" s="14" t="s">
        <v>16</v>
      </c>
      <c r="C1" s="14" t="s">
        <v>17</v>
      </c>
      <c r="D1" s="14" t="s">
        <v>24</v>
      </c>
      <c r="E1" s="14" t="s">
        <v>18</v>
      </c>
      <c r="F1" s="14" t="s">
        <v>87</v>
      </c>
      <c r="G1" s="14" t="s">
        <v>9</v>
      </c>
      <c r="H1" s="14" t="s">
        <v>10</v>
      </c>
      <c r="I1" s="14" t="s">
        <v>220</v>
      </c>
      <c r="J1" s="14" t="s">
        <v>1537</v>
      </c>
      <c r="K1" s="14" t="s">
        <v>11</v>
      </c>
      <c r="L1" s="14" t="s">
        <v>82</v>
      </c>
      <c r="M1" s="14" t="s">
        <v>83</v>
      </c>
    </row>
    <row r="2" spans="1:13" ht="19.5" customHeight="1">
      <c r="A2" s="275" t="s">
        <v>6032</v>
      </c>
      <c r="B2" s="47" t="s">
        <v>258</v>
      </c>
      <c r="C2" s="47" t="s">
        <v>250</v>
      </c>
      <c r="D2" s="54">
        <v>1</v>
      </c>
      <c r="E2" s="55" t="s">
        <v>1413</v>
      </c>
      <c r="F2" s="54" t="s">
        <v>1406</v>
      </c>
      <c r="G2" s="5" t="s">
        <v>6033</v>
      </c>
      <c r="H2" s="144" t="s">
        <v>1420</v>
      </c>
      <c r="I2" s="144" t="s">
        <v>5434</v>
      </c>
      <c r="J2" s="54" t="s">
        <v>5435</v>
      </c>
      <c r="K2" s="275" t="s">
        <v>6034</v>
      </c>
      <c r="L2" s="54"/>
      <c r="M2" s="54"/>
    </row>
    <row r="3" spans="1:13" ht="19.5" customHeight="1">
      <c r="A3" s="42" t="s">
        <v>6032</v>
      </c>
      <c r="B3" s="47" t="s">
        <v>258</v>
      </c>
      <c r="C3" s="47" t="s">
        <v>250</v>
      </c>
      <c r="D3" s="45">
        <f>IF($C3=$C2,$D2+1,1)</f>
        <v>2</v>
      </c>
      <c r="E3" s="55" t="s">
        <v>1414</v>
      </c>
      <c r="F3" s="45" t="s">
        <v>1407</v>
      </c>
      <c r="G3" s="5" t="s">
        <v>6035</v>
      </c>
      <c r="H3" s="2" t="s">
        <v>1421</v>
      </c>
      <c r="I3" s="286"/>
      <c r="J3" s="45" t="s">
        <v>5436</v>
      </c>
      <c r="K3" s="42" t="s">
        <v>6036</v>
      </c>
      <c r="L3" s="45"/>
      <c r="M3" s="45"/>
    </row>
    <row r="4" spans="1:13" ht="19.5" customHeight="1">
      <c r="A4" s="42" t="s">
        <v>6032</v>
      </c>
      <c r="B4" s="47" t="s">
        <v>258</v>
      </c>
      <c r="C4" s="47" t="s">
        <v>250</v>
      </c>
      <c r="D4" s="45">
        <f t="shared" ref="D4:D67" si="0">IF($C4=$C3,$D3+1,1)</f>
        <v>3</v>
      </c>
      <c r="E4" s="55" t="s">
        <v>1415</v>
      </c>
      <c r="F4" s="45" t="s">
        <v>1408</v>
      </c>
      <c r="G4" s="45"/>
      <c r="H4" s="45"/>
      <c r="I4" s="45"/>
      <c r="J4" s="45"/>
      <c r="K4" s="42" t="s">
        <v>6036</v>
      </c>
      <c r="L4" s="45"/>
      <c r="M4" s="45"/>
    </row>
    <row r="5" spans="1:13" ht="19.5" customHeight="1">
      <c r="A5" s="42" t="s">
        <v>6032</v>
      </c>
      <c r="B5" s="47" t="s">
        <v>258</v>
      </c>
      <c r="C5" s="47" t="s">
        <v>250</v>
      </c>
      <c r="D5" s="45">
        <f t="shared" si="0"/>
        <v>4</v>
      </c>
      <c r="E5" s="55" t="s">
        <v>1416</v>
      </c>
      <c r="F5" s="45" t="s">
        <v>1409</v>
      </c>
      <c r="G5" s="45"/>
      <c r="H5" s="45"/>
      <c r="I5" s="45"/>
      <c r="J5" s="45"/>
      <c r="K5" s="42" t="s">
        <v>6036</v>
      </c>
      <c r="L5" s="45"/>
      <c r="M5" s="45"/>
    </row>
    <row r="6" spans="1:13" ht="19.5" customHeight="1">
      <c r="A6" s="42" t="s">
        <v>6032</v>
      </c>
      <c r="B6" s="47" t="s">
        <v>258</v>
      </c>
      <c r="C6" s="47" t="s">
        <v>250</v>
      </c>
      <c r="D6" s="45">
        <f t="shared" si="0"/>
        <v>5</v>
      </c>
      <c r="E6" s="55" t="s">
        <v>1417</v>
      </c>
      <c r="F6" s="45" t="s">
        <v>1410</v>
      </c>
      <c r="G6" s="45"/>
      <c r="H6" s="45"/>
      <c r="I6" s="45"/>
      <c r="J6" s="45" t="s">
        <v>5437</v>
      </c>
      <c r="K6" s="42" t="s">
        <v>6036</v>
      </c>
      <c r="L6" s="45"/>
      <c r="M6" s="45"/>
    </row>
    <row r="7" spans="1:13" ht="19.5" customHeight="1">
      <c r="A7" s="42" t="s">
        <v>6032</v>
      </c>
      <c r="B7" s="47" t="s">
        <v>258</v>
      </c>
      <c r="C7" s="47" t="s">
        <v>250</v>
      </c>
      <c r="D7" s="45">
        <f t="shared" si="0"/>
        <v>6</v>
      </c>
      <c r="E7" s="55" t="s">
        <v>1418</v>
      </c>
      <c r="F7" s="45" t="s">
        <v>1411</v>
      </c>
      <c r="G7" s="45"/>
      <c r="H7" s="45"/>
      <c r="I7" s="45"/>
      <c r="J7" s="45" t="s">
        <v>5438</v>
      </c>
      <c r="K7" s="42" t="s">
        <v>6036</v>
      </c>
      <c r="L7" s="45"/>
      <c r="M7" s="45"/>
    </row>
    <row r="8" spans="1:13" ht="19.5" customHeight="1">
      <c r="A8" s="42" t="s">
        <v>6032</v>
      </c>
      <c r="B8" s="47" t="s">
        <v>258</v>
      </c>
      <c r="C8" s="47" t="s">
        <v>250</v>
      </c>
      <c r="D8" s="45">
        <f t="shared" si="0"/>
        <v>7</v>
      </c>
      <c r="E8" s="55" t="s">
        <v>1419</v>
      </c>
      <c r="F8" s="45" t="s">
        <v>1412</v>
      </c>
      <c r="G8" s="5" t="s">
        <v>1422</v>
      </c>
      <c r="H8" s="2" t="s">
        <v>1423</v>
      </c>
      <c r="I8" s="286"/>
      <c r="J8" s="45" t="s">
        <v>5439</v>
      </c>
      <c r="K8" s="42" t="s">
        <v>6036</v>
      </c>
      <c r="L8" s="45"/>
      <c r="M8" s="45"/>
    </row>
    <row r="9" spans="1:13" ht="19.5" customHeight="1">
      <c r="A9" s="42" t="s">
        <v>6032</v>
      </c>
      <c r="B9" s="47" t="s">
        <v>258</v>
      </c>
      <c r="C9" s="47" t="s">
        <v>250</v>
      </c>
      <c r="D9" s="45">
        <f t="shared" si="0"/>
        <v>8</v>
      </c>
      <c r="E9" s="286" t="s">
        <v>215</v>
      </c>
      <c r="F9" s="286" t="s">
        <v>608</v>
      </c>
      <c r="G9" s="5" t="s">
        <v>6037</v>
      </c>
      <c r="H9" s="13" t="s">
        <v>6038</v>
      </c>
      <c r="I9" s="286" t="s">
        <v>5440</v>
      </c>
      <c r="J9" s="286"/>
      <c r="K9" s="286" t="s">
        <v>6039</v>
      </c>
      <c r="L9" s="45"/>
      <c r="M9" s="45"/>
    </row>
    <row r="10" spans="1:13" ht="19.5" customHeight="1">
      <c r="A10" s="42" t="s">
        <v>6032</v>
      </c>
      <c r="B10" s="47" t="s">
        <v>258</v>
      </c>
      <c r="C10" s="47" t="s">
        <v>250</v>
      </c>
      <c r="D10" s="45">
        <f t="shared" si="0"/>
        <v>9</v>
      </c>
      <c r="E10" s="50" t="s">
        <v>6040</v>
      </c>
      <c r="F10" s="286" t="s">
        <v>579</v>
      </c>
      <c r="G10" s="12" t="s">
        <v>6041</v>
      </c>
      <c r="H10" s="13" t="s">
        <v>6038</v>
      </c>
      <c r="I10" s="13" t="s">
        <v>5441</v>
      </c>
      <c r="J10" s="13"/>
      <c r="K10" s="286" t="s">
        <v>6042</v>
      </c>
      <c r="L10" s="45"/>
      <c r="M10" s="45"/>
    </row>
    <row r="11" spans="1:13" ht="19.5" customHeight="1">
      <c r="A11" s="42" t="s">
        <v>6032</v>
      </c>
      <c r="B11" s="47" t="s">
        <v>259</v>
      </c>
      <c r="C11" s="47" t="s">
        <v>251</v>
      </c>
      <c r="D11" s="45">
        <f t="shared" si="0"/>
        <v>1</v>
      </c>
      <c r="E11" s="62" t="s">
        <v>989</v>
      </c>
      <c r="F11" s="45" t="s">
        <v>996</v>
      </c>
      <c r="G11" s="5" t="s">
        <v>6043</v>
      </c>
      <c r="H11" s="13" t="s">
        <v>6044</v>
      </c>
      <c r="I11" s="42" t="s">
        <v>6045</v>
      </c>
      <c r="J11" s="45" t="s">
        <v>5442</v>
      </c>
      <c r="K11" s="42" t="s">
        <v>6034</v>
      </c>
      <c r="L11" s="45"/>
      <c r="M11" s="45"/>
    </row>
    <row r="12" spans="1:13" ht="19.5" customHeight="1">
      <c r="A12" s="42" t="s">
        <v>6032</v>
      </c>
      <c r="B12" s="47" t="s">
        <v>259</v>
      </c>
      <c r="C12" s="47" t="s">
        <v>251</v>
      </c>
      <c r="D12" s="45">
        <f t="shared" si="0"/>
        <v>2</v>
      </c>
      <c r="E12" s="62" t="s">
        <v>6046</v>
      </c>
      <c r="F12" s="286" t="s">
        <v>211</v>
      </c>
      <c r="G12" s="42" t="s">
        <v>6047</v>
      </c>
      <c r="H12" s="13" t="s">
        <v>6038</v>
      </c>
      <c r="I12" s="13" t="s">
        <v>5441</v>
      </c>
      <c r="J12" s="13"/>
      <c r="K12" s="286" t="s">
        <v>6042</v>
      </c>
      <c r="L12" s="45"/>
      <c r="M12" s="45"/>
    </row>
    <row r="13" spans="1:13" ht="19.5" customHeight="1">
      <c r="A13" s="42" t="s">
        <v>6032</v>
      </c>
      <c r="B13" s="47" t="s">
        <v>259</v>
      </c>
      <c r="C13" s="47" t="s">
        <v>251</v>
      </c>
      <c r="D13" s="45">
        <f t="shared" si="0"/>
        <v>3</v>
      </c>
      <c r="E13" s="62" t="s">
        <v>1443</v>
      </c>
      <c r="F13" s="45" t="s">
        <v>1426</v>
      </c>
      <c r="G13" s="5" t="s">
        <v>1457</v>
      </c>
      <c r="H13" s="2" t="s">
        <v>1458</v>
      </c>
      <c r="I13" s="286" t="s">
        <v>1459</v>
      </c>
      <c r="J13" s="45" t="s">
        <v>5443</v>
      </c>
      <c r="K13" s="42" t="s">
        <v>6048</v>
      </c>
      <c r="L13" s="45"/>
      <c r="M13" s="45"/>
    </row>
    <row r="14" spans="1:13" ht="19.5" customHeight="1">
      <c r="A14" s="42" t="s">
        <v>6032</v>
      </c>
      <c r="B14" s="47" t="s">
        <v>259</v>
      </c>
      <c r="C14" s="47" t="s">
        <v>251</v>
      </c>
      <c r="D14" s="45">
        <f t="shared" si="0"/>
        <v>4</v>
      </c>
      <c r="E14" s="62" t="s">
        <v>1444</v>
      </c>
      <c r="F14" s="45" t="s">
        <v>1427</v>
      </c>
      <c r="G14" s="5" t="s">
        <v>1460</v>
      </c>
      <c r="H14" s="13" t="s">
        <v>5444</v>
      </c>
      <c r="I14" s="61" t="s">
        <v>6049</v>
      </c>
      <c r="J14" s="46" t="s">
        <v>5445</v>
      </c>
      <c r="K14" s="42" t="s">
        <v>6050</v>
      </c>
      <c r="L14" s="45"/>
      <c r="M14" s="45"/>
    </row>
    <row r="15" spans="1:13" ht="19.5" customHeight="1">
      <c r="A15" s="42" t="s">
        <v>6032</v>
      </c>
      <c r="B15" s="47" t="s">
        <v>259</v>
      </c>
      <c r="C15" s="47" t="s">
        <v>251</v>
      </c>
      <c r="D15" s="45">
        <f t="shared" si="0"/>
        <v>5</v>
      </c>
      <c r="E15" s="63" t="s">
        <v>1445</v>
      </c>
      <c r="F15" s="45" t="s">
        <v>1428</v>
      </c>
      <c r="G15" s="5" t="s">
        <v>1462</v>
      </c>
      <c r="H15" s="2" t="s">
        <v>1463</v>
      </c>
      <c r="I15" s="286"/>
      <c r="J15" s="45" t="s">
        <v>5446</v>
      </c>
      <c r="K15" s="42" t="s">
        <v>6051</v>
      </c>
      <c r="L15" s="45"/>
      <c r="M15" s="45"/>
    </row>
    <row r="16" spans="1:13" ht="19.5" customHeight="1">
      <c r="A16" s="42" t="s">
        <v>6032</v>
      </c>
      <c r="B16" s="47" t="s">
        <v>259</v>
      </c>
      <c r="C16" s="47" t="s">
        <v>251</v>
      </c>
      <c r="D16" s="45">
        <f t="shared" si="0"/>
        <v>6</v>
      </c>
      <c r="E16" s="62" t="s">
        <v>1413</v>
      </c>
      <c r="F16" s="45" t="s">
        <v>1406</v>
      </c>
      <c r="G16" s="5" t="s">
        <v>6033</v>
      </c>
      <c r="H16" s="2" t="s">
        <v>1420</v>
      </c>
      <c r="I16" s="2" t="s">
        <v>6052</v>
      </c>
      <c r="J16" s="45" t="s">
        <v>5447</v>
      </c>
      <c r="K16" s="42" t="s">
        <v>6034</v>
      </c>
      <c r="L16" s="45"/>
      <c r="M16" s="45"/>
    </row>
    <row r="17" spans="1:13" ht="19.5" customHeight="1">
      <c r="A17" s="42" t="s">
        <v>6032</v>
      </c>
      <c r="B17" s="47" t="s">
        <v>259</v>
      </c>
      <c r="C17" s="47" t="s">
        <v>251</v>
      </c>
      <c r="D17" s="45">
        <f t="shared" si="0"/>
        <v>7</v>
      </c>
      <c r="E17" s="62" t="s">
        <v>1446</v>
      </c>
      <c r="F17" s="45" t="s">
        <v>1429</v>
      </c>
      <c r="G17" s="45" t="s">
        <v>5448</v>
      </c>
      <c r="H17" s="45" t="s">
        <v>5449</v>
      </c>
      <c r="I17" s="45"/>
      <c r="J17" s="45"/>
      <c r="K17" s="42" t="s">
        <v>6034</v>
      </c>
      <c r="L17" s="45"/>
      <c r="M17" s="45"/>
    </row>
    <row r="18" spans="1:13" ht="19.5" customHeight="1">
      <c r="A18" s="275" t="s">
        <v>6032</v>
      </c>
      <c r="B18" s="47" t="s">
        <v>259</v>
      </c>
      <c r="C18" s="47" t="s">
        <v>251</v>
      </c>
      <c r="D18" s="54">
        <f t="shared" si="0"/>
        <v>8</v>
      </c>
      <c r="E18" s="63" t="s">
        <v>6053</v>
      </c>
      <c r="F18" s="54" t="s">
        <v>1430</v>
      </c>
      <c r="G18" s="54" t="s">
        <v>5450</v>
      </c>
      <c r="H18" s="210" t="s">
        <v>5451</v>
      </c>
      <c r="I18" s="54"/>
      <c r="J18" s="54" t="s">
        <v>5452</v>
      </c>
      <c r="K18" s="275" t="s">
        <v>6034</v>
      </c>
      <c r="L18" s="54"/>
      <c r="M18" s="54"/>
    </row>
    <row r="19" spans="1:13" ht="19.5" customHeight="1">
      <c r="A19" s="42" t="s">
        <v>6032</v>
      </c>
      <c r="B19" s="47" t="s">
        <v>259</v>
      </c>
      <c r="C19" s="47" t="s">
        <v>251</v>
      </c>
      <c r="D19" s="45">
        <f t="shared" si="0"/>
        <v>9</v>
      </c>
      <c r="E19" s="62" t="s">
        <v>1414</v>
      </c>
      <c r="F19" s="45" t="s">
        <v>1407</v>
      </c>
      <c r="G19" s="45" t="s">
        <v>5453</v>
      </c>
      <c r="H19" s="45" t="s">
        <v>5454</v>
      </c>
      <c r="I19" s="45"/>
      <c r="J19" s="45" t="s">
        <v>5436</v>
      </c>
      <c r="K19" s="42" t="s">
        <v>6051</v>
      </c>
      <c r="L19" s="45"/>
      <c r="M19" s="45"/>
    </row>
    <row r="20" spans="1:13" ht="19.5" customHeight="1">
      <c r="A20" s="42" t="s">
        <v>6032</v>
      </c>
      <c r="B20" s="47" t="s">
        <v>259</v>
      </c>
      <c r="C20" s="47" t="s">
        <v>251</v>
      </c>
      <c r="D20" s="45">
        <f t="shared" si="0"/>
        <v>10</v>
      </c>
      <c r="E20" s="62" t="s">
        <v>1447</v>
      </c>
      <c r="F20" s="45" t="s">
        <v>997</v>
      </c>
      <c r="G20" s="45" t="s">
        <v>5455</v>
      </c>
      <c r="H20" s="45" t="s">
        <v>5456</v>
      </c>
      <c r="I20" s="45"/>
      <c r="J20" s="45"/>
      <c r="K20" s="42" t="s">
        <v>6051</v>
      </c>
      <c r="L20" s="45"/>
      <c r="M20" s="45"/>
    </row>
    <row r="21" spans="1:13" ht="19.5" customHeight="1">
      <c r="A21" s="42" t="s">
        <v>6032</v>
      </c>
      <c r="B21" s="47" t="s">
        <v>259</v>
      </c>
      <c r="C21" s="47" t="s">
        <v>251</v>
      </c>
      <c r="D21" s="45">
        <f t="shared" si="0"/>
        <v>11</v>
      </c>
      <c r="E21" s="62" t="s">
        <v>1448</v>
      </c>
      <c r="F21" s="45" t="s">
        <v>1431</v>
      </c>
      <c r="G21" s="45" t="s">
        <v>5457</v>
      </c>
      <c r="H21" s="45" t="s">
        <v>5458</v>
      </c>
      <c r="I21" s="45"/>
      <c r="J21" s="45"/>
      <c r="K21" s="42" t="s">
        <v>6051</v>
      </c>
      <c r="L21" s="45"/>
      <c r="M21" s="45"/>
    </row>
    <row r="22" spans="1:13" ht="19.5" customHeight="1">
      <c r="A22" s="42" t="s">
        <v>6032</v>
      </c>
      <c r="B22" s="47" t="s">
        <v>259</v>
      </c>
      <c r="C22" s="47" t="s">
        <v>251</v>
      </c>
      <c r="D22" s="45">
        <f t="shared" si="0"/>
        <v>12</v>
      </c>
      <c r="E22" s="62" t="s">
        <v>1449</v>
      </c>
      <c r="F22" s="45" t="s">
        <v>1432</v>
      </c>
      <c r="G22" s="45"/>
      <c r="H22" s="45" t="s">
        <v>5459</v>
      </c>
      <c r="I22" s="45"/>
      <c r="J22" s="45" t="s">
        <v>5460</v>
      </c>
      <c r="K22" s="42" t="s">
        <v>5461</v>
      </c>
      <c r="L22" s="45"/>
      <c r="M22" s="45"/>
    </row>
    <row r="23" spans="1:13" ht="19.5" customHeight="1">
      <c r="A23" s="42" t="s">
        <v>6032</v>
      </c>
      <c r="B23" s="47" t="s">
        <v>259</v>
      </c>
      <c r="C23" s="47" t="s">
        <v>251</v>
      </c>
      <c r="D23" s="45">
        <f t="shared" si="0"/>
        <v>13</v>
      </c>
      <c r="E23" s="62" t="s">
        <v>1450</v>
      </c>
      <c r="F23" s="45" t="s">
        <v>1433</v>
      </c>
      <c r="G23" s="45" t="s">
        <v>5462</v>
      </c>
      <c r="H23" s="45" t="s">
        <v>5463</v>
      </c>
      <c r="J23" s="45" t="s">
        <v>5464</v>
      </c>
      <c r="K23" s="42" t="s">
        <v>6051</v>
      </c>
      <c r="L23" s="45"/>
      <c r="M23" s="45"/>
    </row>
    <row r="24" spans="1:13" ht="19.5" customHeight="1">
      <c r="A24" s="42" t="s">
        <v>6032</v>
      </c>
      <c r="B24" s="47" t="s">
        <v>259</v>
      </c>
      <c r="C24" s="47" t="s">
        <v>251</v>
      </c>
      <c r="D24" s="45">
        <f t="shared" si="0"/>
        <v>14</v>
      </c>
      <c r="E24" s="62" t="s">
        <v>1451</v>
      </c>
      <c r="F24" s="45" t="s">
        <v>1434</v>
      </c>
      <c r="G24" s="45" t="s">
        <v>5465</v>
      </c>
      <c r="H24" s="45" t="s">
        <v>5466</v>
      </c>
      <c r="I24" s="286" t="s">
        <v>5440</v>
      </c>
      <c r="J24" s="286"/>
      <c r="K24" s="286" t="s">
        <v>6039</v>
      </c>
      <c r="L24" s="45"/>
      <c r="M24" s="45"/>
    </row>
    <row r="25" spans="1:13" ht="19.5" customHeight="1">
      <c r="A25" s="42" t="s">
        <v>6032</v>
      </c>
      <c r="B25" s="47" t="s">
        <v>259</v>
      </c>
      <c r="C25" s="47" t="s">
        <v>251</v>
      </c>
      <c r="D25" s="45">
        <f t="shared" si="0"/>
        <v>15</v>
      </c>
      <c r="E25" s="62" t="s">
        <v>1452</v>
      </c>
      <c r="F25" s="45" t="s">
        <v>1435</v>
      </c>
      <c r="G25" s="45" t="s">
        <v>5467</v>
      </c>
      <c r="H25" s="45" t="s">
        <v>5468</v>
      </c>
      <c r="I25" s="45" t="s">
        <v>5469</v>
      </c>
      <c r="J25" s="46" t="s">
        <v>5470</v>
      </c>
      <c r="K25" s="42" t="s">
        <v>6050</v>
      </c>
      <c r="L25" s="45"/>
      <c r="M25" s="45"/>
    </row>
    <row r="26" spans="1:13" ht="19.5" customHeight="1">
      <c r="A26" s="42" t="s">
        <v>6032</v>
      </c>
      <c r="B26" s="47" t="s">
        <v>259</v>
      </c>
      <c r="C26" s="47" t="s">
        <v>251</v>
      </c>
      <c r="D26" s="45">
        <f t="shared" si="0"/>
        <v>16</v>
      </c>
      <c r="E26" s="62" t="s">
        <v>6054</v>
      </c>
      <c r="F26" s="45" t="s">
        <v>1436</v>
      </c>
      <c r="G26" s="45"/>
      <c r="H26" s="45"/>
      <c r="I26" s="45" t="s">
        <v>5471</v>
      </c>
      <c r="J26" s="45" t="s">
        <v>5472</v>
      </c>
      <c r="K26" s="42" t="s">
        <v>6051</v>
      </c>
      <c r="L26" s="45"/>
      <c r="M26" s="45"/>
    </row>
    <row r="27" spans="1:13" ht="19.5" customHeight="1">
      <c r="A27" s="42" t="s">
        <v>6032</v>
      </c>
      <c r="B27" s="47" t="s">
        <v>259</v>
      </c>
      <c r="C27" s="47" t="s">
        <v>251</v>
      </c>
      <c r="D27" s="45">
        <f t="shared" si="0"/>
        <v>17</v>
      </c>
      <c r="E27" s="62" t="s">
        <v>1453</v>
      </c>
      <c r="F27" s="45" t="s">
        <v>1437</v>
      </c>
      <c r="G27" s="45" t="s">
        <v>5473</v>
      </c>
      <c r="H27" s="45" t="s">
        <v>5474</v>
      </c>
      <c r="I27" s="286" t="s">
        <v>1459</v>
      </c>
      <c r="J27" s="45"/>
      <c r="K27" s="42" t="s">
        <v>6048</v>
      </c>
      <c r="L27" s="45"/>
      <c r="M27" s="45"/>
    </row>
    <row r="28" spans="1:13" ht="19.5" customHeight="1">
      <c r="A28" s="42" t="s">
        <v>6032</v>
      </c>
      <c r="B28" s="47" t="s">
        <v>259</v>
      </c>
      <c r="C28" s="47" t="s">
        <v>251</v>
      </c>
      <c r="D28" s="45">
        <f t="shared" si="0"/>
        <v>18</v>
      </c>
      <c r="E28" s="64" t="s">
        <v>6055</v>
      </c>
      <c r="F28" s="45" t="s">
        <v>1438</v>
      </c>
      <c r="G28" s="45" t="s">
        <v>5475</v>
      </c>
      <c r="H28" s="45" t="s">
        <v>5476</v>
      </c>
      <c r="I28" s="45"/>
      <c r="J28" s="46" t="s">
        <v>5477</v>
      </c>
      <c r="K28" s="42" t="s">
        <v>6051</v>
      </c>
      <c r="L28" s="45"/>
      <c r="M28" s="45"/>
    </row>
    <row r="29" spans="1:13" ht="19.5" customHeight="1">
      <c r="A29" s="42" t="s">
        <v>6032</v>
      </c>
      <c r="B29" s="47" t="s">
        <v>259</v>
      </c>
      <c r="C29" s="47" t="s">
        <v>251</v>
      </c>
      <c r="D29" s="45">
        <f t="shared" si="0"/>
        <v>19</v>
      </c>
      <c r="E29" s="64" t="s">
        <v>6056</v>
      </c>
      <c r="F29" s="45" t="s">
        <v>1439</v>
      </c>
      <c r="G29" s="45" t="s">
        <v>5478</v>
      </c>
      <c r="H29" s="46" t="s">
        <v>5479</v>
      </c>
      <c r="I29" s="45"/>
      <c r="J29" s="46" t="s">
        <v>5480</v>
      </c>
      <c r="K29" s="42" t="s">
        <v>6051</v>
      </c>
      <c r="L29" s="45"/>
      <c r="M29" s="45"/>
    </row>
    <row r="30" spans="1:13" ht="19.5" customHeight="1">
      <c r="A30" s="42" t="s">
        <v>6032</v>
      </c>
      <c r="B30" s="47" t="s">
        <v>259</v>
      </c>
      <c r="C30" s="47" t="s">
        <v>251</v>
      </c>
      <c r="D30" s="45">
        <f t="shared" si="0"/>
        <v>20</v>
      </c>
      <c r="E30" s="64" t="s">
        <v>6057</v>
      </c>
      <c r="F30" s="45" t="s">
        <v>1440</v>
      </c>
      <c r="G30" s="45" t="s">
        <v>5481</v>
      </c>
      <c r="H30" s="45" t="s">
        <v>5482</v>
      </c>
      <c r="I30" s="45"/>
      <c r="J30" s="46" t="s">
        <v>5477</v>
      </c>
      <c r="K30" s="42" t="s">
        <v>6051</v>
      </c>
      <c r="L30" s="45"/>
      <c r="M30" s="45"/>
    </row>
    <row r="31" spans="1:13" ht="19.5" customHeight="1">
      <c r="A31" s="42" t="s">
        <v>6032</v>
      </c>
      <c r="B31" s="47" t="s">
        <v>259</v>
      </c>
      <c r="C31" s="47" t="s">
        <v>251</v>
      </c>
      <c r="D31" s="45">
        <f t="shared" si="0"/>
        <v>21</v>
      </c>
      <c r="E31" s="64" t="s">
        <v>6058</v>
      </c>
      <c r="F31" s="45" t="s">
        <v>1441</v>
      </c>
      <c r="G31" s="45" t="s">
        <v>5483</v>
      </c>
      <c r="H31" s="45" t="s">
        <v>5484</v>
      </c>
      <c r="I31" s="45"/>
      <c r="J31" s="46" t="s">
        <v>5480</v>
      </c>
      <c r="K31" s="42" t="s">
        <v>6051</v>
      </c>
      <c r="L31" s="45"/>
      <c r="M31" s="45"/>
    </row>
    <row r="32" spans="1:13" ht="19.5" customHeight="1">
      <c r="A32" s="42" t="s">
        <v>6032</v>
      </c>
      <c r="B32" s="47" t="s">
        <v>259</v>
      </c>
      <c r="C32" s="47" t="s">
        <v>251</v>
      </c>
      <c r="D32" s="45">
        <f t="shared" si="0"/>
        <v>22</v>
      </c>
      <c r="E32" s="62" t="s">
        <v>1454</v>
      </c>
      <c r="F32" s="45" t="s">
        <v>1442</v>
      </c>
      <c r="G32" s="45"/>
      <c r="H32" s="45" t="s">
        <v>5485</v>
      </c>
      <c r="I32" s="286" t="s">
        <v>5440</v>
      </c>
      <c r="J32" s="286"/>
      <c r="K32" s="286" t="s">
        <v>6039</v>
      </c>
      <c r="L32" s="45"/>
      <c r="M32" s="45"/>
    </row>
    <row r="33" spans="1:13" ht="19.5" customHeight="1">
      <c r="A33" s="42" t="s">
        <v>6032</v>
      </c>
      <c r="B33" s="47" t="s">
        <v>259</v>
      </c>
      <c r="C33" s="47" t="s">
        <v>251</v>
      </c>
      <c r="D33" s="45">
        <f t="shared" si="0"/>
        <v>23</v>
      </c>
      <c r="E33" s="286" t="s">
        <v>215</v>
      </c>
      <c r="F33" s="286" t="s">
        <v>214</v>
      </c>
      <c r="G33" s="5" t="s">
        <v>6037</v>
      </c>
      <c r="H33" s="13" t="s">
        <v>6038</v>
      </c>
      <c r="I33" s="286" t="s">
        <v>5440</v>
      </c>
      <c r="J33" s="286"/>
      <c r="K33" s="286" t="s">
        <v>6039</v>
      </c>
      <c r="L33" s="45"/>
      <c r="M33" s="45"/>
    </row>
    <row r="34" spans="1:13" ht="19.5" customHeight="1">
      <c r="A34" s="42" t="s">
        <v>6032</v>
      </c>
      <c r="B34" s="47" t="s">
        <v>259</v>
      </c>
      <c r="C34" s="47" t="s">
        <v>251</v>
      </c>
      <c r="D34" s="45">
        <f t="shared" si="0"/>
        <v>24</v>
      </c>
      <c r="E34" s="275" t="s">
        <v>79</v>
      </c>
      <c r="F34" s="286" t="s">
        <v>6059</v>
      </c>
      <c r="G34" s="5" t="s">
        <v>6060</v>
      </c>
      <c r="H34" s="13" t="s">
        <v>6038</v>
      </c>
      <c r="I34" s="13" t="s">
        <v>5441</v>
      </c>
      <c r="J34" s="13"/>
      <c r="K34" s="286" t="s">
        <v>6042</v>
      </c>
      <c r="L34" s="45"/>
      <c r="M34" s="45"/>
    </row>
    <row r="35" spans="1:13" ht="19.5" customHeight="1">
      <c r="A35" s="42" t="s">
        <v>6032</v>
      </c>
      <c r="B35" s="47" t="s">
        <v>260</v>
      </c>
      <c r="C35" s="47" t="s">
        <v>252</v>
      </c>
      <c r="D35" s="45">
        <f t="shared" si="0"/>
        <v>1</v>
      </c>
      <c r="E35" s="55" t="s">
        <v>989</v>
      </c>
      <c r="F35" s="45" t="s">
        <v>996</v>
      </c>
      <c r="G35" s="5" t="s">
        <v>6043</v>
      </c>
      <c r="H35" s="13" t="s">
        <v>5486</v>
      </c>
      <c r="I35" s="42" t="s">
        <v>6045</v>
      </c>
      <c r="J35" s="45" t="s">
        <v>5442</v>
      </c>
      <c r="K35" s="42" t="s">
        <v>6034</v>
      </c>
      <c r="L35" s="45"/>
      <c r="M35" s="45"/>
    </row>
    <row r="36" spans="1:13" ht="19.5" customHeight="1">
      <c r="A36" s="42" t="s">
        <v>6032</v>
      </c>
      <c r="B36" s="47" t="s">
        <v>260</v>
      </c>
      <c r="C36" s="47" t="s">
        <v>252</v>
      </c>
      <c r="D36" s="45">
        <f t="shared" si="0"/>
        <v>2</v>
      </c>
      <c r="E36" s="55" t="s">
        <v>1466</v>
      </c>
      <c r="F36" s="45" t="s">
        <v>1464</v>
      </c>
      <c r="G36" s="45" t="s">
        <v>5487</v>
      </c>
      <c r="H36" s="46" t="s">
        <v>5488</v>
      </c>
      <c r="I36" t="s">
        <v>5489</v>
      </c>
      <c r="J36" s="46" t="s">
        <v>5490</v>
      </c>
      <c r="K36" s="42" t="s">
        <v>6050</v>
      </c>
      <c r="L36" s="45"/>
      <c r="M36" s="45"/>
    </row>
    <row r="37" spans="1:13" ht="19.5" customHeight="1">
      <c r="A37" s="42" t="s">
        <v>6032</v>
      </c>
      <c r="B37" s="47" t="s">
        <v>260</v>
      </c>
      <c r="C37" s="47" t="s">
        <v>252</v>
      </c>
      <c r="D37" s="45">
        <f t="shared" si="0"/>
        <v>3</v>
      </c>
      <c r="E37" s="55" t="s">
        <v>78</v>
      </c>
      <c r="F37" s="45" t="s">
        <v>655</v>
      </c>
      <c r="G37" s="42" t="s">
        <v>6047</v>
      </c>
      <c r="H37" s="13" t="s">
        <v>6038</v>
      </c>
      <c r="I37" s="13" t="s">
        <v>5441</v>
      </c>
      <c r="J37" s="13"/>
      <c r="K37" s="286" t="s">
        <v>6042</v>
      </c>
      <c r="L37" s="45"/>
      <c r="M37" s="45"/>
    </row>
    <row r="38" spans="1:13" ht="19.5" customHeight="1">
      <c r="A38" s="42" t="s">
        <v>6032</v>
      </c>
      <c r="B38" s="47" t="s">
        <v>260</v>
      </c>
      <c r="C38" s="47" t="s">
        <v>252</v>
      </c>
      <c r="D38" s="45">
        <f t="shared" si="0"/>
        <v>4</v>
      </c>
      <c r="E38" s="55" t="s">
        <v>1467</v>
      </c>
      <c r="F38" s="45" t="s">
        <v>1465</v>
      </c>
      <c r="G38" s="45"/>
      <c r="H38" s="45"/>
      <c r="I38" s="45" t="s">
        <v>5491</v>
      </c>
      <c r="J38" s="45">
        <v>1</v>
      </c>
      <c r="K38" s="42" t="s">
        <v>6051</v>
      </c>
      <c r="L38" s="45"/>
      <c r="M38" s="45"/>
    </row>
    <row r="39" spans="1:13" ht="19.5" customHeight="1">
      <c r="A39" s="42" t="s">
        <v>6032</v>
      </c>
      <c r="B39" s="47" t="s">
        <v>260</v>
      </c>
      <c r="C39" s="47" t="s">
        <v>252</v>
      </c>
      <c r="D39" s="45">
        <f t="shared" si="0"/>
        <v>5</v>
      </c>
      <c r="E39" s="286" t="s">
        <v>215</v>
      </c>
      <c r="F39" s="286" t="s">
        <v>214</v>
      </c>
      <c r="G39" s="5" t="s">
        <v>6037</v>
      </c>
      <c r="H39" s="13" t="s">
        <v>6038</v>
      </c>
      <c r="I39" s="286" t="s">
        <v>5440</v>
      </c>
      <c r="J39" s="286"/>
      <c r="K39" s="286" t="s">
        <v>6039</v>
      </c>
      <c r="L39" s="45"/>
      <c r="M39" s="45"/>
    </row>
    <row r="40" spans="1:13" ht="19.5" customHeight="1">
      <c r="A40" s="42" t="s">
        <v>6032</v>
      </c>
      <c r="B40" s="47" t="s">
        <v>260</v>
      </c>
      <c r="C40" s="47" t="s">
        <v>252</v>
      </c>
      <c r="D40" s="45">
        <f t="shared" si="0"/>
        <v>6</v>
      </c>
      <c r="E40" s="275" t="s">
        <v>79</v>
      </c>
      <c r="F40" s="286" t="s">
        <v>6059</v>
      </c>
      <c r="G40" s="5" t="s">
        <v>6060</v>
      </c>
      <c r="H40" s="13" t="s">
        <v>6038</v>
      </c>
      <c r="I40" s="13" t="s">
        <v>5441</v>
      </c>
      <c r="J40" s="13"/>
      <c r="K40" s="286" t="s">
        <v>6042</v>
      </c>
      <c r="L40" s="45"/>
      <c r="M40" s="45"/>
    </row>
    <row r="41" spans="1:13" ht="19.5" customHeight="1">
      <c r="A41" s="42" t="s">
        <v>6032</v>
      </c>
      <c r="B41" s="47" t="s">
        <v>261</v>
      </c>
      <c r="C41" s="47" t="s">
        <v>253</v>
      </c>
      <c r="D41" s="45">
        <f t="shared" si="0"/>
        <v>1</v>
      </c>
      <c r="E41" s="55" t="s">
        <v>1413</v>
      </c>
      <c r="F41" s="45" t="s">
        <v>1406</v>
      </c>
      <c r="G41" s="45" t="s">
        <v>5492</v>
      </c>
      <c r="H41" s="45" t="s">
        <v>5493</v>
      </c>
      <c r="I41" s="45" t="s">
        <v>5494</v>
      </c>
      <c r="J41" s="45" t="s">
        <v>5435</v>
      </c>
      <c r="K41" s="42" t="s">
        <v>6034</v>
      </c>
      <c r="L41" s="45"/>
      <c r="M41" s="45"/>
    </row>
    <row r="42" spans="1:13" ht="19.5" customHeight="1">
      <c r="A42" s="42" t="s">
        <v>6032</v>
      </c>
      <c r="B42" s="47" t="s">
        <v>261</v>
      </c>
      <c r="C42" s="47" t="s">
        <v>253</v>
      </c>
      <c r="D42" s="45">
        <f t="shared" si="0"/>
        <v>2</v>
      </c>
      <c r="E42" s="55" t="s">
        <v>1414</v>
      </c>
      <c r="F42" s="45" t="s">
        <v>1407</v>
      </c>
      <c r="G42" s="45" t="s">
        <v>5453</v>
      </c>
      <c r="H42" s="45" t="s">
        <v>5454</v>
      </c>
      <c r="I42" s="45"/>
      <c r="J42" s="45" t="s">
        <v>5436</v>
      </c>
      <c r="K42" s="42" t="s">
        <v>6051</v>
      </c>
      <c r="L42" s="45"/>
      <c r="M42" s="45"/>
    </row>
    <row r="43" spans="1:13" ht="19.5" customHeight="1">
      <c r="A43" s="42" t="s">
        <v>6032</v>
      </c>
      <c r="B43" s="47" t="s">
        <v>261</v>
      </c>
      <c r="C43" s="47" t="s">
        <v>253</v>
      </c>
      <c r="D43" s="45">
        <f t="shared" si="0"/>
        <v>3</v>
      </c>
      <c r="E43" s="55" t="s">
        <v>1482</v>
      </c>
      <c r="F43" s="45" t="s">
        <v>1468</v>
      </c>
      <c r="G43" s="45" t="s">
        <v>5495</v>
      </c>
      <c r="H43" s="45"/>
      <c r="I43" s="45" t="s">
        <v>5496</v>
      </c>
      <c r="J43" s="45"/>
      <c r="K43" s="42" t="s">
        <v>6048</v>
      </c>
      <c r="L43" s="45"/>
      <c r="M43" s="45"/>
    </row>
    <row r="44" spans="1:13" ht="19.5" customHeight="1">
      <c r="A44" s="42" t="s">
        <v>6032</v>
      </c>
      <c r="B44" s="47" t="s">
        <v>261</v>
      </c>
      <c r="C44" s="47" t="s">
        <v>253</v>
      </c>
      <c r="D44" s="45">
        <f t="shared" si="0"/>
        <v>4</v>
      </c>
      <c r="E44" s="55" t="s">
        <v>1447</v>
      </c>
      <c r="F44" s="45" t="s">
        <v>997</v>
      </c>
      <c r="G44" s="45" t="s">
        <v>5455</v>
      </c>
      <c r="H44" s="45" t="s">
        <v>5497</v>
      </c>
      <c r="I44" s="45"/>
      <c r="J44" s="45"/>
      <c r="K44" s="42" t="s">
        <v>6051</v>
      </c>
      <c r="L44" s="45"/>
      <c r="M44" s="45"/>
    </row>
    <row r="45" spans="1:13" ht="19.5" customHeight="1">
      <c r="A45" s="42" t="s">
        <v>6032</v>
      </c>
      <c r="B45" s="47" t="s">
        <v>261</v>
      </c>
      <c r="C45" s="47" t="s">
        <v>253</v>
      </c>
      <c r="D45" s="45">
        <f t="shared" si="0"/>
        <v>5</v>
      </c>
      <c r="E45" s="55" t="s">
        <v>1483</v>
      </c>
      <c r="F45" s="45" t="s">
        <v>1469</v>
      </c>
      <c r="G45" s="45" t="s">
        <v>5495</v>
      </c>
      <c r="H45" s="45"/>
      <c r="I45" s="45" t="s">
        <v>5496</v>
      </c>
      <c r="J45" s="45"/>
      <c r="K45" s="42" t="s">
        <v>6048</v>
      </c>
      <c r="L45" s="45"/>
      <c r="M45" s="45"/>
    </row>
    <row r="46" spans="1:13" ht="19.5" customHeight="1">
      <c r="A46" s="42" t="s">
        <v>6032</v>
      </c>
      <c r="B46" s="47" t="s">
        <v>261</v>
      </c>
      <c r="C46" s="47" t="s">
        <v>253</v>
      </c>
      <c r="D46" s="45">
        <f t="shared" si="0"/>
        <v>6</v>
      </c>
      <c r="E46" s="55" t="s">
        <v>1448</v>
      </c>
      <c r="F46" s="45" t="s">
        <v>1431</v>
      </c>
      <c r="G46" s="45"/>
      <c r="H46" s="45"/>
      <c r="I46" s="45"/>
      <c r="J46" s="45"/>
      <c r="K46" s="42" t="s">
        <v>6051</v>
      </c>
      <c r="L46" s="45"/>
      <c r="M46" s="45"/>
    </row>
    <row r="47" spans="1:13" ht="19.5" customHeight="1">
      <c r="A47" s="42" t="s">
        <v>6032</v>
      </c>
      <c r="B47" s="47" t="s">
        <v>261</v>
      </c>
      <c r="C47" s="47" t="s">
        <v>253</v>
      </c>
      <c r="D47" s="45">
        <f t="shared" si="0"/>
        <v>7</v>
      </c>
      <c r="E47" s="55" t="s">
        <v>1484</v>
      </c>
      <c r="F47" s="45" t="s">
        <v>1470</v>
      </c>
      <c r="G47" s="45" t="s">
        <v>5495</v>
      </c>
      <c r="H47" s="45"/>
      <c r="I47" s="45" t="s">
        <v>5496</v>
      </c>
      <c r="J47" s="45">
        <v>0</v>
      </c>
      <c r="K47" s="42" t="s">
        <v>6048</v>
      </c>
      <c r="L47" s="45"/>
      <c r="M47" s="45"/>
    </row>
    <row r="48" spans="1:13" ht="19.5" customHeight="1">
      <c r="A48" s="42" t="s">
        <v>6032</v>
      </c>
      <c r="B48" s="47" t="s">
        <v>261</v>
      </c>
      <c r="C48" s="47" t="s">
        <v>253</v>
      </c>
      <c r="D48" s="45">
        <f t="shared" si="0"/>
        <v>8</v>
      </c>
      <c r="E48" s="55" t="s">
        <v>1449</v>
      </c>
      <c r="F48" s="45" t="s">
        <v>1432</v>
      </c>
      <c r="G48" s="45"/>
      <c r="H48" s="45"/>
      <c r="I48" s="45"/>
      <c r="J48" s="45" t="s">
        <v>5460</v>
      </c>
      <c r="K48" s="42" t="s">
        <v>6051</v>
      </c>
      <c r="L48" s="45"/>
      <c r="M48" s="45"/>
    </row>
    <row r="49" spans="1:13" ht="19.5" customHeight="1">
      <c r="A49" s="42" t="s">
        <v>6032</v>
      </c>
      <c r="B49" s="47" t="s">
        <v>261</v>
      </c>
      <c r="C49" s="47" t="s">
        <v>253</v>
      </c>
      <c r="D49" s="45">
        <f t="shared" si="0"/>
        <v>9</v>
      </c>
      <c r="E49" s="55" t="s">
        <v>1485</v>
      </c>
      <c r="F49" s="45" t="s">
        <v>1471</v>
      </c>
      <c r="G49" s="45" t="s">
        <v>5495</v>
      </c>
      <c r="H49" s="45"/>
      <c r="I49" s="45" t="s">
        <v>5496</v>
      </c>
      <c r="J49" s="45">
        <v>0</v>
      </c>
      <c r="K49" s="42" t="s">
        <v>6048</v>
      </c>
      <c r="L49" s="45"/>
      <c r="M49" s="45"/>
    </row>
    <row r="50" spans="1:13" ht="19.5" customHeight="1">
      <c r="A50" s="42" t="s">
        <v>6032</v>
      </c>
      <c r="B50" s="47" t="s">
        <v>261</v>
      </c>
      <c r="C50" s="47" t="s">
        <v>253</v>
      </c>
      <c r="D50" s="45">
        <f t="shared" si="0"/>
        <v>10</v>
      </c>
      <c r="E50" s="55" t="s">
        <v>1486</v>
      </c>
      <c r="F50" s="45" t="s">
        <v>1472</v>
      </c>
      <c r="G50" s="45"/>
      <c r="H50" s="45"/>
      <c r="I50" s="45"/>
      <c r="J50" s="46" t="s">
        <v>5498</v>
      </c>
      <c r="K50" s="42" t="s">
        <v>6051</v>
      </c>
      <c r="L50" s="45"/>
      <c r="M50" s="45"/>
    </row>
    <row r="51" spans="1:13" ht="19.5" customHeight="1">
      <c r="A51" s="42" t="s">
        <v>6032</v>
      </c>
      <c r="B51" s="47" t="s">
        <v>261</v>
      </c>
      <c r="C51" s="47" t="s">
        <v>253</v>
      </c>
      <c r="D51" s="45">
        <f t="shared" si="0"/>
        <v>11</v>
      </c>
      <c r="E51" s="55" t="s">
        <v>1487</v>
      </c>
      <c r="F51" s="45" t="s">
        <v>1473</v>
      </c>
      <c r="G51" s="45" t="s">
        <v>5495</v>
      </c>
      <c r="H51" s="45"/>
      <c r="I51" s="45" t="s">
        <v>5496</v>
      </c>
      <c r="J51" s="45">
        <v>0</v>
      </c>
      <c r="K51" s="42" t="s">
        <v>6048</v>
      </c>
      <c r="L51" s="45"/>
      <c r="M51" s="45"/>
    </row>
    <row r="52" spans="1:13" ht="19.5" customHeight="1">
      <c r="A52" s="42" t="s">
        <v>6032</v>
      </c>
      <c r="B52" s="47" t="s">
        <v>261</v>
      </c>
      <c r="C52" s="47" t="s">
        <v>253</v>
      </c>
      <c r="D52" s="45">
        <f t="shared" si="0"/>
        <v>12</v>
      </c>
      <c r="E52" s="55" t="s">
        <v>1450</v>
      </c>
      <c r="F52" s="45" t="s">
        <v>1433</v>
      </c>
      <c r="G52" s="45"/>
      <c r="H52" s="45"/>
      <c r="I52" s="45"/>
      <c r="J52" s="46" t="s">
        <v>5499</v>
      </c>
      <c r="K52" s="42" t="s">
        <v>6051</v>
      </c>
      <c r="L52" s="45"/>
      <c r="M52" s="45"/>
    </row>
    <row r="53" spans="1:13" ht="19.5" customHeight="1">
      <c r="A53" s="42" t="s">
        <v>6032</v>
      </c>
      <c r="B53" s="47" t="s">
        <v>261</v>
      </c>
      <c r="C53" s="47" t="s">
        <v>253</v>
      </c>
      <c r="D53" s="45">
        <f t="shared" si="0"/>
        <v>13</v>
      </c>
      <c r="E53" s="55" t="s">
        <v>1488</v>
      </c>
      <c r="F53" s="45" t="s">
        <v>1474</v>
      </c>
      <c r="G53" s="45" t="s">
        <v>5495</v>
      </c>
      <c r="H53" s="45"/>
      <c r="I53" s="45" t="s">
        <v>5496</v>
      </c>
      <c r="J53" s="45"/>
      <c r="K53" s="42" t="s">
        <v>6048</v>
      </c>
      <c r="L53" s="45"/>
      <c r="M53" s="45"/>
    </row>
    <row r="54" spans="1:13" ht="19.5" customHeight="1">
      <c r="A54" s="42" t="s">
        <v>6032</v>
      </c>
      <c r="B54" s="47" t="s">
        <v>261</v>
      </c>
      <c r="C54" s="47" t="s">
        <v>253</v>
      </c>
      <c r="D54" s="45">
        <f t="shared" si="0"/>
        <v>14</v>
      </c>
      <c r="E54" s="55" t="s">
        <v>1489</v>
      </c>
      <c r="F54" s="45" t="s">
        <v>1475</v>
      </c>
      <c r="G54" s="45" t="s">
        <v>5500</v>
      </c>
      <c r="H54" s="45"/>
      <c r="I54" s="45"/>
      <c r="J54" s="46" t="s">
        <v>5501</v>
      </c>
      <c r="K54" s="42" t="s">
        <v>6051</v>
      </c>
      <c r="L54" s="45"/>
      <c r="M54" s="45"/>
    </row>
    <row r="55" spans="1:13" ht="19.5" customHeight="1">
      <c r="A55" s="42" t="s">
        <v>6032</v>
      </c>
      <c r="B55" s="47" t="s">
        <v>261</v>
      </c>
      <c r="C55" s="47" t="s">
        <v>253</v>
      </c>
      <c r="D55" s="45">
        <f t="shared" si="0"/>
        <v>15</v>
      </c>
      <c r="E55" s="55" t="s">
        <v>1490</v>
      </c>
      <c r="F55" s="45" t="s">
        <v>1476</v>
      </c>
      <c r="G55" s="45" t="s">
        <v>5495</v>
      </c>
      <c r="H55" s="45"/>
      <c r="I55" s="45" t="s">
        <v>5496</v>
      </c>
      <c r="J55" s="45">
        <v>0</v>
      </c>
      <c r="K55" s="42" t="s">
        <v>6048</v>
      </c>
      <c r="L55" s="45"/>
      <c r="M55" s="45"/>
    </row>
    <row r="56" spans="1:13" ht="19.5" customHeight="1">
      <c r="A56" s="42" t="s">
        <v>6032</v>
      </c>
      <c r="B56" s="47" t="s">
        <v>261</v>
      </c>
      <c r="C56" s="47" t="s">
        <v>253</v>
      </c>
      <c r="D56" s="45">
        <f t="shared" si="0"/>
        <v>16</v>
      </c>
      <c r="E56" s="55" t="s">
        <v>1491</v>
      </c>
      <c r="F56" s="45" t="s">
        <v>1477</v>
      </c>
      <c r="G56" s="45" t="s">
        <v>5502</v>
      </c>
      <c r="H56" s="45"/>
      <c r="I56" s="45"/>
      <c r="J56" s="45" t="s">
        <v>5503</v>
      </c>
      <c r="K56" s="42" t="s">
        <v>6051</v>
      </c>
      <c r="L56" s="45"/>
      <c r="M56" s="45"/>
    </row>
    <row r="57" spans="1:13" ht="19.5" customHeight="1">
      <c r="A57" s="42" t="s">
        <v>6032</v>
      </c>
      <c r="B57" s="47" t="s">
        <v>261</v>
      </c>
      <c r="C57" s="47" t="s">
        <v>253</v>
      </c>
      <c r="D57" s="45">
        <f t="shared" si="0"/>
        <v>17</v>
      </c>
      <c r="E57" s="55" t="s">
        <v>1492</v>
      </c>
      <c r="F57" s="45" t="s">
        <v>1478</v>
      </c>
      <c r="G57" s="45" t="s">
        <v>5495</v>
      </c>
      <c r="H57" s="45"/>
      <c r="I57" s="45" t="s">
        <v>5496</v>
      </c>
      <c r="J57" s="45">
        <v>0</v>
      </c>
      <c r="K57" s="42" t="s">
        <v>6048</v>
      </c>
      <c r="L57" s="45"/>
      <c r="M57" s="45"/>
    </row>
    <row r="58" spans="1:13" ht="19.5" customHeight="1">
      <c r="A58" s="42" t="s">
        <v>6032</v>
      </c>
      <c r="B58" s="47" t="s">
        <v>261</v>
      </c>
      <c r="C58" s="47" t="s">
        <v>253</v>
      </c>
      <c r="D58" s="45">
        <f t="shared" si="0"/>
        <v>18</v>
      </c>
      <c r="E58" s="55" t="s">
        <v>1493</v>
      </c>
      <c r="F58" s="45" t="s">
        <v>1479</v>
      </c>
      <c r="G58" s="45" t="s">
        <v>5504</v>
      </c>
      <c r="H58" s="45"/>
      <c r="I58" s="45"/>
      <c r="J58" s="46" t="s">
        <v>5505</v>
      </c>
      <c r="K58" s="42" t="s">
        <v>6051</v>
      </c>
      <c r="L58" s="45"/>
      <c r="M58" s="45"/>
    </row>
    <row r="59" spans="1:13" ht="19.5" customHeight="1">
      <c r="A59" s="42" t="s">
        <v>6032</v>
      </c>
      <c r="B59" s="47" t="s">
        <v>261</v>
      </c>
      <c r="C59" s="47" t="s">
        <v>253</v>
      </c>
      <c r="D59" s="45">
        <f t="shared" si="0"/>
        <v>19</v>
      </c>
      <c r="E59" s="55" t="s">
        <v>1494</v>
      </c>
      <c r="F59" s="45" t="s">
        <v>1480</v>
      </c>
      <c r="G59" s="45" t="s">
        <v>5495</v>
      </c>
      <c r="H59" s="45"/>
      <c r="I59" s="45" t="s">
        <v>5496</v>
      </c>
      <c r="J59" s="45">
        <v>0</v>
      </c>
      <c r="K59" s="42" t="s">
        <v>6048</v>
      </c>
      <c r="L59" s="45"/>
      <c r="M59" s="45"/>
    </row>
    <row r="60" spans="1:13" ht="19.5" customHeight="1">
      <c r="A60" s="42" t="s">
        <v>6032</v>
      </c>
      <c r="B60" s="47" t="s">
        <v>261</v>
      </c>
      <c r="C60" s="47" t="s">
        <v>253</v>
      </c>
      <c r="D60" s="45">
        <f t="shared" si="0"/>
        <v>20</v>
      </c>
      <c r="E60" s="55" t="s">
        <v>1495</v>
      </c>
      <c r="F60" s="45" t="s">
        <v>1481</v>
      </c>
      <c r="G60" s="45"/>
      <c r="H60" s="45"/>
      <c r="I60" s="45"/>
      <c r="J60" s="45"/>
      <c r="K60" s="42" t="s">
        <v>6051</v>
      </c>
      <c r="L60" s="45"/>
      <c r="M60" s="45"/>
    </row>
    <row r="61" spans="1:13" ht="19.5" customHeight="1">
      <c r="A61" s="42" t="s">
        <v>6032</v>
      </c>
      <c r="B61" s="47" t="s">
        <v>261</v>
      </c>
      <c r="C61" s="47" t="s">
        <v>253</v>
      </c>
      <c r="D61" s="45">
        <f t="shared" si="0"/>
        <v>21</v>
      </c>
      <c r="E61" s="286" t="s">
        <v>215</v>
      </c>
      <c r="F61" s="286" t="s">
        <v>608</v>
      </c>
      <c r="G61" s="5" t="s">
        <v>6037</v>
      </c>
      <c r="H61" s="13" t="s">
        <v>6038</v>
      </c>
      <c r="I61" s="286" t="s">
        <v>5440</v>
      </c>
      <c r="J61" s="286"/>
      <c r="K61" s="286" t="s">
        <v>6039</v>
      </c>
      <c r="L61" s="45"/>
      <c r="M61" s="45"/>
    </row>
    <row r="62" spans="1:13" ht="19.5" customHeight="1">
      <c r="A62" s="42" t="s">
        <v>6032</v>
      </c>
      <c r="B62" s="47" t="s">
        <v>261</v>
      </c>
      <c r="C62" s="47" t="s">
        <v>253</v>
      </c>
      <c r="D62" s="45">
        <f t="shared" si="0"/>
        <v>22</v>
      </c>
      <c r="E62" s="50" t="s">
        <v>6040</v>
      </c>
      <c r="F62" s="286" t="s">
        <v>579</v>
      </c>
      <c r="G62" s="12" t="s">
        <v>6041</v>
      </c>
      <c r="H62" s="13" t="s">
        <v>6038</v>
      </c>
      <c r="I62" s="13" t="s">
        <v>5441</v>
      </c>
      <c r="J62" s="13"/>
      <c r="K62" s="286" t="s">
        <v>6042</v>
      </c>
      <c r="L62" s="45"/>
      <c r="M62" s="45"/>
    </row>
    <row r="63" spans="1:13" ht="19.5" customHeight="1">
      <c r="A63" s="42" t="s">
        <v>6032</v>
      </c>
      <c r="B63" s="47" t="s">
        <v>6061</v>
      </c>
      <c r="C63" s="47" t="s">
        <v>1496</v>
      </c>
      <c r="D63" s="45">
        <f>IF($C63=$C62,$D62+1,1)</f>
        <v>1</v>
      </c>
      <c r="E63" s="55" t="s">
        <v>989</v>
      </c>
      <c r="F63" s="45" t="s">
        <v>996</v>
      </c>
      <c r="G63" s="5" t="s">
        <v>6043</v>
      </c>
      <c r="H63" s="13" t="s">
        <v>5486</v>
      </c>
      <c r="I63" s="42" t="s">
        <v>6045</v>
      </c>
      <c r="J63" s="45" t="s">
        <v>5442</v>
      </c>
      <c r="K63" s="42" t="s">
        <v>6034</v>
      </c>
      <c r="L63" s="45"/>
      <c r="M63" s="45"/>
    </row>
    <row r="64" spans="1:13" ht="19.5" customHeight="1">
      <c r="A64" s="42" t="s">
        <v>6032</v>
      </c>
      <c r="B64" s="47" t="s">
        <v>6061</v>
      </c>
      <c r="C64" s="47" t="s">
        <v>1496</v>
      </c>
      <c r="D64" s="45">
        <f>IF($C64=$C63,$D63+1,1)</f>
        <v>2</v>
      </c>
      <c r="E64" s="55" t="s">
        <v>78</v>
      </c>
      <c r="F64" s="45" t="s">
        <v>655</v>
      </c>
      <c r="G64" s="42" t="s">
        <v>6047</v>
      </c>
      <c r="H64" s="13" t="s">
        <v>6038</v>
      </c>
      <c r="I64" s="13" t="s">
        <v>5441</v>
      </c>
      <c r="J64" s="13"/>
      <c r="K64" s="286" t="s">
        <v>6042</v>
      </c>
      <c r="L64" s="45"/>
      <c r="M64" s="45"/>
    </row>
    <row r="65" spans="1:13" ht="19.5" customHeight="1">
      <c r="A65" s="42" t="s">
        <v>6032</v>
      </c>
      <c r="B65" s="47" t="s">
        <v>6061</v>
      </c>
      <c r="C65" s="47" t="s">
        <v>1496</v>
      </c>
      <c r="D65" s="45">
        <f t="shared" si="0"/>
        <v>3</v>
      </c>
      <c r="E65" s="55" t="s">
        <v>6062</v>
      </c>
      <c r="F65" s="45" t="s">
        <v>1498</v>
      </c>
      <c r="G65" s="45" t="s">
        <v>5506</v>
      </c>
      <c r="H65" s="45"/>
      <c r="I65" s="45"/>
      <c r="J65" s="46" t="s">
        <v>5477</v>
      </c>
      <c r="K65" s="42" t="s">
        <v>6051</v>
      </c>
      <c r="L65" s="45"/>
      <c r="M65" s="45"/>
    </row>
    <row r="66" spans="1:13" ht="19.5" customHeight="1">
      <c r="A66" s="42" t="s">
        <v>6032</v>
      </c>
      <c r="B66" s="47" t="s">
        <v>6061</v>
      </c>
      <c r="C66" s="47" t="s">
        <v>1496</v>
      </c>
      <c r="D66" s="45">
        <f t="shared" si="0"/>
        <v>4</v>
      </c>
      <c r="E66" s="55" t="s">
        <v>1503</v>
      </c>
      <c r="F66" s="45" t="s">
        <v>1499</v>
      </c>
      <c r="G66" s="45" t="s">
        <v>5507</v>
      </c>
      <c r="H66" s="45"/>
      <c r="I66" s="45"/>
      <c r="J66" s="46" t="s">
        <v>5480</v>
      </c>
      <c r="K66" s="42" t="s">
        <v>6051</v>
      </c>
      <c r="L66" s="45"/>
      <c r="M66" s="45"/>
    </row>
    <row r="67" spans="1:13" ht="19.5" customHeight="1">
      <c r="A67" s="42" t="s">
        <v>6032</v>
      </c>
      <c r="B67" s="47" t="s">
        <v>6061</v>
      </c>
      <c r="C67" s="47" t="s">
        <v>1496</v>
      </c>
      <c r="D67" s="45">
        <f t="shared" si="0"/>
        <v>5</v>
      </c>
      <c r="E67" s="55" t="s">
        <v>1504</v>
      </c>
      <c r="F67" s="45" t="s">
        <v>1500</v>
      </c>
      <c r="G67" s="45"/>
      <c r="H67" s="45"/>
      <c r="I67" s="45"/>
      <c r="J67" s="46" t="s">
        <v>5508</v>
      </c>
      <c r="K67" s="42" t="s">
        <v>6051</v>
      </c>
      <c r="L67" s="45"/>
      <c r="M67" s="45"/>
    </row>
    <row r="68" spans="1:13" ht="19.5" customHeight="1">
      <c r="A68" s="42" t="s">
        <v>6032</v>
      </c>
      <c r="B68" s="47" t="s">
        <v>6061</v>
      </c>
      <c r="C68" s="47" t="s">
        <v>1496</v>
      </c>
      <c r="D68" s="45">
        <f t="shared" ref="D68:D110" si="1">IF($C68=$C67,$D67+1,1)</f>
        <v>6</v>
      </c>
      <c r="E68" s="55" t="s">
        <v>1505</v>
      </c>
      <c r="F68" s="45" t="s">
        <v>1501</v>
      </c>
      <c r="G68" s="45"/>
      <c r="H68" s="45"/>
      <c r="I68" s="45"/>
      <c r="J68" s="46" t="s">
        <v>5509</v>
      </c>
      <c r="K68" s="42" t="s">
        <v>6051</v>
      </c>
      <c r="L68" s="45"/>
      <c r="M68" s="45"/>
    </row>
    <row r="69" spans="1:13" ht="19.5" customHeight="1">
      <c r="A69" s="42" t="s">
        <v>6032</v>
      </c>
      <c r="B69" s="47" t="s">
        <v>6061</v>
      </c>
      <c r="C69" s="47" t="s">
        <v>1496</v>
      </c>
      <c r="D69" s="45">
        <f t="shared" si="1"/>
        <v>7</v>
      </c>
      <c r="E69" s="286" t="s">
        <v>215</v>
      </c>
      <c r="F69" s="286" t="s">
        <v>214</v>
      </c>
      <c r="G69" s="5" t="s">
        <v>6037</v>
      </c>
      <c r="H69" s="13" t="s">
        <v>6038</v>
      </c>
      <c r="I69" s="286" t="s">
        <v>5440</v>
      </c>
      <c r="J69" s="286"/>
      <c r="K69" s="286" t="s">
        <v>6039</v>
      </c>
      <c r="L69" s="45"/>
      <c r="M69" s="45"/>
    </row>
    <row r="70" spans="1:13" ht="19.5" customHeight="1">
      <c r="A70" s="42" t="s">
        <v>6032</v>
      </c>
      <c r="B70" s="47" t="s">
        <v>6061</v>
      </c>
      <c r="C70" s="47" t="s">
        <v>1496</v>
      </c>
      <c r="D70" s="45">
        <f t="shared" si="1"/>
        <v>8</v>
      </c>
      <c r="E70" s="275" t="s">
        <v>79</v>
      </c>
      <c r="F70" s="286" t="s">
        <v>6059</v>
      </c>
      <c r="G70" s="5" t="s">
        <v>6060</v>
      </c>
      <c r="H70" s="13" t="s">
        <v>6038</v>
      </c>
      <c r="I70" s="13" t="s">
        <v>5441</v>
      </c>
      <c r="J70" s="13"/>
      <c r="K70" s="286" t="s">
        <v>6042</v>
      </c>
      <c r="L70" s="45"/>
      <c r="M70" s="45"/>
    </row>
    <row r="71" spans="1:13" ht="19.5" customHeight="1">
      <c r="A71" s="42" t="s">
        <v>6032</v>
      </c>
      <c r="B71" s="47" t="s">
        <v>263</v>
      </c>
      <c r="C71" s="47" t="s">
        <v>254</v>
      </c>
      <c r="D71" s="45">
        <f>IF($C71=C70,C70+1,1)</f>
        <v>1</v>
      </c>
      <c r="E71" s="55" t="s">
        <v>1444</v>
      </c>
      <c r="F71" s="45" t="s">
        <v>1427</v>
      </c>
      <c r="G71" s="45"/>
      <c r="H71" s="45"/>
      <c r="I71" s="45"/>
      <c r="J71" s="46" t="s">
        <v>5510</v>
      </c>
      <c r="K71" s="42" t="s">
        <v>6050</v>
      </c>
      <c r="L71" s="45"/>
      <c r="M71" s="45"/>
    </row>
    <row r="72" spans="1:13" ht="19.5" customHeight="1">
      <c r="A72" s="275" t="s">
        <v>6032</v>
      </c>
      <c r="B72" s="47" t="s">
        <v>263</v>
      </c>
      <c r="C72" s="47" t="s">
        <v>254</v>
      </c>
      <c r="D72" s="54">
        <f t="shared" si="1"/>
        <v>2</v>
      </c>
      <c r="E72" s="55" t="s">
        <v>1449</v>
      </c>
      <c r="F72" s="54" t="s">
        <v>1432</v>
      </c>
      <c r="G72" s="54"/>
      <c r="H72" s="54"/>
      <c r="I72" s="54"/>
      <c r="J72" s="211" t="s">
        <v>5511</v>
      </c>
      <c r="K72" s="275" t="s">
        <v>6051</v>
      </c>
      <c r="L72" s="54"/>
      <c r="M72" s="54"/>
    </row>
    <row r="73" spans="1:13" ht="19.5" customHeight="1">
      <c r="A73" s="42" t="s">
        <v>6032</v>
      </c>
      <c r="B73" s="47" t="s">
        <v>263</v>
      </c>
      <c r="C73" s="47" t="s">
        <v>254</v>
      </c>
      <c r="D73" s="45">
        <f t="shared" si="1"/>
        <v>3</v>
      </c>
      <c r="E73" s="286" t="s">
        <v>215</v>
      </c>
      <c r="F73" s="286" t="s">
        <v>608</v>
      </c>
      <c r="G73" s="5" t="s">
        <v>6037</v>
      </c>
      <c r="H73" s="13" t="s">
        <v>6038</v>
      </c>
      <c r="I73" s="286" t="s">
        <v>5440</v>
      </c>
      <c r="J73" s="286"/>
      <c r="K73" s="286" t="s">
        <v>6039</v>
      </c>
      <c r="L73" s="45"/>
      <c r="M73" s="45"/>
    </row>
    <row r="74" spans="1:13" ht="19.5" customHeight="1">
      <c r="A74" s="42" t="s">
        <v>6032</v>
      </c>
      <c r="B74" s="47" t="s">
        <v>264</v>
      </c>
      <c r="C74" s="47" t="s">
        <v>255</v>
      </c>
      <c r="D74" s="45">
        <f>IF($C74=C73,D73+1,1)</f>
        <v>1</v>
      </c>
      <c r="E74" s="55" t="s">
        <v>989</v>
      </c>
      <c r="F74" s="45" t="s">
        <v>996</v>
      </c>
      <c r="G74" s="5" t="s">
        <v>6043</v>
      </c>
      <c r="H74" s="13" t="s">
        <v>5486</v>
      </c>
      <c r="I74" s="42" t="s">
        <v>6045</v>
      </c>
      <c r="J74" s="45" t="s">
        <v>5442</v>
      </c>
      <c r="K74" s="42" t="s">
        <v>6034</v>
      </c>
      <c r="L74" s="45"/>
      <c r="M74" s="45"/>
    </row>
    <row r="75" spans="1:13" ht="19.5" customHeight="1">
      <c r="A75" s="42" t="s">
        <v>6032</v>
      </c>
      <c r="B75" s="47" t="s">
        <v>264</v>
      </c>
      <c r="C75" s="47" t="s">
        <v>255</v>
      </c>
      <c r="D75" s="45">
        <f t="shared" si="1"/>
        <v>2</v>
      </c>
      <c r="E75" s="55" t="s">
        <v>1061</v>
      </c>
      <c r="F75" s="45" t="s">
        <v>1508</v>
      </c>
      <c r="G75" s="45"/>
      <c r="H75" s="45"/>
      <c r="I75" s="286" t="s">
        <v>5440</v>
      </c>
      <c r="J75" s="286"/>
      <c r="K75" s="286" t="s">
        <v>6039</v>
      </c>
      <c r="L75" s="45"/>
      <c r="M75" s="45"/>
    </row>
    <row r="76" spans="1:13" ht="19.5" customHeight="1">
      <c r="A76" s="42" t="s">
        <v>6032</v>
      </c>
      <c r="B76" s="47" t="s">
        <v>264</v>
      </c>
      <c r="C76" s="47" t="s">
        <v>255</v>
      </c>
      <c r="D76" s="45">
        <f t="shared" si="1"/>
        <v>3</v>
      </c>
      <c r="E76" s="55" t="s">
        <v>6063</v>
      </c>
      <c r="F76" s="45" t="s">
        <v>1509</v>
      </c>
      <c r="G76" s="45" t="s">
        <v>5512</v>
      </c>
      <c r="H76" s="45"/>
      <c r="I76" s="45"/>
      <c r="J76" s="46" t="s">
        <v>5513</v>
      </c>
      <c r="K76" s="42" t="s">
        <v>5573</v>
      </c>
      <c r="L76" s="45"/>
      <c r="M76" s="45"/>
    </row>
    <row r="77" spans="1:13" ht="19.5" customHeight="1">
      <c r="A77" s="42" t="s">
        <v>6032</v>
      </c>
      <c r="B77" s="47" t="s">
        <v>264</v>
      </c>
      <c r="C77" s="47" t="s">
        <v>255</v>
      </c>
      <c r="D77" s="45">
        <f t="shared" si="1"/>
        <v>4</v>
      </c>
      <c r="E77" s="55" t="s">
        <v>1519</v>
      </c>
      <c r="F77" s="45" t="s">
        <v>1510</v>
      </c>
      <c r="G77" s="45" t="s">
        <v>5514</v>
      </c>
      <c r="H77" s="46" t="s">
        <v>6064</v>
      </c>
      <c r="I77" s="45"/>
      <c r="J77" s="46" t="s">
        <v>6065</v>
      </c>
      <c r="K77" s="42" t="s">
        <v>5573</v>
      </c>
      <c r="L77" s="45"/>
      <c r="M77" s="45"/>
    </row>
    <row r="78" spans="1:13" ht="19.5" customHeight="1">
      <c r="A78" s="42" t="s">
        <v>6032</v>
      </c>
      <c r="B78" s="47" t="s">
        <v>264</v>
      </c>
      <c r="C78" s="47" t="s">
        <v>255</v>
      </c>
      <c r="D78" s="45">
        <f t="shared" si="1"/>
        <v>5</v>
      </c>
      <c r="E78" s="55" t="s">
        <v>6066</v>
      </c>
      <c r="F78" s="45" t="s">
        <v>1511</v>
      </c>
      <c r="G78" s="45" t="s">
        <v>6067</v>
      </c>
      <c r="H78" s="45"/>
      <c r="I78" s="45"/>
      <c r="J78" s="45"/>
      <c r="K78" s="42" t="s">
        <v>6051</v>
      </c>
      <c r="L78" s="45"/>
      <c r="M78" s="45"/>
    </row>
    <row r="79" spans="1:13" ht="19.5" customHeight="1">
      <c r="A79" s="42" t="s">
        <v>6032</v>
      </c>
      <c r="B79" s="47" t="s">
        <v>264</v>
      </c>
      <c r="C79" s="47" t="s">
        <v>255</v>
      </c>
      <c r="D79" s="45">
        <f t="shared" si="1"/>
        <v>6</v>
      </c>
      <c r="E79" s="55" t="s">
        <v>6068</v>
      </c>
      <c r="F79" s="45" t="s">
        <v>1512</v>
      </c>
      <c r="G79" s="45" t="s">
        <v>6069</v>
      </c>
      <c r="H79" s="45"/>
      <c r="I79" s="45"/>
      <c r="J79" s="45"/>
      <c r="K79" s="42" t="s">
        <v>6051</v>
      </c>
      <c r="L79" s="45"/>
      <c r="M79" s="45"/>
    </row>
    <row r="80" spans="1:13" ht="19.5" customHeight="1">
      <c r="A80" s="42" t="s">
        <v>6032</v>
      </c>
      <c r="B80" s="47" t="s">
        <v>264</v>
      </c>
      <c r="C80" s="47" t="s">
        <v>255</v>
      </c>
      <c r="D80" s="45">
        <f t="shared" si="1"/>
        <v>7</v>
      </c>
      <c r="E80" s="55" t="s">
        <v>1520</v>
      </c>
      <c r="F80" s="45" t="s">
        <v>1513</v>
      </c>
      <c r="G80" s="45" t="s">
        <v>6070</v>
      </c>
      <c r="H80" s="45"/>
      <c r="I80" s="45"/>
      <c r="J80" s="45">
        <v>5223</v>
      </c>
      <c r="K80" s="42" t="s">
        <v>6051</v>
      </c>
      <c r="L80" s="45"/>
      <c r="M80" s="45"/>
    </row>
    <row r="81" spans="1:13" ht="19.5" customHeight="1">
      <c r="A81" s="42" t="s">
        <v>6032</v>
      </c>
      <c r="B81" s="47" t="s">
        <v>264</v>
      </c>
      <c r="C81" s="47" t="s">
        <v>255</v>
      </c>
      <c r="D81" s="45">
        <f t="shared" si="1"/>
        <v>8</v>
      </c>
      <c r="E81" s="55" t="s">
        <v>6071</v>
      </c>
      <c r="F81" s="45" t="s">
        <v>1514</v>
      </c>
      <c r="G81" s="45"/>
      <c r="H81" s="45"/>
      <c r="I81" s="45"/>
      <c r="J81" s="45" t="s">
        <v>6072</v>
      </c>
      <c r="K81" s="42" t="s">
        <v>6051</v>
      </c>
      <c r="L81" s="45"/>
      <c r="M81" s="45"/>
    </row>
    <row r="82" spans="1:13" ht="19.5" customHeight="1">
      <c r="A82" s="42" t="s">
        <v>6032</v>
      </c>
      <c r="B82" s="47" t="s">
        <v>264</v>
      </c>
      <c r="C82" s="47" t="s">
        <v>255</v>
      </c>
      <c r="D82" s="45">
        <f t="shared" si="1"/>
        <v>9</v>
      </c>
      <c r="E82" s="55" t="s">
        <v>1522</v>
      </c>
      <c r="F82" s="45" t="s">
        <v>1515</v>
      </c>
      <c r="G82" s="45" t="s">
        <v>6073</v>
      </c>
      <c r="H82" s="45"/>
      <c r="I82" s="45"/>
      <c r="J82" s="45" t="s">
        <v>6074</v>
      </c>
      <c r="K82" s="42" t="s">
        <v>6051</v>
      </c>
      <c r="L82" s="45"/>
      <c r="M82" s="45"/>
    </row>
    <row r="83" spans="1:13" ht="19.5" customHeight="1">
      <c r="A83" s="275" t="s">
        <v>6032</v>
      </c>
      <c r="B83" s="47" t="s">
        <v>264</v>
      </c>
      <c r="C83" s="47" t="s">
        <v>255</v>
      </c>
      <c r="D83" s="54">
        <f t="shared" si="1"/>
        <v>10</v>
      </c>
      <c r="E83" s="58" t="s">
        <v>6075</v>
      </c>
      <c r="F83" s="54" t="s">
        <v>1516</v>
      </c>
      <c r="G83" s="54"/>
      <c r="H83" s="54"/>
      <c r="I83" s="54"/>
      <c r="J83" s="210" t="s">
        <v>6076</v>
      </c>
      <c r="K83" s="275" t="s">
        <v>6051</v>
      </c>
      <c r="L83" s="54"/>
      <c r="M83" s="54"/>
    </row>
    <row r="84" spans="1:13" ht="19.5" customHeight="1">
      <c r="A84" s="42" t="s">
        <v>6032</v>
      </c>
      <c r="B84" s="47" t="s">
        <v>264</v>
      </c>
      <c r="C84" s="47" t="s">
        <v>255</v>
      </c>
      <c r="D84" s="45">
        <f t="shared" si="1"/>
        <v>11</v>
      </c>
      <c r="E84" s="55" t="s">
        <v>990</v>
      </c>
      <c r="F84" s="45" t="s">
        <v>997</v>
      </c>
      <c r="G84" s="45"/>
      <c r="H84" s="45"/>
      <c r="I84" s="45"/>
      <c r="J84" s="45" t="s">
        <v>6077</v>
      </c>
      <c r="K84" s="42" t="s">
        <v>6051</v>
      </c>
      <c r="L84" s="45"/>
      <c r="M84" s="45"/>
    </row>
    <row r="85" spans="1:13" ht="19.5" customHeight="1">
      <c r="A85" s="42" t="s">
        <v>6032</v>
      </c>
      <c r="B85" s="47" t="s">
        <v>264</v>
      </c>
      <c r="C85" s="47" t="s">
        <v>255</v>
      </c>
      <c r="D85" s="45">
        <f t="shared" si="1"/>
        <v>12</v>
      </c>
      <c r="E85" s="55" t="s">
        <v>6078</v>
      </c>
      <c r="F85" s="45" t="s">
        <v>1517</v>
      </c>
      <c r="G85" s="45"/>
      <c r="H85" s="45"/>
      <c r="I85" s="45"/>
      <c r="J85" s="45"/>
      <c r="K85" s="42" t="s">
        <v>6034</v>
      </c>
      <c r="L85" s="45"/>
      <c r="M85" s="45"/>
    </row>
    <row r="86" spans="1:13" ht="19.5" customHeight="1">
      <c r="A86" s="42" t="s">
        <v>6032</v>
      </c>
      <c r="B86" s="47" t="s">
        <v>264</v>
      </c>
      <c r="C86" s="47" t="s">
        <v>255</v>
      </c>
      <c r="D86" s="45">
        <f t="shared" si="1"/>
        <v>13</v>
      </c>
      <c r="E86" s="108" t="s">
        <v>6079</v>
      </c>
      <c r="F86" s="108" t="s">
        <v>3739</v>
      </c>
      <c r="G86" s="45"/>
      <c r="H86" s="45"/>
      <c r="I86" s="45"/>
      <c r="J86" s="45"/>
      <c r="K86" s="286" t="s">
        <v>6039</v>
      </c>
      <c r="L86" s="45"/>
      <c r="M86" s="45"/>
    </row>
    <row r="87" spans="1:13" ht="19.5" customHeight="1">
      <c r="A87" s="42" t="s">
        <v>6032</v>
      </c>
      <c r="B87" s="47" t="s">
        <v>264</v>
      </c>
      <c r="C87" s="47" t="s">
        <v>255</v>
      </c>
      <c r="D87" s="45">
        <f>IF($C87=$C86,$D86+1,1)</f>
        <v>14</v>
      </c>
      <c r="E87" s="286" t="s">
        <v>215</v>
      </c>
      <c r="F87" s="286" t="s">
        <v>608</v>
      </c>
      <c r="G87" s="5" t="s">
        <v>6037</v>
      </c>
      <c r="H87" s="13" t="s">
        <v>6038</v>
      </c>
      <c r="I87" s="286" t="s">
        <v>5440</v>
      </c>
      <c r="J87" s="286"/>
      <c r="K87" s="286" t="s">
        <v>6039</v>
      </c>
      <c r="L87" s="45"/>
      <c r="M87" s="45"/>
    </row>
    <row r="88" spans="1:13" ht="19.5" customHeight="1">
      <c r="A88" s="42" t="s">
        <v>6032</v>
      </c>
      <c r="B88" s="47" t="s">
        <v>264</v>
      </c>
      <c r="C88" s="47" t="s">
        <v>255</v>
      </c>
      <c r="D88" s="45">
        <f t="shared" si="1"/>
        <v>15</v>
      </c>
      <c r="E88" s="50" t="s">
        <v>6040</v>
      </c>
      <c r="F88" s="286" t="s">
        <v>579</v>
      </c>
      <c r="G88" s="12" t="s">
        <v>6041</v>
      </c>
      <c r="H88" s="13" t="s">
        <v>6038</v>
      </c>
      <c r="I88" s="13" t="s">
        <v>5441</v>
      </c>
      <c r="J88" s="13"/>
      <c r="K88" s="286" t="s">
        <v>6042</v>
      </c>
      <c r="L88" s="45"/>
      <c r="M88" s="45"/>
    </row>
    <row r="89" spans="1:13" ht="19.5" customHeight="1">
      <c r="A89" s="42" t="s">
        <v>6032</v>
      </c>
      <c r="B89" s="47" t="s">
        <v>265</v>
      </c>
      <c r="C89" s="47" t="s">
        <v>256</v>
      </c>
      <c r="D89" s="45">
        <f t="shared" si="1"/>
        <v>1</v>
      </c>
      <c r="E89" s="55" t="s">
        <v>1446</v>
      </c>
      <c r="F89" s="45" t="s">
        <v>1429</v>
      </c>
      <c r="G89" s="45" t="s">
        <v>6080</v>
      </c>
      <c r="H89" s="45"/>
      <c r="I89" s="45" t="s">
        <v>5494</v>
      </c>
      <c r="J89" s="45" t="s">
        <v>6081</v>
      </c>
      <c r="K89" s="42" t="s">
        <v>6034</v>
      </c>
      <c r="L89" s="45"/>
      <c r="M89" s="45"/>
    </row>
    <row r="90" spans="1:13" ht="19.5" customHeight="1">
      <c r="A90" s="42" t="s">
        <v>6032</v>
      </c>
      <c r="B90" s="47" t="s">
        <v>265</v>
      </c>
      <c r="C90" s="47" t="s">
        <v>256</v>
      </c>
      <c r="D90" s="45">
        <f t="shared" si="1"/>
        <v>2</v>
      </c>
      <c r="E90" s="55" t="s">
        <v>1528</v>
      </c>
      <c r="F90" s="45" t="s">
        <v>1523</v>
      </c>
      <c r="G90" s="45" t="s">
        <v>6082</v>
      </c>
      <c r="H90" s="45"/>
      <c r="I90" s="45" t="s">
        <v>6083</v>
      </c>
      <c r="J90" s="45"/>
      <c r="K90" s="42" t="s">
        <v>6051</v>
      </c>
      <c r="L90" s="45"/>
      <c r="M90" s="45"/>
    </row>
    <row r="91" spans="1:13" ht="19.5" customHeight="1">
      <c r="A91" s="42" t="s">
        <v>6032</v>
      </c>
      <c r="B91" s="47" t="s">
        <v>265</v>
      </c>
      <c r="C91" s="47" t="s">
        <v>256</v>
      </c>
      <c r="D91" s="45">
        <f t="shared" si="1"/>
        <v>3</v>
      </c>
      <c r="E91" s="55" t="s">
        <v>1529</v>
      </c>
      <c r="F91" s="45" t="s">
        <v>1524</v>
      </c>
      <c r="G91" s="45" t="s">
        <v>6084</v>
      </c>
      <c r="H91" s="45"/>
      <c r="I91" s="45" t="s">
        <v>6085</v>
      </c>
      <c r="J91" s="45" t="s">
        <v>6086</v>
      </c>
      <c r="K91" s="42" t="s">
        <v>6051</v>
      </c>
      <c r="L91" s="45"/>
      <c r="M91" s="45"/>
    </row>
    <row r="92" spans="1:13" ht="19.5" customHeight="1">
      <c r="A92" s="275" t="s">
        <v>6032</v>
      </c>
      <c r="B92" s="47" t="s">
        <v>265</v>
      </c>
      <c r="C92" s="47" t="s">
        <v>256</v>
      </c>
      <c r="D92" s="54">
        <f t="shared" si="1"/>
        <v>4</v>
      </c>
      <c r="E92" s="55" t="s">
        <v>1530</v>
      </c>
      <c r="F92" s="54" t="s">
        <v>1525</v>
      </c>
      <c r="G92" s="54" t="s">
        <v>6087</v>
      </c>
      <c r="H92" s="54"/>
      <c r="I92" s="54"/>
      <c r="J92" s="210" t="s">
        <v>6088</v>
      </c>
      <c r="K92" s="275" t="s">
        <v>6051</v>
      </c>
      <c r="L92" s="54"/>
      <c r="M92" s="54"/>
    </row>
    <row r="93" spans="1:13" ht="19.5" customHeight="1">
      <c r="A93" s="42" t="s">
        <v>6032</v>
      </c>
      <c r="B93" s="47" t="s">
        <v>265</v>
      </c>
      <c r="C93" s="47" t="s">
        <v>256</v>
      </c>
      <c r="D93" s="45">
        <f t="shared" si="1"/>
        <v>5</v>
      </c>
      <c r="E93" s="55" t="s">
        <v>1531</v>
      </c>
      <c r="F93" s="45" t="s">
        <v>1526</v>
      </c>
      <c r="G93" s="45" t="s">
        <v>6089</v>
      </c>
      <c r="H93" s="45"/>
      <c r="I93" s="13" t="s">
        <v>5441</v>
      </c>
      <c r="J93" s="13"/>
      <c r="K93" s="286" t="s">
        <v>6042</v>
      </c>
      <c r="L93" s="45"/>
      <c r="M93" s="45"/>
    </row>
    <row r="94" spans="1:13" ht="19.5" customHeight="1">
      <c r="A94" s="42" t="s">
        <v>6032</v>
      </c>
      <c r="B94" s="47" t="s">
        <v>265</v>
      </c>
      <c r="C94" s="47" t="s">
        <v>256</v>
      </c>
      <c r="D94" s="45">
        <f t="shared" si="1"/>
        <v>6</v>
      </c>
      <c r="E94" s="55" t="s">
        <v>1532</v>
      </c>
      <c r="F94" s="45" t="s">
        <v>1527</v>
      </c>
      <c r="G94" s="45"/>
      <c r="H94" s="45"/>
      <c r="I94" s="45" t="s">
        <v>6090</v>
      </c>
      <c r="J94" s="45"/>
      <c r="K94" s="42" t="s">
        <v>6034</v>
      </c>
      <c r="L94" s="45"/>
      <c r="M94" s="45"/>
    </row>
    <row r="95" spans="1:13" ht="19.5" customHeight="1">
      <c r="A95" s="42" t="s">
        <v>6032</v>
      </c>
      <c r="B95" s="47" t="s">
        <v>265</v>
      </c>
      <c r="C95" s="47" t="s">
        <v>256</v>
      </c>
      <c r="D95" s="45">
        <f t="shared" si="1"/>
        <v>7</v>
      </c>
      <c r="E95" s="286" t="s">
        <v>215</v>
      </c>
      <c r="F95" s="286" t="s">
        <v>608</v>
      </c>
      <c r="G95" s="5" t="s">
        <v>6037</v>
      </c>
      <c r="H95" s="13" t="s">
        <v>6038</v>
      </c>
      <c r="I95" s="286" t="s">
        <v>5440</v>
      </c>
      <c r="J95" s="286"/>
      <c r="K95" s="286" t="s">
        <v>6039</v>
      </c>
      <c r="L95" s="45"/>
      <c r="M95" s="45"/>
    </row>
    <row r="96" spans="1:13" ht="19.5" customHeight="1">
      <c r="A96" s="42" t="s">
        <v>6032</v>
      </c>
      <c r="B96" s="47" t="s">
        <v>265</v>
      </c>
      <c r="C96" s="47" t="s">
        <v>256</v>
      </c>
      <c r="D96" s="45">
        <f t="shared" si="1"/>
        <v>8</v>
      </c>
      <c r="E96" s="50" t="s">
        <v>6040</v>
      </c>
      <c r="F96" s="286" t="s">
        <v>579</v>
      </c>
      <c r="G96" s="12" t="s">
        <v>6041</v>
      </c>
      <c r="H96" s="13" t="s">
        <v>6038</v>
      </c>
      <c r="I96" s="13" t="s">
        <v>6091</v>
      </c>
      <c r="J96" s="13"/>
      <c r="K96" s="286" t="s">
        <v>6042</v>
      </c>
      <c r="L96" s="45"/>
      <c r="M96" s="45"/>
    </row>
    <row r="97" spans="1:13" ht="19.5" customHeight="1">
      <c r="A97" s="275" t="s">
        <v>6032</v>
      </c>
      <c r="B97" s="47" t="s">
        <v>266</v>
      </c>
      <c r="C97" s="47" t="s">
        <v>257</v>
      </c>
      <c r="D97" s="54">
        <f t="shared" si="1"/>
        <v>1</v>
      </c>
      <c r="E97" s="55" t="s">
        <v>989</v>
      </c>
      <c r="F97" s="54" t="s">
        <v>996</v>
      </c>
      <c r="G97" s="5" t="s">
        <v>6043</v>
      </c>
      <c r="H97" s="13" t="s">
        <v>5486</v>
      </c>
      <c r="I97" s="275" t="s">
        <v>6045</v>
      </c>
      <c r="J97" s="54" t="s">
        <v>5442</v>
      </c>
      <c r="K97" s="275" t="s">
        <v>6034</v>
      </c>
      <c r="L97" s="54"/>
      <c r="M97" s="54"/>
    </row>
    <row r="98" spans="1:13" ht="19.5" customHeight="1">
      <c r="A98" s="275" t="s">
        <v>6032</v>
      </c>
      <c r="B98" s="47" t="s">
        <v>266</v>
      </c>
      <c r="C98" s="47" t="s">
        <v>257</v>
      </c>
      <c r="D98" s="54">
        <f t="shared" si="1"/>
        <v>2</v>
      </c>
      <c r="E98" s="55" t="s">
        <v>990</v>
      </c>
      <c r="F98" s="54" t="s">
        <v>997</v>
      </c>
      <c r="G98" s="54" t="s">
        <v>6092</v>
      </c>
      <c r="H98" s="54"/>
      <c r="I98" s="54"/>
      <c r="J98" s="210" t="s">
        <v>6093</v>
      </c>
      <c r="K98" s="275" t="s">
        <v>6051</v>
      </c>
      <c r="L98" s="54"/>
      <c r="M98" s="54"/>
    </row>
    <row r="99" spans="1:13" ht="19.5" customHeight="1">
      <c r="A99" s="42" t="s">
        <v>6032</v>
      </c>
      <c r="B99" s="47" t="s">
        <v>266</v>
      </c>
      <c r="C99" s="47" t="s">
        <v>257</v>
      </c>
      <c r="D99" s="45">
        <f t="shared" si="1"/>
        <v>3</v>
      </c>
      <c r="E99" s="55" t="s">
        <v>1534</v>
      </c>
      <c r="F99" s="45" t="s">
        <v>1533</v>
      </c>
      <c r="G99" s="45"/>
      <c r="H99" s="45"/>
      <c r="I99" s="286" t="s">
        <v>5440</v>
      </c>
      <c r="J99" s="286"/>
      <c r="K99" s="286" t="s">
        <v>6039</v>
      </c>
      <c r="L99" s="45"/>
      <c r="M99" s="45"/>
    </row>
    <row r="100" spans="1:13" ht="19.5" customHeight="1">
      <c r="A100" s="275" t="s">
        <v>6032</v>
      </c>
      <c r="B100" s="47" t="s">
        <v>266</v>
      </c>
      <c r="C100" s="47" t="s">
        <v>257</v>
      </c>
      <c r="D100" s="45">
        <f t="shared" si="1"/>
        <v>4</v>
      </c>
      <c r="E100" s="55" t="s">
        <v>6094</v>
      </c>
      <c r="F100" s="45" t="s">
        <v>654</v>
      </c>
      <c r="G100" s="36" t="s">
        <v>6095</v>
      </c>
      <c r="H100" s="13" t="s">
        <v>6096</v>
      </c>
      <c r="I100" s="45" t="s">
        <v>6097</v>
      </c>
      <c r="J100" s="45"/>
      <c r="K100" s="42" t="s">
        <v>6034</v>
      </c>
      <c r="L100" s="45"/>
      <c r="M100" s="45"/>
    </row>
    <row r="101" spans="1:13" ht="19.5" customHeight="1">
      <c r="A101" s="42" t="s">
        <v>6032</v>
      </c>
      <c r="B101" s="47" t="s">
        <v>266</v>
      </c>
      <c r="C101" s="47" t="s">
        <v>257</v>
      </c>
      <c r="D101" s="45">
        <f t="shared" si="1"/>
        <v>5</v>
      </c>
      <c r="E101" s="286" t="s">
        <v>215</v>
      </c>
      <c r="F101" s="286" t="s">
        <v>608</v>
      </c>
      <c r="G101" s="5" t="s">
        <v>6037</v>
      </c>
      <c r="H101" s="13" t="s">
        <v>6038</v>
      </c>
      <c r="I101" s="286" t="s">
        <v>5440</v>
      </c>
      <c r="J101" s="286"/>
      <c r="K101" s="286" t="s">
        <v>6039</v>
      </c>
      <c r="L101" s="45"/>
      <c r="M101" s="45"/>
    </row>
    <row r="102" spans="1:13" ht="19.5" customHeight="1">
      <c r="A102" s="42" t="s">
        <v>6032</v>
      </c>
      <c r="B102" s="47" t="s">
        <v>266</v>
      </c>
      <c r="C102" s="47" t="s">
        <v>257</v>
      </c>
      <c r="D102" s="45">
        <f t="shared" si="1"/>
        <v>6</v>
      </c>
      <c r="E102" s="50" t="s">
        <v>6040</v>
      </c>
      <c r="F102" s="286" t="s">
        <v>579</v>
      </c>
      <c r="G102" s="12" t="s">
        <v>6041</v>
      </c>
      <c r="H102" s="13" t="s">
        <v>6038</v>
      </c>
      <c r="I102" s="13" t="s">
        <v>5441</v>
      </c>
      <c r="J102" s="13"/>
      <c r="K102" s="286" t="s">
        <v>6042</v>
      </c>
      <c r="L102" s="45"/>
      <c r="M102" s="45"/>
    </row>
    <row r="103" spans="1:13" ht="19.5" customHeight="1">
      <c r="A103" s="275" t="s">
        <v>6032</v>
      </c>
      <c r="B103" s="47" t="s">
        <v>6098</v>
      </c>
      <c r="C103" s="47" t="s">
        <v>1497</v>
      </c>
      <c r="D103" s="54">
        <f t="shared" si="1"/>
        <v>1</v>
      </c>
      <c r="E103" s="55" t="s">
        <v>6099</v>
      </c>
      <c r="F103" s="54" t="s">
        <v>996</v>
      </c>
      <c r="G103" s="5" t="s">
        <v>6043</v>
      </c>
      <c r="H103" s="240" t="s">
        <v>5486</v>
      </c>
      <c r="I103" s="275" t="s">
        <v>6045</v>
      </c>
      <c r="J103" s="54" t="s">
        <v>5442</v>
      </c>
      <c r="K103" s="275" t="s">
        <v>6034</v>
      </c>
      <c r="L103" s="54"/>
      <c r="M103" s="54"/>
    </row>
    <row r="104" spans="1:13" ht="19.5" customHeight="1">
      <c r="A104" s="42" t="s">
        <v>6032</v>
      </c>
      <c r="B104" s="47" t="s">
        <v>6098</v>
      </c>
      <c r="C104" s="47" t="s">
        <v>1497</v>
      </c>
      <c r="D104" s="45">
        <f t="shared" si="1"/>
        <v>2</v>
      </c>
      <c r="E104" s="55" t="s">
        <v>6053</v>
      </c>
      <c r="F104" s="45" t="s">
        <v>1430</v>
      </c>
      <c r="G104" s="54" t="s">
        <v>5450</v>
      </c>
      <c r="H104" s="54" t="s">
        <v>5452</v>
      </c>
      <c r="I104" s="45"/>
      <c r="J104" s="45"/>
      <c r="K104" s="42" t="s">
        <v>6034</v>
      </c>
      <c r="L104" s="45"/>
      <c r="M104" s="45"/>
    </row>
    <row r="105" spans="1:13" ht="19.5" customHeight="1">
      <c r="A105" s="42" t="s">
        <v>6032</v>
      </c>
      <c r="B105" s="47" t="s">
        <v>6098</v>
      </c>
      <c r="C105" s="47" t="s">
        <v>1497</v>
      </c>
      <c r="D105" s="45">
        <f t="shared" si="1"/>
        <v>3</v>
      </c>
      <c r="E105" s="55" t="s">
        <v>6100</v>
      </c>
      <c r="F105" s="45" t="s">
        <v>1406</v>
      </c>
      <c r="G105" s="45" t="s">
        <v>5492</v>
      </c>
      <c r="H105" s="45"/>
      <c r="I105" s="144" t="s">
        <v>6101</v>
      </c>
      <c r="J105" s="54" t="s">
        <v>5435</v>
      </c>
      <c r="K105" s="42" t="s">
        <v>6034</v>
      </c>
      <c r="L105" s="45"/>
      <c r="M105" s="45"/>
    </row>
    <row r="106" spans="1:13" ht="19.5" customHeight="1">
      <c r="A106" s="42" t="s">
        <v>6032</v>
      </c>
      <c r="B106" s="47" t="s">
        <v>6098</v>
      </c>
      <c r="C106" s="47" t="s">
        <v>1497</v>
      </c>
      <c r="D106" s="45">
        <f t="shared" si="1"/>
        <v>4</v>
      </c>
      <c r="E106" s="55" t="s">
        <v>6102</v>
      </c>
      <c r="F106" s="45" t="s">
        <v>1407</v>
      </c>
      <c r="G106" s="45" t="s">
        <v>6103</v>
      </c>
      <c r="H106" s="45"/>
      <c r="I106" s="45"/>
      <c r="J106" s="46" t="s">
        <v>6104</v>
      </c>
      <c r="K106" s="42" t="s">
        <v>6051</v>
      </c>
      <c r="L106" s="45"/>
      <c r="M106" s="45"/>
    </row>
    <row r="107" spans="1:13" ht="19.5" customHeight="1">
      <c r="A107" s="42" t="s">
        <v>6032</v>
      </c>
      <c r="B107" s="47" t="s">
        <v>6098</v>
      </c>
      <c r="C107" s="47" t="s">
        <v>1497</v>
      </c>
      <c r="D107" s="45">
        <f t="shared" si="1"/>
        <v>5</v>
      </c>
      <c r="E107" s="55" t="s">
        <v>6105</v>
      </c>
      <c r="F107" s="45" t="s">
        <v>1536</v>
      </c>
      <c r="G107" s="45" t="s">
        <v>6106</v>
      </c>
      <c r="H107" s="45"/>
      <c r="I107" s="45" t="s">
        <v>6107</v>
      </c>
      <c r="J107" s="45"/>
      <c r="K107" s="42" t="s">
        <v>6051</v>
      </c>
      <c r="L107" s="45"/>
      <c r="M107" s="45"/>
    </row>
    <row r="108" spans="1:13" ht="19.5" customHeight="1">
      <c r="A108" s="42" t="s">
        <v>6032</v>
      </c>
      <c r="B108" s="47" t="s">
        <v>6098</v>
      </c>
      <c r="C108" s="47" t="s">
        <v>1497</v>
      </c>
      <c r="D108" s="45">
        <f t="shared" si="1"/>
        <v>6</v>
      </c>
      <c r="E108" s="55" t="s">
        <v>6108</v>
      </c>
      <c r="F108" s="45" t="s">
        <v>1429</v>
      </c>
      <c r="G108" s="45" t="s">
        <v>6080</v>
      </c>
      <c r="H108" s="45" t="s">
        <v>6109</v>
      </c>
      <c r="I108" s="45"/>
      <c r="J108" s="45"/>
      <c r="K108" s="42" t="s">
        <v>6034</v>
      </c>
      <c r="L108" s="45"/>
      <c r="M108" s="45"/>
    </row>
    <row r="109" spans="1:13" ht="19.5" customHeight="1">
      <c r="A109" s="42" t="s">
        <v>6032</v>
      </c>
      <c r="B109" s="47" t="s">
        <v>6098</v>
      </c>
      <c r="C109" s="47" t="s">
        <v>1497</v>
      </c>
      <c r="D109" s="45">
        <f t="shared" si="1"/>
        <v>7</v>
      </c>
      <c r="E109" s="286" t="s">
        <v>215</v>
      </c>
      <c r="F109" s="286" t="s">
        <v>608</v>
      </c>
      <c r="G109" s="5" t="s">
        <v>6037</v>
      </c>
      <c r="H109" s="13" t="s">
        <v>6038</v>
      </c>
      <c r="I109" s="286" t="s">
        <v>5440</v>
      </c>
      <c r="J109" s="286"/>
      <c r="K109" s="286" t="s">
        <v>6039</v>
      </c>
      <c r="L109" s="45"/>
      <c r="M109" s="45"/>
    </row>
    <row r="110" spans="1:13" ht="19.5" customHeight="1">
      <c r="A110" s="42" t="s">
        <v>6032</v>
      </c>
      <c r="B110" s="47" t="s">
        <v>6098</v>
      </c>
      <c r="C110" s="47" t="s">
        <v>1497</v>
      </c>
      <c r="D110" s="45">
        <f t="shared" si="1"/>
        <v>8</v>
      </c>
      <c r="E110" s="50" t="s">
        <v>6040</v>
      </c>
      <c r="F110" s="286" t="s">
        <v>579</v>
      </c>
      <c r="G110" s="12" t="s">
        <v>6041</v>
      </c>
      <c r="H110" s="13" t="s">
        <v>6038</v>
      </c>
      <c r="I110" s="13" t="s">
        <v>5441</v>
      </c>
      <c r="J110" s="13"/>
      <c r="K110" s="286" t="s">
        <v>6042</v>
      </c>
      <c r="L110" s="45"/>
      <c r="M110" s="45"/>
    </row>
    <row r="111" spans="1:13" ht="19.5" customHeight="1">
      <c r="A111" s="42"/>
      <c r="B111" s="209"/>
      <c r="C111" s="47"/>
      <c r="D111" s="45"/>
      <c r="E111" s="55"/>
      <c r="F111" s="45"/>
      <c r="G111" s="45"/>
      <c r="H111" s="45"/>
      <c r="I111" s="45"/>
      <c r="J111" s="45"/>
      <c r="K111" s="42"/>
      <c r="L111" s="45"/>
      <c r="M111" s="45"/>
    </row>
    <row r="112" spans="1:13" ht="19.5" customHeight="1">
      <c r="A112" s="42"/>
      <c r="B112" s="209"/>
      <c r="C112" s="47"/>
      <c r="D112" s="45"/>
      <c r="E112" s="55"/>
      <c r="F112" s="45"/>
      <c r="G112" s="45"/>
      <c r="H112" s="45"/>
      <c r="I112" s="45"/>
      <c r="J112" s="45"/>
      <c r="K112" s="42"/>
      <c r="L112" s="45"/>
      <c r="M112" s="45"/>
    </row>
    <row r="113" spans="1:13" ht="19.5" customHeight="1">
      <c r="A113" s="42"/>
      <c r="B113" s="209"/>
      <c r="C113" s="47"/>
      <c r="D113" s="45"/>
      <c r="E113" s="55"/>
      <c r="F113" s="45"/>
      <c r="G113" s="45"/>
      <c r="H113" s="45"/>
      <c r="I113" s="45"/>
      <c r="J113" s="45"/>
      <c r="K113" s="42"/>
      <c r="L113" s="45"/>
      <c r="M113" s="45"/>
    </row>
    <row r="114" spans="1:13" ht="19.5" customHeight="1">
      <c r="A114" s="42"/>
      <c r="B114" s="209"/>
      <c r="C114" s="47"/>
      <c r="D114" s="45"/>
      <c r="E114" s="55"/>
      <c r="F114" s="45"/>
      <c r="G114" s="45"/>
      <c r="H114" s="45"/>
      <c r="I114" s="45"/>
      <c r="J114" s="45"/>
      <c r="K114" s="42"/>
      <c r="L114" s="45"/>
      <c r="M114" s="45"/>
    </row>
    <row r="115" spans="1:13" ht="19.5" customHeight="1">
      <c r="A115" s="42"/>
      <c r="B115" s="209"/>
      <c r="C115" s="47"/>
      <c r="D115" s="45"/>
      <c r="E115" s="55"/>
      <c r="F115" s="45"/>
      <c r="G115" s="45"/>
      <c r="H115" s="45"/>
      <c r="I115" s="45"/>
      <c r="J115" s="45"/>
      <c r="K115" s="42"/>
      <c r="L115" s="45"/>
      <c r="M115" s="45"/>
    </row>
    <row r="116" spans="1:13" ht="19.5" customHeight="1">
      <c r="A116" s="42"/>
      <c r="B116" s="209"/>
      <c r="C116" s="47"/>
      <c r="D116" s="45"/>
      <c r="E116" s="55"/>
      <c r="F116" s="45"/>
      <c r="G116" s="45"/>
      <c r="H116" s="45"/>
      <c r="I116" s="45"/>
      <c r="J116" s="45"/>
      <c r="K116" s="42"/>
      <c r="L116" s="45"/>
      <c r="M116" s="45"/>
    </row>
    <row r="117" spans="1:13" ht="19.5" customHeight="1">
      <c r="A117" s="42"/>
      <c r="B117" s="209"/>
      <c r="C117" s="47"/>
      <c r="D117" s="45"/>
      <c r="E117" s="180"/>
      <c r="F117" s="180"/>
      <c r="G117" s="5"/>
      <c r="H117" s="13"/>
      <c r="I117" s="180"/>
      <c r="J117" s="180"/>
      <c r="K117" s="180"/>
      <c r="L117" s="45"/>
      <c r="M117" s="45"/>
    </row>
    <row r="118" spans="1:13" ht="19.5" customHeight="1">
      <c r="A118" s="34"/>
      <c r="B118" s="209"/>
      <c r="C118" s="47"/>
      <c r="D118" s="54"/>
      <c r="E118" s="12"/>
      <c r="F118" s="212"/>
      <c r="G118" s="12"/>
      <c r="H118" s="49"/>
      <c r="I118" s="49"/>
      <c r="J118" s="49"/>
      <c r="K118" s="212"/>
      <c r="L118" s="45"/>
      <c r="M118" s="45"/>
    </row>
  </sheetData>
  <phoneticPr fontId="20"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1209"/>
  <sheetViews>
    <sheetView workbookViewId="0">
      <pane xSplit="6" ySplit="1" topLeftCell="G220" activePane="bottomRight" state="frozen"/>
      <selection pane="topRight" activeCell="G1" sqref="G1"/>
      <selection pane="bottomLeft" activeCell="A2" sqref="A2"/>
      <selection pane="bottomRight" activeCell="B207" sqref="B207"/>
    </sheetView>
  </sheetViews>
  <sheetFormatPr defaultRowHeight="20.25" customHeight="1"/>
  <cols>
    <col min="1" max="1" width="9" style="65" customWidth="1"/>
    <col min="2" max="2" width="22.5703125" style="65" customWidth="1"/>
    <col min="3" max="3" width="27.42578125" style="65" customWidth="1"/>
    <col min="4" max="4" width="10.85546875" style="65" customWidth="1"/>
    <col min="5" max="5" width="16" style="65" customWidth="1"/>
    <col min="6" max="6" width="17.28515625" style="65" customWidth="1"/>
    <col min="7" max="7" width="10.5703125" style="65" customWidth="1"/>
    <col min="8" max="8" width="12" style="65" customWidth="1"/>
    <col min="9" max="9" width="14.5703125" style="65" customWidth="1"/>
    <col min="10" max="10" width="13.28515625" style="65" customWidth="1"/>
    <col min="11" max="11" width="10.28515625" style="65" customWidth="1"/>
    <col min="12" max="12" width="12" style="65" customWidth="1"/>
    <col min="13" max="13" width="13.140625" style="65" customWidth="1"/>
  </cols>
  <sheetData>
    <row r="1" spans="1:13" ht="20.25" customHeight="1">
      <c r="A1" s="66" t="s">
        <v>15</v>
      </c>
      <c r="B1" s="66" t="s">
        <v>16</v>
      </c>
      <c r="C1" s="66" t="s">
        <v>17</v>
      </c>
      <c r="D1" s="66" t="s">
        <v>24</v>
      </c>
      <c r="E1" s="66" t="s">
        <v>18</v>
      </c>
      <c r="F1" s="66" t="s">
        <v>87</v>
      </c>
      <c r="G1" s="66" t="s">
        <v>9</v>
      </c>
      <c r="H1" s="66" t="s">
        <v>10</v>
      </c>
      <c r="I1" s="66" t="s">
        <v>220</v>
      </c>
      <c r="J1" s="66" t="s">
        <v>1543</v>
      </c>
      <c r="K1" s="66" t="s">
        <v>11</v>
      </c>
      <c r="L1" s="66" t="s">
        <v>82</v>
      </c>
      <c r="M1" s="66" t="s">
        <v>83</v>
      </c>
    </row>
    <row r="2" spans="1:13" ht="20.25" customHeight="1">
      <c r="A2" s="76" t="s">
        <v>7430</v>
      </c>
      <c r="B2" s="281" t="s">
        <v>346</v>
      </c>
      <c r="C2" s="281" t="s">
        <v>267</v>
      </c>
      <c r="D2" s="281">
        <v>1</v>
      </c>
      <c r="E2" s="281" t="s">
        <v>1609</v>
      </c>
      <c r="F2" s="281" t="s">
        <v>7431</v>
      </c>
      <c r="G2" s="281" t="s">
        <v>7432</v>
      </c>
      <c r="H2" s="281" t="s">
        <v>6133</v>
      </c>
      <c r="I2" s="116" t="s">
        <v>7433</v>
      </c>
      <c r="J2" s="287" t="s">
        <v>7434</v>
      </c>
      <c r="K2" s="281" t="s">
        <v>6505</v>
      </c>
      <c r="L2" s="57"/>
      <c r="M2" s="57"/>
    </row>
    <row r="3" spans="1:13" ht="20.25" customHeight="1">
      <c r="A3" s="76" t="s">
        <v>7430</v>
      </c>
      <c r="B3" s="281" t="s">
        <v>346</v>
      </c>
      <c r="C3" s="281" t="s">
        <v>267</v>
      </c>
      <c r="D3" s="281">
        <f>IF($C3=$C2,$D2+1,1)</f>
        <v>2</v>
      </c>
      <c r="E3" s="281" t="s">
        <v>1610</v>
      </c>
      <c r="F3" s="281" t="s">
        <v>7435</v>
      </c>
      <c r="G3" s="281" t="s">
        <v>7436</v>
      </c>
      <c r="H3" s="281" t="s">
        <v>6134</v>
      </c>
      <c r="I3" s="116" t="s">
        <v>7433</v>
      </c>
      <c r="J3" s="288" t="s">
        <v>6135</v>
      </c>
      <c r="K3" s="281" t="s">
        <v>6505</v>
      </c>
      <c r="L3" s="57"/>
      <c r="M3" s="57"/>
    </row>
    <row r="4" spans="1:13" ht="20.25" customHeight="1">
      <c r="A4" s="76" t="s">
        <v>7437</v>
      </c>
      <c r="B4" s="281" t="s">
        <v>3737</v>
      </c>
      <c r="C4" s="281" t="s">
        <v>267</v>
      </c>
      <c r="D4" s="281">
        <f t="shared" ref="D4:D67" si="0">IF($C4=$C3,$D3+1,1)</f>
        <v>3</v>
      </c>
      <c r="E4" s="281" t="s">
        <v>1611</v>
      </c>
      <c r="F4" s="281" t="s">
        <v>7438</v>
      </c>
      <c r="G4" s="281" t="s">
        <v>7439</v>
      </c>
      <c r="H4" s="289" t="s">
        <v>6136</v>
      </c>
      <c r="I4" s="116" t="s">
        <v>7440</v>
      </c>
      <c r="J4" s="290" t="s">
        <v>6137</v>
      </c>
      <c r="K4" s="281" t="s">
        <v>7441</v>
      </c>
      <c r="L4" s="57"/>
      <c r="M4" s="57"/>
    </row>
    <row r="5" spans="1:13" ht="20.25" customHeight="1">
      <c r="A5" s="76" t="s">
        <v>7430</v>
      </c>
      <c r="B5" s="281" t="s">
        <v>346</v>
      </c>
      <c r="C5" s="281" t="s">
        <v>267</v>
      </c>
      <c r="D5" s="281">
        <f t="shared" si="0"/>
        <v>4</v>
      </c>
      <c r="E5" s="281" t="s">
        <v>974</v>
      </c>
      <c r="F5" s="281" t="s">
        <v>1333</v>
      </c>
      <c r="G5" s="281" t="s">
        <v>6138</v>
      </c>
      <c r="H5" s="289" t="s">
        <v>7442</v>
      </c>
      <c r="I5" s="314" t="s">
        <v>3744</v>
      </c>
      <c r="J5" s="314" t="s">
        <v>6139</v>
      </c>
      <c r="K5" s="315" t="s">
        <v>7443</v>
      </c>
      <c r="L5" s="57"/>
      <c r="M5" s="57"/>
    </row>
    <row r="6" spans="1:13" ht="20.25" customHeight="1">
      <c r="A6" s="76" t="s">
        <v>7437</v>
      </c>
      <c r="B6" s="281" t="s">
        <v>346</v>
      </c>
      <c r="C6" s="281" t="s">
        <v>267</v>
      </c>
      <c r="D6" s="281">
        <f t="shared" si="0"/>
        <v>5</v>
      </c>
      <c r="E6" s="281" t="s">
        <v>1612</v>
      </c>
      <c r="F6" s="281" t="s">
        <v>7444</v>
      </c>
      <c r="G6" s="281" t="s">
        <v>7445</v>
      </c>
      <c r="H6" s="289" t="s">
        <v>7446</v>
      </c>
      <c r="I6" s="116" t="s">
        <v>7433</v>
      </c>
      <c r="J6" s="287" t="s">
        <v>7447</v>
      </c>
      <c r="K6" s="281" t="s">
        <v>6799</v>
      </c>
      <c r="L6" s="57"/>
      <c r="M6" s="57"/>
    </row>
    <row r="7" spans="1:13" ht="20.25" customHeight="1">
      <c r="A7" s="76" t="s">
        <v>7437</v>
      </c>
      <c r="B7" s="281" t="s">
        <v>7448</v>
      </c>
      <c r="C7" s="281" t="s">
        <v>267</v>
      </c>
      <c r="D7" s="281">
        <f t="shared" si="0"/>
        <v>6</v>
      </c>
      <c r="E7" s="281" t="s">
        <v>3740</v>
      </c>
      <c r="F7" s="281" t="s">
        <v>654</v>
      </c>
      <c r="G7" s="36" t="s">
        <v>7449</v>
      </c>
      <c r="H7" s="281" t="s">
        <v>7450</v>
      </c>
      <c r="I7" s="116" t="s">
        <v>7451</v>
      </c>
      <c r="J7" s="138" t="s">
        <v>7452</v>
      </c>
      <c r="K7" s="281" t="s">
        <v>7441</v>
      </c>
      <c r="L7" s="57"/>
      <c r="M7" s="57"/>
    </row>
    <row r="8" spans="1:13" ht="20.25" customHeight="1">
      <c r="A8" s="76" t="s">
        <v>7437</v>
      </c>
      <c r="B8" s="281" t="s">
        <v>7448</v>
      </c>
      <c r="C8" s="281" t="s">
        <v>267</v>
      </c>
      <c r="D8" s="281">
        <f t="shared" si="0"/>
        <v>7</v>
      </c>
      <c r="E8" s="315" t="s">
        <v>215</v>
      </c>
      <c r="F8" s="315" t="s">
        <v>608</v>
      </c>
      <c r="G8" s="76" t="s">
        <v>3742</v>
      </c>
      <c r="H8" s="281" t="s">
        <v>7453</v>
      </c>
      <c r="I8" s="314" t="s">
        <v>7454</v>
      </c>
      <c r="J8" s="314" t="s">
        <v>6140</v>
      </c>
      <c r="K8" s="315" t="s">
        <v>7443</v>
      </c>
      <c r="L8" s="57"/>
      <c r="M8" s="57"/>
    </row>
    <row r="9" spans="1:13" ht="20.25" customHeight="1">
      <c r="A9" s="76" t="s">
        <v>7437</v>
      </c>
      <c r="B9" s="281" t="s">
        <v>7448</v>
      </c>
      <c r="C9" s="281" t="s">
        <v>267</v>
      </c>
      <c r="D9" s="281">
        <f t="shared" si="0"/>
        <v>8</v>
      </c>
      <c r="E9" s="76" t="s">
        <v>3745</v>
      </c>
      <c r="F9" s="315" t="s">
        <v>579</v>
      </c>
      <c r="G9" s="281" t="s">
        <v>7455</v>
      </c>
      <c r="H9" s="281" t="s">
        <v>3743</v>
      </c>
      <c r="I9" s="167" t="s">
        <v>7456</v>
      </c>
      <c r="J9" s="167" t="s">
        <v>2113</v>
      </c>
      <c r="K9" s="315" t="s">
        <v>7457</v>
      </c>
      <c r="L9" s="57"/>
      <c r="M9" s="57"/>
    </row>
    <row r="10" spans="1:13" ht="20.25" customHeight="1">
      <c r="A10" s="76" t="s">
        <v>7430</v>
      </c>
      <c r="B10" s="281" t="s">
        <v>347</v>
      </c>
      <c r="C10" s="281" t="s">
        <v>268</v>
      </c>
      <c r="D10" s="281">
        <f t="shared" si="0"/>
        <v>1</v>
      </c>
      <c r="E10" s="76" t="s">
        <v>7458</v>
      </c>
      <c r="F10" s="315" t="s">
        <v>579</v>
      </c>
      <c r="G10" s="281" t="s">
        <v>7455</v>
      </c>
      <c r="H10" s="281" t="s">
        <v>6141</v>
      </c>
      <c r="I10" s="167" t="s">
        <v>3747</v>
      </c>
      <c r="J10" s="167" t="s">
        <v>7459</v>
      </c>
      <c r="K10" s="315" t="s">
        <v>7457</v>
      </c>
      <c r="L10" s="57"/>
      <c r="M10" s="57"/>
    </row>
    <row r="11" spans="1:13" ht="20.25" customHeight="1">
      <c r="A11" s="76" t="s">
        <v>7437</v>
      </c>
      <c r="B11" s="281" t="s">
        <v>347</v>
      </c>
      <c r="C11" s="281" t="s">
        <v>268</v>
      </c>
      <c r="D11" s="281">
        <f t="shared" si="0"/>
        <v>2</v>
      </c>
      <c r="E11" s="281" t="s">
        <v>7460</v>
      </c>
      <c r="F11" s="281" t="s">
        <v>2538</v>
      </c>
      <c r="G11" s="281" t="s">
        <v>7461</v>
      </c>
      <c r="H11" s="281" t="s">
        <v>6142</v>
      </c>
      <c r="I11" s="287"/>
      <c r="J11" s="287" t="s">
        <v>7462</v>
      </c>
      <c r="K11" s="281" t="s">
        <v>6505</v>
      </c>
      <c r="L11" s="57"/>
      <c r="M11" s="57"/>
    </row>
    <row r="12" spans="1:13" ht="20.25" customHeight="1">
      <c r="A12" s="76" t="s">
        <v>7430</v>
      </c>
      <c r="B12" s="281" t="s">
        <v>347</v>
      </c>
      <c r="C12" s="281" t="s">
        <v>268</v>
      </c>
      <c r="D12" s="281">
        <f t="shared" si="0"/>
        <v>3</v>
      </c>
      <c r="E12" s="281" t="s">
        <v>7463</v>
      </c>
      <c r="F12" s="281" t="s">
        <v>3007</v>
      </c>
      <c r="G12" s="281" t="s">
        <v>7464</v>
      </c>
      <c r="H12" s="281" t="s">
        <v>6143</v>
      </c>
      <c r="I12" s="287"/>
      <c r="J12" s="287" t="s">
        <v>7465</v>
      </c>
      <c r="K12" s="281" t="s">
        <v>7441</v>
      </c>
      <c r="L12" s="57"/>
      <c r="M12" s="57"/>
    </row>
    <row r="13" spans="1:13" ht="20.25" customHeight="1">
      <c r="A13" s="76" t="s">
        <v>7437</v>
      </c>
      <c r="B13" s="281" t="s">
        <v>7466</v>
      </c>
      <c r="C13" s="281" t="s">
        <v>268</v>
      </c>
      <c r="D13" s="281">
        <f t="shared" si="0"/>
        <v>4</v>
      </c>
      <c r="E13" s="281" t="s">
        <v>3752</v>
      </c>
      <c r="F13" s="281" t="s">
        <v>1514</v>
      </c>
      <c r="G13" s="281" t="s">
        <v>7467</v>
      </c>
      <c r="H13" s="281" t="s">
        <v>6144</v>
      </c>
      <c r="I13" s="287"/>
      <c r="J13" s="287" t="s">
        <v>7468</v>
      </c>
      <c r="K13" s="281" t="s">
        <v>7441</v>
      </c>
      <c r="L13" s="57"/>
      <c r="M13" s="57"/>
    </row>
    <row r="14" spans="1:13" ht="20.25" customHeight="1">
      <c r="A14" s="76" t="s">
        <v>7437</v>
      </c>
      <c r="B14" s="281" t="s">
        <v>347</v>
      </c>
      <c r="C14" s="281" t="s">
        <v>268</v>
      </c>
      <c r="D14" s="281">
        <f t="shared" si="0"/>
        <v>5</v>
      </c>
      <c r="E14" s="281" t="s">
        <v>973</v>
      </c>
      <c r="F14" s="281" t="s">
        <v>1708</v>
      </c>
      <c r="G14" s="281" t="s">
        <v>6145</v>
      </c>
      <c r="H14" s="281" t="s">
        <v>7469</v>
      </c>
      <c r="I14" s="314" t="s">
        <v>7470</v>
      </c>
      <c r="J14" s="314" t="s">
        <v>7471</v>
      </c>
      <c r="K14" s="315" t="s">
        <v>7443</v>
      </c>
      <c r="L14" s="57"/>
      <c r="M14" s="57"/>
    </row>
    <row r="15" spans="1:13" ht="20.25" customHeight="1">
      <c r="A15" s="76" t="s">
        <v>7430</v>
      </c>
      <c r="B15" s="281" t="s">
        <v>347</v>
      </c>
      <c r="C15" s="281" t="s">
        <v>268</v>
      </c>
      <c r="D15" s="281">
        <f t="shared" si="0"/>
        <v>6</v>
      </c>
      <c r="E15" s="281" t="s">
        <v>3090</v>
      </c>
      <c r="F15" s="281" t="s">
        <v>3091</v>
      </c>
      <c r="G15" s="281" t="s">
        <v>6146</v>
      </c>
      <c r="H15" s="281" t="s">
        <v>7472</v>
      </c>
      <c r="I15" s="287"/>
      <c r="J15" s="287" t="s">
        <v>7473</v>
      </c>
      <c r="K15" s="281" t="s">
        <v>6505</v>
      </c>
      <c r="L15" s="57"/>
      <c r="M15" s="57"/>
    </row>
    <row r="16" spans="1:13" ht="20.25" customHeight="1">
      <c r="A16" s="76" t="s">
        <v>7437</v>
      </c>
      <c r="B16" s="281" t="s">
        <v>348</v>
      </c>
      <c r="C16" s="281" t="s">
        <v>269</v>
      </c>
      <c r="D16" s="281">
        <f t="shared" si="0"/>
        <v>1</v>
      </c>
      <c r="E16" s="281" t="s">
        <v>3753</v>
      </c>
      <c r="F16" s="281" t="s">
        <v>3059</v>
      </c>
      <c r="G16" s="281" t="s">
        <v>7474</v>
      </c>
      <c r="H16" s="281" t="s">
        <v>6148</v>
      </c>
      <c r="I16" s="287"/>
      <c r="J16" s="287"/>
      <c r="K16" s="281" t="s">
        <v>6505</v>
      </c>
      <c r="L16" s="57"/>
      <c r="M16" s="57"/>
    </row>
    <row r="17" spans="1:13" ht="20.25" customHeight="1">
      <c r="A17" s="76" t="s">
        <v>7437</v>
      </c>
      <c r="B17" s="281" t="s">
        <v>348</v>
      </c>
      <c r="C17" s="281" t="s">
        <v>269</v>
      </c>
      <c r="D17" s="281">
        <f t="shared" si="0"/>
        <v>2</v>
      </c>
      <c r="E17" s="281" t="s">
        <v>1061</v>
      </c>
      <c r="F17" s="281" t="s">
        <v>1508</v>
      </c>
      <c r="G17" s="281" t="s">
        <v>7475</v>
      </c>
      <c r="H17" s="281" t="s">
        <v>6150</v>
      </c>
      <c r="I17" s="314" t="s">
        <v>3744</v>
      </c>
      <c r="J17" s="314" t="s">
        <v>6139</v>
      </c>
      <c r="K17" s="315" t="s">
        <v>7443</v>
      </c>
      <c r="L17" s="57"/>
      <c r="M17" s="57"/>
    </row>
    <row r="18" spans="1:13" ht="20.25" customHeight="1">
      <c r="A18" s="76" t="s">
        <v>7437</v>
      </c>
      <c r="B18" s="281" t="s">
        <v>348</v>
      </c>
      <c r="C18" s="281" t="s">
        <v>269</v>
      </c>
      <c r="D18" s="281">
        <f t="shared" si="0"/>
        <v>3</v>
      </c>
      <c r="E18" s="281" t="s">
        <v>989</v>
      </c>
      <c r="F18" s="281" t="s">
        <v>996</v>
      </c>
      <c r="G18" s="5" t="s">
        <v>7476</v>
      </c>
      <c r="H18" s="281" t="s">
        <v>6151</v>
      </c>
      <c r="I18" s="316" t="s">
        <v>7477</v>
      </c>
      <c r="J18" s="117" t="s">
        <v>5442</v>
      </c>
      <c r="K18" s="281" t="s">
        <v>7478</v>
      </c>
      <c r="L18" s="57"/>
      <c r="M18" s="57"/>
    </row>
    <row r="19" spans="1:13" ht="20.25" customHeight="1">
      <c r="A19" s="76" t="s">
        <v>7437</v>
      </c>
      <c r="B19" s="281" t="s">
        <v>348</v>
      </c>
      <c r="C19" s="281" t="s">
        <v>269</v>
      </c>
      <c r="D19" s="281">
        <f t="shared" si="0"/>
        <v>4</v>
      </c>
      <c r="E19" s="281" t="s">
        <v>1447</v>
      </c>
      <c r="F19" s="281" t="s">
        <v>997</v>
      </c>
      <c r="G19" s="42" t="s">
        <v>7479</v>
      </c>
      <c r="H19" s="281" t="s">
        <v>6152</v>
      </c>
      <c r="I19" s="287"/>
      <c r="J19" s="287" t="s">
        <v>7480</v>
      </c>
      <c r="K19" s="281" t="s">
        <v>7441</v>
      </c>
      <c r="L19" s="57"/>
      <c r="M19" s="57"/>
    </row>
    <row r="20" spans="1:13" ht="20.25" customHeight="1">
      <c r="A20" s="76" t="s">
        <v>7430</v>
      </c>
      <c r="B20" s="281" t="s">
        <v>348</v>
      </c>
      <c r="C20" s="281" t="s">
        <v>269</v>
      </c>
      <c r="D20" s="281">
        <f t="shared" si="0"/>
        <v>5</v>
      </c>
      <c r="E20" s="281" t="s">
        <v>7481</v>
      </c>
      <c r="F20" s="281" t="s">
        <v>1498</v>
      </c>
      <c r="G20" s="42" t="s">
        <v>7482</v>
      </c>
      <c r="H20" s="281" t="s">
        <v>6154</v>
      </c>
      <c r="I20" s="287"/>
      <c r="J20" s="317" t="s">
        <v>5477</v>
      </c>
      <c r="K20" s="281" t="s">
        <v>7441</v>
      </c>
      <c r="L20" s="57"/>
      <c r="M20" s="57"/>
    </row>
    <row r="21" spans="1:13" ht="20.25" customHeight="1">
      <c r="A21" s="76" t="s">
        <v>7430</v>
      </c>
      <c r="B21" s="281" t="s">
        <v>348</v>
      </c>
      <c r="C21" s="281" t="s">
        <v>269</v>
      </c>
      <c r="D21" s="281">
        <f t="shared" si="0"/>
        <v>6</v>
      </c>
      <c r="E21" s="281" t="s">
        <v>1503</v>
      </c>
      <c r="F21" s="281" t="s">
        <v>1499</v>
      </c>
      <c r="G21" s="275" t="s">
        <v>6155</v>
      </c>
      <c r="H21" s="281" t="s">
        <v>6156</v>
      </c>
      <c r="I21" s="287"/>
      <c r="J21" s="317" t="s">
        <v>5480</v>
      </c>
      <c r="K21" s="281" t="s">
        <v>6505</v>
      </c>
      <c r="L21" s="57"/>
      <c r="M21" s="57"/>
    </row>
    <row r="22" spans="1:13" ht="20.25" customHeight="1">
      <c r="A22" s="76" t="s">
        <v>7437</v>
      </c>
      <c r="B22" s="281" t="s">
        <v>7483</v>
      </c>
      <c r="C22" s="281" t="s">
        <v>269</v>
      </c>
      <c r="D22" s="281">
        <f t="shared" si="0"/>
        <v>7</v>
      </c>
      <c r="E22" s="281" t="s">
        <v>7484</v>
      </c>
      <c r="F22" s="281" t="s">
        <v>7485</v>
      </c>
      <c r="G22" s="281" t="s">
        <v>7486</v>
      </c>
      <c r="H22" s="281" t="s">
        <v>6157</v>
      </c>
      <c r="I22" s="287"/>
      <c r="J22" s="287"/>
      <c r="K22" s="281" t="s">
        <v>7441</v>
      </c>
      <c r="L22" s="57"/>
      <c r="M22" s="57"/>
    </row>
    <row r="23" spans="1:13" ht="20.25" customHeight="1">
      <c r="A23" s="76" t="s">
        <v>7437</v>
      </c>
      <c r="B23" s="281" t="s">
        <v>348</v>
      </c>
      <c r="C23" s="281" t="s">
        <v>269</v>
      </c>
      <c r="D23" s="281">
        <f t="shared" si="0"/>
        <v>8</v>
      </c>
      <c r="E23" s="281" t="s">
        <v>1504</v>
      </c>
      <c r="F23" s="281" t="s">
        <v>1500</v>
      </c>
      <c r="G23" s="281" t="s">
        <v>6158</v>
      </c>
      <c r="H23" s="281" t="s">
        <v>6159</v>
      </c>
      <c r="I23" s="287"/>
      <c r="J23" s="287"/>
      <c r="K23" s="281" t="s">
        <v>7441</v>
      </c>
      <c r="L23" s="57"/>
      <c r="M23" s="57"/>
    </row>
    <row r="24" spans="1:13" ht="20.25" customHeight="1">
      <c r="A24" s="76" t="s">
        <v>7437</v>
      </c>
      <c r="B24" s="281" t="s">
        <v>348</v>
      </c>
      <c r="C24" s="281" t="s">
        <v>269</v>
      </c>
      <c r="D24" s="281">
        <f t="shared" si="0"/>
        <v>9</v>
      </c>
      <c r="E24" s="281" t="s">
        <v>1505</v>
      </c>
      <c r="F24" s="281" t="s">
        <v>1501</v>
      </c>
      <c r="G24" s="281" t="s">
        <v>7487</v>
      </c>
      <c r="H24" s="281" t="s">
        <v>6160</v>
      </c>
      <c r="I24" s="287"/>
      <c r="J24" s="287"/>
      <c r="K24" s="281" t="s">
        <v>7441</v>
      </c>
      <c r="L24" s="57"/>
      <c r="M24" s="57"/>
    </row>
    <row r="25" spans="1:13" ht="20.25" customHeight="1">
      <c r="A25" s="76" t="s">
        <v>7437</v>
      </c>
      <c r="B25" s="281" t="s">
        <v>348</v>
      </c>
      <c r="C25" s="281" t="s">
        <v>269</v>
      </c>
      <c r="D25" s="281">
        <f t="shared" si="0"/>
        <v>10</v>
      </c>
      <c r="E25" s="281" t="s">
        <v>3760</v>
      </c>
      <c r="F25" s="281" t="s">
        <v>7488</v>
      </c>
      <c r="G25" s="281" t="s">
        <v>6161</v>
      </c>
      <c r="H25" s="281" t="s">
        <v>6162</v>
      </c>
      <c r="I25" s="287"/>
      <c r="J25" s="287"/>
      <c r="K25" s="281" t="s">
        <v>7441</v>
      </c>
      <c r="L25" s="57"/>
      <c r="M25" s="57"/>
    </row>
    <row r="26" spans="1:13" ht="20.25" customHeight="1">
      <c r="A26" s="76" t="s">
        <v>7430</v>
      </c>
      <c r="B26" s="281" t="s">
        <v>348</v>
      </c>
      <c r="C26" s="281" t="s">
        <v>269</v>
      </c>
      <c r="D26" s="281">
        <f t="shared" si="0"/>
        <v>11</v>
      </c>
      <c r="E26" s="281" t="s">
        <v>3761</v>
      </c>
      <c r="F26" s="281" t="s">
        <v>2551</v>
      </c>
      <c r="G26" s="281" t="s">
        <v>6163</v>
      </c>
      <c r="H26" s="281" t="s">
        <v>6164</v>
      </c>
      <c r="I26" s="287"/>
      <c r="J26" s="287"/>
      <c r="K26" s="281" t="s">
        <v>6505</v>
      </c>
      <c r="L26" s="57"/>
      <c r="M26" s="57"/>
    </row>
    <row r="27" spans="1:13" ht="20.25" customHeight="1">
      <c r="A27" s="76" t="s">
        <v>7437</v>
      </c>
      <c r="B27" s="281" t="s">
        <v>3759</v>
      </c>
      <c r="C27" s="281" t="s">
        <v>269</v>
      </c>
      <c r="D27" s="281">
        <f t="shared" si="0"/>
        <v>12</v>
      </c>
      <c r="E27" s="281" t="s">
        <v>7489</v>
      </c>
      <c r="F27" s="281" t="s">
        <v>2611</v>
      </c>
      <c r="G27" s="281" t="s">
        <v>7490</v>
      </c>
      <c r="H27" s="281" t="s">
        <v>6165</v>
      </c>
      <c r="I27" s="287"/>
      <c r="J27" s="287"/>
      <c r="K27" s="281" t="s">
        <v>6505</v>
      </c>
      <c r="L27" s="57"/>
      <c r="M27" s="57"/>
    </row>
    <row r="28" spans="1:13" ht="20.25" customHeight="1">
      <c r="A28" s="76" t="s">
        <v>7437</v>
      </c>
      <c r="B28" s="281" t="s">
        <v>348</v>
      </c>
      <c r="C28" s="281" t="s">
        <v>269</v>
      </c>
      <c r="D28" s="281">
        <f t="shared" si="0"/>
        <v>13</v>
      </c>
      <c r="E28" s="281" t="s">
        <v>3762</v>
      </c>
      <c r="F28" s="281" t="s">
        <v>7491</v>
      </c>
      <c r="G28" s="281" t="s">
        <v>6166</v>
      </c>
      <c r="H28" s="281" t="s">
        <v>6167</v>
      </c>
      <c r="I28" s="314" t="s">
        <v>7454</v>
      </c>
      <c r="J28" s="314" t="s">
        <v>7492</v>
      </c>
      <c r="K28" s="315" t="s">
        <v>7443</v>
      </c>
      <c r="L28" s="57"/>
      <c r="M28" s="57"/>
    </row>
    <row r="29" spans="1:13" ht="20.25" customHeight="1">
      <c r="A29" s="76" t="s">
        <v>7430</v>
      </c>
      <c r="B29" s="281" t="s">
        <v>348</v>
      </c>
      <c r="C29" s="281" t="s">
        <v>269</v>
      </c>
      <c r="D29" s="281">
        <f t="shared" si="0"/>
        <v>14</v>
      </c>
      <c r="E29" s="315" t="s">
        <v>215</v>
      </c>
      <c r="F29" s="315" t="s">
        <v>608</v>
      </c>
      <c r="G29" s="76" t="s">
        <v>7493</v>
      </c>
      <c r="H29" s="281"/>
      <c r="I29" s="314" t="s">
        <v>3744</v>
      </c>
      <c r="J29" s="314" t="s">
        <v>5023</v>
      </c>
      <c r="K29" s="315" t="s">
        <v>7443</v>
      </c>
      <c r="L29" s="57"/>
      <c r="M29" s="57"/>
    </row>
    <row r="30" spans="1:13" ht="20.25" customHeight="1">
      <c r="A30" s="76" t="s">
        <v>7437</v>
      </c>
      <c r="B30" s="281" t="s">
        <v>348</v>
      </c>
      <c r="C30" s="281" t="s">
        <v>269</v>
      </c>
      <c r="D30" s="281">
        <f t="shared" si="0"/>
        <v>15</v>
      </c>
      <c r="E30" s="76" t="s">
        <v>7458</v>
      </c>
      <c r="F30" s="315" t="s">
        <v>579</v>
      </c>
      <c r="G30" s="281" t="s">
        <v>3746</v>
      </c>
      <c r="H30" s="281" t="s">
        <v>3743</v>
      </c>
      <c r="I30" s="167" t="s">
        <v>7456</v>
      </c>
      <c r="J30" s="167" t="s">
        <v>2129</v>
      </c>
      <c r="K30" s="315" t="s">
        <v>7457</v>
      </c>
      <c r="L30" s="57"/>
      <c r="M30" s="57"/>
    </row>
    <row r="31" spans="1:13" ht="20.25" customHeight="1">
      <c r="A31" s="76" t="s">
        <v>7430</v>
      </c>
      <c r="B31" s="281" t="s">
        <v>349</v>
      </c>
      <c r="C31" s="281" t="s">
        <v>270</v>
      </c>
      <c r="D31" s="281">
        <f t="shared" si="0"/>
        <v>1</v>
      </c>
      <c r="E31" s="281" t="s">
        <v>3753</v>
      </c>
      <c r="F31" s="281" t="s">
        <v>3059</v>
      </c>
      <c r="G31" s="281" t="s">
        <v>6147</v>
      </c>
      <c r="H31" s="281" t="s">
        <v>7494</v>
      </c>
      <c r="I31" s="287" t="s">
        <v>7495</v>
      </c>
      <c r="J31" s="287"/>
      <c r="K31" s="281" t="s">
        <v>7441</v>
      </c>
      <c r="L31" s="57"/>
      <c r="M31" s="57"/>
    </row>
    <row r="32" spans="1:13" ht="20.25" customHeight="1">
      <c r="A32" s="76" t="s">
        <v>7430</v>
      </c>
      <c r="B32" s="281" t="s">
        <v>349</v>
      </c>
      <c r="C32" s="281" t="s">
        <v>270</v>
      </c>
      <c r="D32" s="281">
        <f t="shared" si="0"/>
        <v>2</v>
      </c>
      <c r="E32" s="281" t="s">
        <v>989</v>
      </c>
      <c r="F32" s="281" t="s">
        <v>996</v>
      </c>
      <c r="G32" s="5" t="s">
        <v>7496</v>
      </c>
      <c r="H32" s="281" t="s">
        <v>7497</v>
      </c>
      <c r="I32" s="316" t="s">
        <v>7477</v>
      </c>
      <c r="J32" s="117" t="s">
        <v>5442</v>
      </c>
      <c r="K32" s="281" t="s">
        <v>7478</v>
      </c>
      <c r="L32" s="57"/>
      <c r="M32" s="57"/>
    </row>
    <row r="33" spans="1:13" ht="20.25" customHeight="1">
      <c r="A33" s="76" t="s">
        <v>7437</v>
      </c>
      <c r="B33" s="281" t="s">
        <v>349</v>
      </c>
      <c r="C33" s="281" t="s">
        <v>7498</v>
      </c>
      <c r="D33" s="281">
        <f t="shared" si="0"/>
        <v>3</v>
      </c>
      <c r="E33" s="281" t="s">
        <v>1061</v>
      </c>
      <c r="F33" s="281" t="s">
        <v>7499</v>
      </c>
      <c r="G33" s="281" t="s">
        <v>6149</v>
      </c>
      <c r="H33" s="281" t="s">
        <v>7500</v>
      </c>
      <c r="I33" s="314" t="s">
        <v>7454</v>
      </c>
      <c r="J33" s="314" t="s">
        <v>7501</v>
      </c>
      <c r="K33" s="281" t="s">
        <v>7443</v>
      </c>
      <c r="L33" s="57"/>
      <c r="M33" s="57"/>
    </row>
    <row r="34" spans="1:13" ht="20.25" customHeight="1">
      <c r="A34" s="76" t="s">
        <v>7437</v>
      </c>
      <c r="B34" s="281" t="s">
        <v>349</v>
      </c>
      <c r="C34" s="281" t="s">
        <v>270</v>
      </c>
      <c r="D34" s="281">
        <f t="shared" si="0"/>
        <v>4</v>
      </c>
      <c r="E34" s="281" t="s">
        <v>3766</v>
      </c>
      <c r="F34" s="281" t="s">
        <v>7502</v>
      </c>
      <c r="G34" s="281" t="s">
        <v>7503</v>
      </c>
      <c r="H34" s="281" t="s">
        <v>7504</v>
      </c>
      <c r="I34" s="287"/>
      <c r="J34" s="167" t="s">
        <v>7505</v>
      </c>
      <c r="K34" s="281" t="s">
        <v>6369</v>
      </c>
      <c r="L34" s="57"/>
      <c r="M34" s="57"/>
    </row>
    <row r="35" spans="1:13" ht="20.25" customHeight="1">
      <c r="A35" s="76" t="s">
        <v>7437</v>
      </c>
      <c r="B35" s="281" t="s">
        <v>349</v>
      </c>
      <c r="C35" s="281" t="s">
        <v>270</v>
      </c>
      <c r="D35" s="281">
        <f t="shared" si="0"/>
        <v>5</v>
      </c>
      <c r="E35" s="281" t="s">
        <v>3767</v>
      </c>
      <c r="F35" s="281" t="s">
        <v>7506</v>
      </c>
      <c r="G35" s="281" t="s">
        <v>7507</v>
      </c>
      <c r="H35" s="281" t="s">
        <v>7508</v>
      </c>
      <c r="I35" s="287"/>
      <c r="J35" s="287"/>
      <c r="K35" s="281" t="s">
        <v>7441</v>
      </c>
      <c r="L35" s="57"/>
      <c r="M35" s="57"/>
    </row>
    <row r="36" spans="1:13" ht="20.25" customHeight="1">
      <c r="A36" s="76" t="s">
        <v>7430</v>
      </c>
      <c r="B36" s="281" t="s">
        <v>349</v>
      </c>
      <c r="C36" s="281" t="s">
        <v>270</v>
      </c>
      <c r="D36" s="281">
        <f t="shared" si="0"/>
        <v>6</v>
      </c>
      <c r="E36" s="315" t="s">
        <v>215</v>
      </c>
      <c r="F36" s="315" t="s">
        <v>608</v>
      </c>
      <c r="G36" s="76" t="s">
        <v>3742</v>
      </c>
      <c r="H36" s="281" t="s">
        <v>7453</v>
      </c>
      <c r="I36" s="314" t="s">
        <v>7454</v>
      </c>
      <c r="J36" s="314" t="s">
        <v>7501</v>
      </c>
      <c r="K36" s="315" t="s">
        <v>7443</v>
      </c>
      <c r="L36" s="57"/>
      <c r="M36" s="57"/>
    </row>
    <row r="37" spans="1:13" ht="20.25" customHeight="1">
      <c r="A37" s="76" t="s">
        <v>7437</v>
      </c>
      <c r="B37" s="281" t="s">
        <v>349</v>
      </c>
      <c r="C37" s="281" t="s">
        <v>270</v>
      </c>
      <c r="D37" s="281">
        <f t="shared" si="0"/>
        <v>7</v>
      </c>
      <c r="E37" s="76" t="s">
        <v>7458</v>
      </c>
      <c r="F37" s="315" t="s">
        <v>579</v>
      </c>
      <c r="G37" s="281" t="s">
        <v>7455</v>
      </c>
      <c r="H37" s="281" t="s">
        <v>7509</v>
      </c>
      <c r="I37" s="167" t="s">
        <v>3747</v>
      </c>
      <c r="J37" s="167" t="s">
        <v>7510</v>
      </c>
      <c r="K37" s="315" t="s">
        <v>3748</v>
      </c>
      <c r="L37" s="57"/>
      <c r="M37" s="57"/>
    </row>
    <row r="38" spans="1:13" ht="20.25" customHeight="1">
      <c r="A38" s="76" t="s">
        <v>7437</v>
      </c>
      <c r="B38" s="281" t="s">
        <v>349</v>
      </c>
      <c r="C38" s="281" t="s">
        <v>270</v>
      </c>
      <c r="D38" s="281">
        <f t="shared" si="0"/>
        <v>8</v>
      </c>
      <c r="E38" s="76" t="s">
        <v>7511</v>
      </c>
      <c r="F38" s="315" t="s">
        <v>6168</v>
      </c>
      <c r="G38" s="281" t="s">
        <v>7512</v>
      </c>
      <c r="H38" s="281" t="s">
        <v>7513</v>
      </c>
      <c r="I38" s="167"/>
      <c r="J38" s="167" t="s">
        <v>7505</v>
      </c>
      <c r="K38" s="315" t="s">
        <v>7441</v>
      </c>
      <c r="L38" s="241"/>
      <c r="M38" s="241"/>
    </row>
    <row r="39" spans="1:13" ht="20.25" customHeight="1">
      <c r="A39" s="76" t="s">
        <v>7430</v>
      </c>
      <c r="B39" s="281" t="s">
        <v>350</v>
      </c>
      <c r="C39" s="281" t="s">
        <v>271</v>
      </c>
      <c r="D39" s="281">
        <f t="shared" si="0"/>
        <v>1</v>
      </c>
      <c r="E39" s="281" t="s">
        <v>3753</v>
      </c>
      <c r="F39" s="281" t="s">
        <v>3059</v>
      </c>
      <c r="G39" s="281" t="s">
        <v>7474</v>
      </c>
      <c r="H39" s="65" t="s">
        <v>7514</v>
      </c>
      <c r="I39" s="287" t="s">
        <v>7495</v>
      </c>
      <c r="J39" s="287"/>
      <c r="K39" s="281" t="s">
        <v>6505</v>
      </c>
      <c r="L39" s="57"/>
      <c r="M39" s="57"/>
    </row>
    <row r="40" spans="1:13" ht="20.25" customHeight="1">
      <c r="A40" s="76" t="s">
        <v>7430</v>
      </c>
      <c r="B40" s="281" t="s">
        <v>350</v>
      </c>
      <c r="C40" s="281" t="s">
        <v>271</v>
      </c>
      <c r="D40" s="281">
        <f t="shared" si="0"/>
        <v>2</v>
      </c>
      <c r="E40" s="281" t="s">
        <v>989</v>
      </c>
      <c r="F40" s="281" t="s">
        <v>996</v>
      </c>
      <c r="G40" s="5" t="s">
        <v>7476</v>
      </c>
      <c r="H40" s="65" t="s">
        <v>7515</v>
      </c>
      <c r="I40" s="316" t="s">
        <v>7477</v>
      </c>
      <c r="J40" s="117" t="s">
        <v>5442</v>
      </c>
      <c r="K40" s="281" t="s">
        <v>7478</v>
      </c>
      <c r="L40" s="57"/>
      <c r="M40" s="57"/>
    </row>
    <row r="41" spans="1:13" ht="20.25" customHeight="1">
      <c r="A41" s="76" t="s">
        <v>7430</v>
      </c>
      <c r="B41" s="281" t="s">
        <v>350</v>
      </c>
      <c r="C41" s="281" t="s">
        <v>271</v>
      </c>
      <c r="D41" s="281">
        <f t="shared" si="0"/>
        <v>3</v>
      </c>
      <c r="E41" s="281" t="s">
        <v>1061</v>
      </c>
      <c r="F41" s="281" t="s">
        <v>1508</v>
      </c>
      <c r="G41" s="281" t="s">
        <v>6149</v>
      </c>
      <c r="H41" s="65" t="s">
        <v>7516</v>
      </c>
      <c r="I41" s="287" t="s">
        <v>7517</v>
      </c>
      <c r="J41" s="287" t="s">
        <v>7518</v>
      </c>
      <c r="K41" s="281" t="s">
        <v>7443</v>
      </c>
      <c r="L41" s="57"/>
      <c r="M41" s="57"/>
    </row>
    <row r="42" spans="1:13" ht="20.25" customHeight="1">
      <c r="A42" s="76" t="s">
        <v>7430</v>
      </c>
      <c r="B42" s="281" t="s">
        <v>350</v>
      </c>
      <c r="C42" s="281" t="s">
        <v>271</v>
      </c>
      <c r="D42" s="281">
        <f t="shared" si="0"/>
        <v>4</v>
      </c>
      <c r="E42" s="281" t="s">
        <v>2673</v>
      </c>
      <c r="F42" s="281" t="s">
        <v>2538</v>
      </c>
      <c r="G42" s="281" t="s">
        <v>7519</v>
      </c>
      <c r="H42" s="65" t="s">
        <v>7520</v>
      </c>
      <c r="I42" s="287" t="s">
        <v>7453</v>
      </c>
      <c r="J42" s="287" t="s">
        <v>7521</v>
      </c>
      <c r="K42" s="281" t="s">
        <v>6505</v>
      </c>
      <c r="L42" s="57"/>
      <c r="M42" s="57"/>
    </row>
    <row r="43" spans="1:13" ht="20.25" customHeight="1">
      <c r="A43" s="76" t="s">
        <v>7437</v>
      </c>
      <c r="B43" s="281" t="s">
        <v>350</v>
      </c>
      <c r="C43" s="281" t="s">
        <v>271</v>
      </c>
      <c r="D43" s="281">
        <f t="shared" si="0"/>
        <v>5</v>
      </c>
      <c r="E43" s="281" t="s">
        <v>3766</v>
      </c>
      <c r="F43" s="281" t="s">
        <v>7502</v>
      </c>
      <c r="G43" s="281" t="s">
        <v>7503</v>
      </c>
      <c r="H43" s="65" t="s">
        <v>7522</v>
      </c>
      <c r="I43" s="287" t="s">
        <v>7453</v>
      </c>
      <c r="J43" s="287" t="s">
        <v>7523</v>
      </c>
      <c r="K43" s="281" t="s">
        <v>7478</v>
      </c>
      <c r="L43" s="57"/>
      <c r="M43" s="57"/>
    </row>
    <row r="44" spans="1:13" ht="20.25" customHeight="1">
      <c r="A44" s="76" t="s">
        <v>7437</v>
      </c>
      <c r="B44" s="281" t="s">
        <v>350</v>
      </c>
      <c r="C44" s="281" t="s">
        <v>271</v>
      </c>
      <c r="D44" s="281">
        <f t="shared" si="0"/>
        <v>6</v>
      </c>
      <c r="E44" s="281" t="s">
        <v>3767</v>
      </c>
      <c r="F44" s="281" t="s">
        <v>7524</v>
      </c>
      <c r="G44" s="281" t="s">
        <v>7507</v>
      </c>
      <c r="H44" s="281" t="s">
        <v>7525</v>
      </c>
      <c r="I44" s="287" t="s">
        <v>7453</v>
      </c>
      <c r="J44" s="287" t="s">
        <v>7526</v>
      </c>
      <c r="K44" s="281" t="s">
        <v>6505</v>
      </c>
      <c r="L44" s="57"/>
      <c r="M44" s="57"/>
    </row>
    <row r="45" spans="1:13" ht="20.25" customHeight="1">
      <c r="A45" s="76" t="s">
        <v>7430</v>
      </c>
      <c r="B45" s="281" t="s">
        <v>350</v>
      </c>
      <c r="C45" s="281" t="s">
        <v>271</v>
      </c>
      <c r="D45" s="281">
        <f t="shared" si="0"/>
        <v>7</v>
      </c>
      <c r="E45" s="281" t="s">
        <v>3752</v>
      </c>
      <c r="F45" s="281" t="s">
        <v>1514</v>
      </c>
      <c r="G45" s="281" t="s">
        <v>7527</v>
      </c>
      <c r="H45" s="281" t="s">
        <v>7528</v>
      </c>
      <c r="I45" s="287"/>
      <c r="J45" s="287" t="s">
        <v>7529</v>
      </c>
      <c r="K45" s="281" t="s">
        <v>7441</v>
      </c>
      <c r="L45" s="57"/>
      <c r="M45" s="57"/>
    </row>
    <row r="46" spans="1:13" ht="20.25" customHeight="1">
      <c r="A46" s="76" t="s">
        <v>7437</v>
      </c>
      <c r="B46" s="281" t="s">
        <v>350</v>
      </c>
      <c r="C46" s="281" t="s">
        <v>271</v>
      </c>
      <c r="D46" s="281">
        <f t="shared" si="0"/>
        <v>8</v>
      </c>
      <c r="E46" s="315" t="s">
        <v>215</v>
      </c>
      <c r="F46" s="315" t="s">
        <v>608</v>
      </c>
      <c r="G46" s="76" t="s">
        <v>7493</v>
      </c>
      <c r="H46" s="281" t="s">
        <v>7453</v>
      </c>
      <c r="I46" s="314" t="s">
        <v>7454</v>
      </c>
      <c r="J46" s="314" t="s">
        <v>7501</v>
      </c>
      <c r="K46" s="315" t="s">
        <v>7443</v>
      </c>
      <c r="L46" s="57"/>
      <c r="M46" s="57"/>
    </row>
    <row r="47" spans="1:13" ht="20.25" customHeight="1">
      <c r="A47" s="76" t="s">
        <v>7430</v>
      </c>
      <c r="B47" s="281" t="s">
        <v>350</v>
      </c>
      <c r="C47" s="281" t="s">
        <v>271</v>
      </c>
      <c r="D47" s="281">
        <f t="shared" si="0"/>
        <v>9</v>
      </c>
      <c r="E47" s="76" t="s">
        <v>3745</v>
      </c>
      <c r="F47" s="315" t="s">
        <v>579</v>
      </c>
      <c r="G47" s="281" t="s">
        <v>7455</v>
      </c>
      <c r="H47" s="281" t="s">
        <v>7530</v>
      </c>
      <c r="I47" s="167" t="s">
        <v>7456</v>
      </c>
      <c r="J47" s="167" t="s">
        <v>7510</v>
      </c>
      <c r="K47" s="315" t="s">
        <v>3748</v>
      </c>
      <c r="L47" s="57"/>
      <c r="M47" s="57"/>
    </row>
    <row r="48" spans="1:13" ht="20.25" customHeight="1">
      <c r="A48" s="76" t="s">
        <v>7430</v>
      </c>
      <c r="B48" s="281" t="s">
        <v>350</v>
      </c>
      <c r="C48" s="281" t="s">
        <v>271</v>
      </c>
      <c r="D48" s="281">
        <f t="shared" si="0"/>
        <v>10</v>
      </c>
      <c r="E48" s="76" t="s">
        <v>7531</v>
      </c>
      <c r="F48" s="315" t="s">
        <v>7532</v>
      </c>
      <c r="G48" s="281" t="s">
        <v>7533</v>
      </c>
      <c r="H48" s="281" t="s">
        <v>7534</v>
      </c>
      <c r="I48" s="167"/>
      <c r="J48" s="167"/>
      <c r="K48" s="315" t="s">
        <v>7441</v>
      </c>
      <c r="L48" s="57"/>
      <c r="M48" s="57"/>
    </row>
    <row r="49" spans="1:13" ht="20.25" customHeight="1">
      <c r="A49" s="76" t="s">
        <v>7430</v>
      </c>
      <c r="B49" s="281" t="s">
        <v>7535</v>
      </c>
      <c r="C49" s="281" t="s">
        <v>1572</v>
      </c>
      <c r="D49" s="281">
        <f t="shared" si="0"/>
        <v>1</v>
      </c>
      <c r="E49" s="281" t="s">
        <v>989</v>
      </c>
      <c r="F49" s="281" t="s">
        <v>996</v>
      </c>
      <c r="G49" s="5" t="s">
        <v>7476</v>
      </c>
      <c r="H49" s="281" t="s">
        <v>7536</v>
      </c>
      <c r="I49" s="316" t="s">
        <v>7477</v>
      </c>
      <c r="J49" s="117" t="s">
        <v>5442</v>
      </c>
      <c r="K49" s="315" t="s">
        <v>6505</v>
      </c>
      <c r="L49" s="57"/>
      <c r="M49" s="57"/>
    </row>
    <row r="50" spans="1:13" ht="20.25" customHeight="1">
      <c r="A50" s="76" t="s">
        <v>7437</v>
      </c>
      <c r="B50" s="281" t="s">
        <v>3772</v>
      </c>
      <c r="C50" s="281" t="s">
        <v>1572</v>
      </c>
      <c r="D50" s="281">
        <f t="shared" si="0"/>
        <v>2</v>
      </c>
      <c r="E50" s="281" t="s">
        <v>3773</v>
      </c>
      <c r="F50" s="281" t="s">
        <v>7537</v>
      </c>
      <c r="G50" s="281" t="s">
        <v>7538</v>
      </c>
      <c r="H50" s="281" t="s">
        <v>7539</v>
      </c>
      <c r="I50" s="167" t="s">
        <v>7456</v>
      </c>
      <c r="J50" s="167" t="s">
        <v>7540</v>
      </c>
      <c r="K50" s="281" t="s">
        <v>7457</v>
      </c>
      <c r="L50" s="57"/>
      <c r="M50" s="57"/>
    </row>
    <row r="51" spans="1:13" ht="20.25" customHeight="1">
      <c r="A51" s="76" t="s">
        <v>7437</v>
      </c>
      <c r="B51" s="281" t="s">
        <v>7535</v>
      </c>
      <c r="C51" s="281" t="s">
        <v>1572</v>
      </c>
      <c r="D51" s="281">
        <f t="shared" si="0"/>
        <v>3</v>
      </c>
      <c r="E51" s="281" t="s">
        <v>3774</v>
      </c>
      <c r="F51" s="281" t="s">
        <v>7541</v>
      </c>
      <c r="G51" s="281" t="s">
        <v>7542</v>
      </c>
      <c r="H51" s="281" t="s">
        <v>7543</v>
      </c>
      <c r="I51" s="167" t="s">
        <v>7456</v>
      </c>
      <c r="J51" s="167" t="s">
        <v>7510</v>
      </c>
      <c r="K51" s="281" t="s">
        <v>7457</v>
      </c>
      <c r="L51" s="57"/>
      <c r="M51" s="57"/>
    </row>
    <row r="52" spans="1:13" ht="20.25" customHeight="1">
      <c r="A52" s="76" t="s">
        <v>7437</v>
      </c>
      <c r="B52" s="281" t="s">
        <v>3772</v>
      </c>
      <c r="C52" s="281" t="s">
        <v>1572</v>
      </c>
      <c r="D52" s="281">
        <f t="shared" si="0"/>
        <v>4</v>
      </c>
      <c r="E52" s="281" t="s">
        <v>3008</v>
      </c>
      <c r="F52" s="281" t="s">
        <v>2538</v>
      </c>
      <c r="G52" s="281" t="s">
        <v>7544</v>
      </c>
      <c r="H52" s="281" t="s">
        <v>7545</v>
      </c>
      <c r="I52" s="287"/>
      <c r="J52" s="287" t="s">
        <v>7546</v>
      </c>
      <c r="K52" s="315" t="s">
        <v>7441</v>
      </c>
      <c r="L52" s="57"/>
      <c r="M52" s="57"/>
    </row>
    <row r="53" spans="1:13" ht="20.25" customHeight="1">
      <c r="A53" s="76" t="s">
        <v>7430</v>
      </c>
      <c r="B53" s="281" t="s">
        <v>3772</v>
      </c>
      <c r="C53" s="281" t="s">
        <v>1572</v>
      </c>
      <c r="D53" s="281">
        <f t="shared" si="0"/>
        <v>5</v>
      </c>
      <c r="E53" s="281" t="s">
        <v>3776</v>
      </c>
      <c r="F53" s="281" t="s">
        <v>7547</v>
      </c>
      <c r="G53" s="281" t="s">
        <v>7548</v>
      </c>
      <c r="H53" s="281" t="s">
        <v>7549</v>
      </c>
      <c r="I53" s="287"/>
      <c r="J53" s="287" t="s">
        <v>7550</v>
      </c>
      <c r="K53" s="315" t="s">
        <v>7551</v>
      </c>
      <c r="L53" s="57"/>
      <c r="M53" s="57"/>
    </row>
    <row r="54" spans="1:13" ht="20.25" customHeight="1">
      <c r="A54" s="76" t="s">
        <v>7437</v>
      </c>
      <c r="B54" s="281" t="s">
        <v>7535</v>
      </c>
      <c r="C54" s="281" t="s">
        <v>1572</v>
      </c>
      <c r="D54" s="281">
        <f t="shared" si="0"/>
        <v>6</v>
      </c>
      <c r="E54" s="281" t="s">
        <v>3777</v>
      </c>
      <c r="F54" s="281" t="s">
        <v>7552</v>
      </c>
      <c r="G54" s="281" t="s">
        <v>7553</v>
      </c>
      <c r="H54" s="281" t="s">
        <v>7554</v>
      </c>
      <c r="I54" s="287" t="s">
        <v>7555</v>
      </c>
      <c r="J54" s="287" t="s">
        <v>7556</v>
      </c>
      <c r="K54" s="315" t="s">
        <v>7551</v>
      </c>
      <c r="L54" s="57"/>
      <c r="M54" s="57"/>
    </row>
    <row r="55" spans="1:13" ht="20.25" customHeight="1">
      <c r="A55" s="76" t="s">
        <v>7437</v>
      </c>
      <c r="B55" s="281" t="s">
        <v>7535</v>
      </c>
      <c r="C55" s="281" t="s">
        <v>1572</v>
      </c>
      <c r="D55" s="281">
        <f t="shared" si="0"/>
        <v>7</v>
      </c>
      <c r="E55" s="315" t="s">
        <v>215</v>
      </c>
      <c r="F55" s="315" t="s">
        <v>608</v>
      </c>
      <c r="G55" s="76" t="s">
        <v>3742</v>
      </c>
      <c r="H55" s="281" t="s">
        <v>7453</v>
      </c>
      <c r="I55" s="314" t="s">
        <v>7454</v>
      </c>
      <c r="J55" s="314" t="s">
        <v>5023</v>
      </c>
      <c r="K55" s="315" t="s">
        <v>7443</v>
      </c>
      <c r="L55" s="57"/>
      <c r="M55" s="57"/>
    </row>
    <row r="56" spans="1:13" ht="20.25" customHeight="1">
      <c r="A56" s="76" t="s">
        <v>7437</v>
      </c>
      <c r="B56" s="281" t="s">
        <v>7535</v>
      </c>
      <c r="C56" s="281" t="s">
        <v>1572</v>
      </c>
      <c r="D56" s="281">
        <f t="shared" si="0"/>
        <v>8</v>
      </c>
      <c r="E56" s="76" t="s">
        <v>7458</v>
      </c>
      <c r="F56" s="315" t="s">
        <v>579</v>
      </c>
      <c r="G56" s="281" t="s">
        <v>3746</v>
      </c>
      <c r="H56" s="281" t="s">
        <v>7453</v>
      </c>
      <c r="I56" s="167" t="s">
        <v>7456</v>
      </c>
      <c r="J56" s="167" t="s">
        <v>2129</v>
      </c>
      <c r="K56" s="315" t="s">
        <v>7457</v>
      </c>
      <c r="L56" s="57"/>
      <c r="M56" s="57"/>
    </row>
    <row r="57" spans="1:13" ht="20.25" customHeight="1">
      <c r="A57" s="76" t="s">
        <v>7430</v>
      </c>
      <c r="B57" s="281" t="s">
        <v>7557</v>
      </c>
      <c r="C57" s="281" t="s">
        <v>272</v>
      </c>
      <c r="D57" s="281">
        <f t="shared" si="0"/>
        <v>1</v>
      </c>
      <c r="E57" s="281" t="s">
        <v>3753</v>
      </c>
      <c r="F57" s="281" t="s">
        <v>3059</v>
      </c>
      <c r="G57" s="281" t="s">
        <v>7474</v>
      </c>
      <c r="H57" s="281" t="s">
        <v>7558</v>
      </c>
      <c r="I57" s="287" t="s">
        <v>7495</v>
      </c>
      <c r="J57" s="287"/>
      <c r="K57" s="281" t="s">
        <v>7441</v>
      </c>
      <c r="L57" s="57"/>
      <c r="M57" s="57"/>
    </row>
    <row r="58" spans="1:13" ht="20.25" customHeight="1">
      <c r="A58" s="76" t="s">
        <v>7437</v>
      </c>
      <c r="B58" s="281" t="s">
        <v>3779</v>
      </c>
      <c r="C58" s="281" t="s">
        <v>272</v>
      </c>
      <c r="D58" s="281">
        <f t="shared" si="0"/>
        <v>2</v>
      </c>
      <c r="E58" s="281" t="s">
        <v>1506</v>
      </c>
      <c r="F58" s="281" t="s">
        <v>7559</v>
      </c>
      <c r="G58" s="281" t="s">
        <v>7560</v>
      </c>
      <c r="H58" s="281" t="s">
        <v>7561</v>
      </c>
      <c r="I58" s="287"/>
      <c r="J58" s="287" t="s">
        <v>7562</v>
      </c>
      <c r="K58" s="281" t="s">
        <v>7441</v>
      </c>
      <c r="L58" s="57"/>
      <c r="M58" s="57"/>
    </row>
    <row r="59" spans="1:13" ht="20.25" customHeight="1">
      <c r="A59" s="76" t="s">
        <v>7437</v>
      </c>
      <c r="B59" s="281" t="s">
        <v>7563</v>
      </c>
      <c r="C59" s="281" t="s">
        <v>272</v>
      </c>
      <c r="D59" s="281">
        <f t="shared" si="0"/>
        <v>3</v>
      </c>
      <c r="E59" s="281" t="s">
        <v>3780</v>
      </c>
      <c r="F59" s="281" t="s">
        <v>3559</v>
      </c>
      <c r="G59" s="281" t="s">
        <v>7564</v>
      </c>
      <c r="H59" s="281" t="s">
        <v>7565</v>
      </c>
      <c r="I59" s="287"/>
      <c r="J59" s="287" t="s">
        <v>7566</v>
      </c>
      <c r="K59" s="281" t="s">
        <v>7441</v>
      </c>
      <c r="L59" s="57"/>
      <c r="M59" s="57"/>
    </row>
    <row r="60" spans="1:13" ht="20.25" customHeight="1">
      <c r="A60" s="76" t="s">
        <v>7430</v>
      </c>
      <c r="B60" s="281" t="s">
        <v>3779</v>
      </c>
      <c r="C60" s="281" t="s">
        <v>272</v>
      </c>
      <c r="D60" s="281">
        <f t="shared" si="0"/>
        <v>4</v>
      </c>
      <c r="E60" s="281" t="s">
        <v>989</v>
      </c>
      <c r="F60" s="281" t="s">
        <v>996</v>
      </c>
      <c r="G60" s="5" t="s">
        <v>7476</v>
      </c>
      <c r="H60" s="281" t="s">
        <v>7567</v>
      </c>
      <c r="I60" s="316" t="s">
        <v>7477</v>
      </c>
      <c r="J60" s="117" t="s">
        <v>5442</v>
      </c>
      <c r="K60" s="281" t="s">
        <v>7478</v>
      </c>
      <c r="L60" s="57"/>
      <c r="M60" s="57"/>
    </row>
    <row r="61" spans="1:13" ht="20.25" customHeight="1">
      <c r="A61" s="76" t="s">
        <v>7437</v>
      </c>
      <c r="B61" s="281" t="s">
        <v>3779</v>
      </c>
      <c r="C61" s="281" t="s">
        <v>272</v>
      </c>
      <c r="D61" s="281">
        <f t="shared" si="0"/>
        <v>5</v>
      </c>
      <c r="E61" s="281" t="s">
        <v>1503</v>
      </c>
      <c r="F61" s="281" t="s">
        <v>1499</v>
      </c>
      <c r="G61" s="281" t="s">
        <v>7568</v>
      </c>
      <c r="H61" s="281" t="s">
        <v>7569</v>
      </c>
      <c r="I61" s="287"/>
      <c r="J61" s="318" t="s">
        <v>5480</v>
      </c>
      <c r="K61" s="281" t="s">
        <v>6505</v>
      </c>
      <c r="L61" s="57"/>
      <c r="M61" s="57"/>
    </row>
    <row r="62" spans="1:13" ht="20.25" customHeight="1">
      <c r="A62" s="76" t="s">
        <v>7437</v>
      </c>
      <c r="B62" s="281" t="s">
        <v>3779</v>
      </c>
      <c r="C62" s="281" t="s">
        <v>272</v>
      </c>
      <c r="D62" s="281">
        <f t="shared" si="0"/>
        <v>6</v>
      </c>
      <c r="E62" s="281" t="s">
        <v>7481</v>
      </c>
      <c r="F62" s="281" t="s">
        <v>1498</v>
      </c>
      <c r="G62" s="281" t="s">
        <v>7570</v>
      </c>
      <c r="H62" s="281" t="s">
        <v>7571</v>
      </c>
      <c r="I62" s="287"/>
      <c r="J62" s="318" t="s">
        <v>5477</v>
      </c>
      <c r="K62" s="281" t="s">
        <v>6505</v>
      </c>
      <c r="L62" s="57"/>
      <c r="M62" s="57"/>
    </row>
    <row r="63" spans="1:13" ht="20.25" customHeight="1">
      <c r="A63" s="76" t="s">
        <v>7437</v>
      </c>
      <c r="B63" s="281" t="s">
        <v>3779</v>
      </c>
      <c r="C63" s="281" t="s">
        <v>272</v>
      </c>
      <c r="D63" s="281">
        <f t="shared" si="0"/>
        <v>7</v>
      </c>
      <c r="E63" s="281" t="s">
        <v>1447</v>
      </c>
      <c r="F63" s="281" t="s">
        <v>997</v>
      </c>
      <c r="G63" s="42" t="s">
        <v>7572</v>
      </c>
      <c r="H63" s="281" t="s">
        <v>7573</v>
      </c>
      <c r="I63" s="287"/>
      <c r="J63" s="287" t="s">
        <v>6153</v>
      </c>
      <c r="K63" s="281" t="s">
        <v>6505</v>
      </c>
      <c r="L63" s="57"/>
      <c r="M63" s="57"/>
    </row>
    <row r="64" spans="1:13" ht="20.25" customHeight="1">
      <c r="A64" s="76" t="s">
        <v>7430</v>
      </c>
      <c r="B64" s="281" t="s">
        <v>3779</v>
      </c>
      <c r="C64" s="281" t="s">
        <v>272</v>
      </c>
      <c r="D64" s="281">
        <f t="shared" si="0"/>
        <v>8</v>
      </c>
      <c r="E64" s="281" t="s">
        <v>7574</v>
      </c>
      <c r="F64" s="281" t="s">
        <v>7575</v>
      </c>
      <c r="G64" s="281" t="s">
        <v>7576</v>
      </c>
      <c r="H64" s="281" t="s">
        <v>7577</v>
      </c>
      <c r="I64" s="287"/>
      <c r="J64" s="287"/>
      <c r="K64" s="281" t="s">
        <v>7441</v>
      </c>
      <c r="L64" s="57"/>
      <c r="M64" s="57"/>
    </row>
    <row r="65" spans="1:13" ht="20.25" customHeight="1">
      <c r="A65" s="76" t="s">
        <v>7430</v>
      </c>
      <c r="B65" s="281" t="s">
        <v>3779</v>
      </c>
      <c r="C65" s="281" t="s">
        <v>272</v>
      </c>
      <c r="D65" s="281">
        <f t="shared" si="0"/>
        <v>9</v>
      </c>
      <c r="E65" s="281" t="s">
        <v>7578</v>
      </c>
      <c r="F65" s="281" t="s">
        <v>7579</v>
      </c>
      <c r="G65" s="281" t="s">
        <v>7580</v>
      </c>
      <c r="H65" s="281" t="s">
        <v>7581</v>
      </c>
      <c r="I65" s="287"/>
      <c r="J65" s="287"/>
      <c r="K65" s="281" t="s">
        <v>7441</v>
      </c>
      <c r="L65" s="57"/>
      <c r="M65" s="57"/>
    </row>
    <row r="66" spans="1:13" ht="20.25" customHeight="1">
      <c r="A66" s="76" t="s">
        <v>7437</v>
      </c>
      <c r="B66" s="281" t="s">
        <v>3779</v>
      </c>
      <c r="C66" s="281" t="s">
        <v>272</v>
      </c>
      <c r="D66" s="281">
        <f t="shared" si="0"/>
        <v>10</v>
      </c>
      <c r="E66" s="281" t="s">
        <v>1061</v>
      </c>
      <c r="F66" s="281" t="s">
        <v>1508</v>
      </c>
      <c r="G66" s="281" t="s">
        <v>7582</v>
      </c>
      <c r="H66" s="281" t="s">
        <v>7583</v>
      </c>
      <c r="I66" s="314" t="s">
        <v>3744</v>
      </c>
      <c r="J66" s="314" t="s">
        <v>7501</v>
      </c>
      <c r="K66" s="281" t="s">
        <v>7443</v>
      </c>
      <c r="L66" s="57"/>
      <c r="M66" s="57"/>
    </row>
    <row r="67" spans="1:13" ht="20.25" customHeight="1">
      <c r="A67" s="76" t="s">
        <v>7430</v>
      </c>
      <c r="B67" s="281" t="s">
        <v>7557</v>
      </c>
      <c r="C67" s="281" t="s">
        <v>272</v>
      </c>
      <c r="D67" s="281">
        <f t="shared" si="0"/>
        <v>11</v>
      </c>
      <c r="E67" s="281" t="s">
        <v>2897</v>
      </c>
      <c r="F67" s="281" t="s">
        <v>2611</v>
      </c>
      <c r="G67" s="281" t="s">
        <v>7584</v>
      </c>
      <c r="H67" s="281" t="s">
        <v>7585</v>
      </c>
      <c r="I67" s="287"/>
      <c r="J67" s="287" t="s">
        <v>7586</v>
      </c>
      <c r="K67" s="281" t="s">
        <v>7441</v>
      </c>
      <c r="L67" s="57"/>
      <c r="M67" s="57"/>
    </row>
    <row r="68" spans="1:13" ht="20.25" customHeight="1">
      <c r="A68" s="76" t="s">
        <v>7437</v>
      </c>
      <c r="B68" s="281" t="s">
        <v>7563</v>
      </c>
      <c r="C68" s="281" t="s">
        <v>272</v>
      </c>
      <c r="D68" s="281">
        <f t="shared" ref="D68:D131" si="1">IF($C68=$C67,$D67+1,1)</f>
        <v>12</v>
      </c>
      <c r="E68" s="281" t="s">
        <v>3762</v>
      </c>
      <c r="F68" s="281" t="s">
        <v>7491</v>
      </c>
      <c r="G68" s="281" t="s">
        <v>7587</v>
      </c>
      <c r="H68" s="281" t="s">
        <v>7588</v>
      </c>
      <c r="I68" s="314" t="s">
        <v>7589</v>
      </c>
      <c r="J68" s="314" t="s">
        <v>7590</v>
      </c>
      <c r="K68" s="281" t="s">
        <v>7443</v>
      </c>
      <c r="L68" s="57"/>
      <c r="M68" s="57"/>
    </row>
    <row r="69" spans="1:13" ht="20.25" customHeight="1">
      <c r="A69" s="76" t="s">
        <v>7437</v>
      </c>
      <c r="B69" s="281" t="s">
        <v>7557</v>
      </c>
      <c r="C69" s="281" t="s">
        <v>272</v>
      </c>
      <c r="D69" s="281">
        <f t="shared" si="1"/>
        <v>13</v>
      </c>
      <c r="E69" s="315" t="s">
        <v>215</v>
      </c>
      <c r="F69" s="315" t="s">
        <v>608</v>
      </c>
      <c r="G69" s="76" t="s">
        <v>3742</v>
      </c>
      <c r="H69" s="281" t="s">
        <v>7453</v>
      </c>
      <c r="I69" s="314" t="s">
        <v>3744</v>
      </c>
      <c r="J69" s="314" t="s">
        <v>7501</v>
      </c>
      <c r="K69" s="315" t="s">
        <v>3763</v>
      </c>
      <c r="L69" s="57"/>
      <c r="M69" s="57"/>
    </row>
    <row r="70" spans="1:13" ht="20.25" customHeight="1">
      <c r="A70" s="76" t="s">
        <v>7430</v>
      </c>
      <c r="B70" s="281" t="s">
        <v>7557</v>
      </c>
      <c r="C70" s="281" t="s">
        <v>272</v>
      </c>
      <c r="D70" s="281">
        <f t="shared" si="1"/>
        <v>14</v>
      </c>
      <c r="E70" s="76" t="s">
        <v>3745</v>
      </c>
      <c r="F70" s="315" t="s">
        <v>579</v>
      </c>
      <c r="G70" s="281" t="s">
        <v>7455</v>
      </c>
      <c r="H70" s="281" t="s">
        <v>3743</v>
      </c>
      <c r="I70" s="167" t="s">
        <v>7456</v>
      </c>
      <c r="J70" s="167" t="s">
        <v>2129</v>
      </c>
      <c r="K70" s="315" t="s">
        <v>7457</v>
      </c>
      <c r="L70" s="57"/>
      <c r="M70" s="57"/>
    </row>
    <row r="71" spans="1:13" ht="20.25" customHeight="1">
      <c r="A71" s="76" t="s">
        <v>7437</v>
      </c>
      <c r="B71" s="281" t="s">
        <v>351</v>
      </c>
      <c r="C71" s="281" t="s">
        <v>273</v>
      </c>
      <c r="D71" s="281">
        <f t="shared" si="1"/>
        <v>1</v>
      </c>
      <c r="E71" s="281" t="s">
        <v>3783</v>
      </c>
      <c r="F71" s="281" t="s">
        <v>7591</v>
      </c>
      <c r="G71" s="281" t="s">
        <v>7592</v>
      </c>
      <c r="H71" s="281" t="s">
        <v>7593</v>
      </c>
      <c r="I71" s="287" t="s">
        <v>7594</v>
      </c>
      <c r="J71" s="138" t="s">
        <v>7595</v>
      </c>
      <c r="K71" s="281" t="s">
        <v>6369</v>
      </c>
      <c r="L71" s="57"/>
      <c r="M71" s="57"/>
    </row>
    <row r="72" spans="1:13" ht="20.25" customHeight="1">
      <c r="A72" s="76" t="s">
        <v>7437</v>
      </c>
      <c r="B72" s="281" t="s">
        <v>351</v>
      </c>
      <c r="C72" s="281" t="s">
        <v>273</v>
      </c>
      <c r="D72" s="281">
        <f t="shared" si="1"/>
        <v>2</v>
      </c>
      <c r="E72" s="281" t="s">
        <v>3784</v>
      </c>
      <c r="F72" s="281" t="s">
        <v>7596</v>
      </c>
      <c r="G72" s="281" t="s">
        <v>7597</v>
      </c>
      <c r="H72" s="281" t="s">
        <v>7598</v>
      </c>
      <c r="I72" s="287"/>
      <c r="J72" s="287" t="s">
        <v>7599</v>
      </c>
      <c r="K72" s="281" t="s">
        <v>7478</v>
      </c>
      <c r="L72" s="57"/>
      <c r="M72" s="57"/>
    </row>
    <row r="73" spans="1:13" ht="20.25" customHeight="1">
      <c r="A73" s="76" t="s">
        <v>7437</v>
      </c>
      <c r="B73" s="281" t="s">
        <v>351</v>
      </c>
      <c r="C73" s="281" t="s">
        <v>273</v>
      </c>
      <c r="D73" s="281">
        <f t="shared" si="1"/>
        <v>3</v>
      </c>
      <c r="E73" s="281" t="s">
        <v>1522</v>
      </c>
      <c r="F73" s="281" t="s">
        <v>1515</v>
      </c>
      <c r="G73" s="281" t="s">
        <v>7600</v>
      </c>
      <c r="H73" s="281" t="s">
        <v>7601</v>
      </c>
      <c r="I73" s="287" t="s">
        <v>7602</v>
      </c>
      <c r="J73" s="287" t="s">
        <v>7603</v>
      </c>
      <c r="K73" s="281" t="s">
        <v>7441</v>
      </c>
      <c r="L73" s="57"/>
      <c r="M73" s="57"/>
    </row>
    <row r="74" spans="1:13" ht="20.25" customHeight="1">
      <c r="A74" s="76" t="s">
        <v>7437</v>
      </c>
      <c r="B74" s="281" t="s">
        <v>351</v>
      </c>
      <c r="C74" s="281" t="s">
        <v>273</v>
      </c>
      <c r="D74" s="281">
        <f t="shared" si="1"/>
        <v>4</v>
      </c>
      <c r="E74" s="281" t="s">
        <v>3787</v>
      </c>
      <c r="F74" s="281" t="s">
        <v>7604</v>
      </c>
      <c r="G74" s="281" t="s">
        <v>7605</v>
      </c>
      <c r="H74" s="281" t="s">
        <v>7606</v>
      </c>
      <c r="I74" s="314" t="s">
        <v>7454</v>
      </c>
      <c r="J74" s="314" t="s">
        <v>7501</v>
      </c>
      <c r="K74" s="281" t="s">
        <v>7443</v>
      </c>
      <c r="L74" s="57"/>
      <c r="M74" s="57"/>
    </row>
    <row r="75" spans="1:13" ht="20.25" customHeight="1">
      <c r="A75" s="76" t="s">
        <v>7430</v>
      </c>
      <c r="B75" s="281" t="s">
        <v>351</v>
      </c>
      <c r="C75" s="281" t="s">
        <v>273</v>
      </c>
      <c r="D75" s="281">
        <f t="shared" si="1"/>
        <v>5</v>
      </c>
      <c r="E75" s="281" t="s">
        <v>7460</v>
      </c>
      <c r="F75" s="281" t="s">
        <v>2538</v>
      </c>
      <c r="G75" s="281" t="s">
        <v>7519</v>
      </c>
      <c r="H75" s="281" t="s">
        <v>7607</v>
      </c>
      <c r="I75" s="287"/>
      <c r="J75" s="287" t="s">
        <v>7608</v>
      </c>
      <c r="K75" s="281" t="s">
        <v>7441</v>
      </c>
      <c r="L75" s="57"/>
      <c r="M75" s="57"/>
    </row>
    <row r="76" spans="1:13" ht="20.25" customHeight="1">
      <c r="A76" s="76" t="s">
        <v>7437</v>
      </c>
      <c r="B76" s="281" t="s">
        <v>351</v>
      </c>
      <c r="C76" s="281" t="s">
        <v>273</v>
      </c>
      <c r="D76" s="281">
        <f t="shared" si="1"/>
        <v>6</v>
      </c>
      <c r="E76" s="281" t="s">
        <v>989</v>
      </c>
      <c r="F76" s="281" t="s">
        <v>996</v>
      </c>
      <c r="G76" s="5" t="s">
        <v>7496</v>
      </c>
      <c r="H76" s="281" t="s">
        <v>7609</v>
      </c>
      <c r="I76" s="316" t="s">
        <v>7477</v>
      </c>
      <c r="J76" s="117" t="s">
        <v>5442</v>
      </c>
      <c r="K76" s="281" t="s">
        <v>7478</v>
      </c>
      <c r="L76" s="57"/>
      <c r="M76" s="57"/>
    </row>
    <row r="77" spans="1:13" ht="20.25" customHeight="1">
      <c r="A77" s="76" t="s">
        <v>7437</v>
      </c>
      <c r="B77" s="281" t="s">
        <v>351</v>
      </c>
      <c r="C77" s="281" t="s">
        <v>273</v>
      </c>
      <c r="D77" s="281">
        <f t="shared" si="1"/>
        <v>7</v>
      </c>
      <c r="E77" s="281" t="s">
        <v>7610</v>
      </c>
      <c r="F77" s="281" t="s">
        <v>1514</v>
      </c>
      <c r="G77" s="281" t="s">
        <v>7611</v>
      </c>
      <c r="H77" s="281" t="s">
        <v>7612</v>
      </c>
      <c r="I77" s="287"/>
      <c r="J77" s="287" t="s">
        <v>7613</v>
      </c>
      <c r="K77" s="281" t="s">
        <v>7441</v>
      </c>
      <c r="L77" s="57"/>
      <c r="M77" s="57"/>
    </row>
    <row r="78" spans="1:13" ht="20.25" customHeight="1">
      <c r="A78" s="76" t="s">
        <v>7430</v>
      </c>
      <c r="B78" s="281" t="s">
        <v>351</v>
      </c>
      <c r="C78" s="281" t="s">
        <v>273</v>
      </c>
      <c r="D78" s="281">
        <f t="shared" si="1"/>
        <v>8</v>
      </c>
      <c r="E78" s="281" t="s">
        <v>3762</v>
      </c>
      <c r="F78" s="281" t="s">
        <v>7491</v>
      </c>
      <c r="G78" s="240" t="s">
        <v>7614</v>
      </c>
      <c r="H78" s="281" t="s">
        <v>7615</v>
      </c>
      <c r="I78" s="314" t="s">
        <v>7616</v>
      </c>
      <c r="J78" s="314" t="s">
        <v>2182</v>
      </c>
      <c r="K78" s="281" t="s">
        <v>7443</v>
      </c>
      <c r="L78" s="57"/>
      <c r="M78" s="57"/>
    </row>
    <row r="79" spans="1:13" ht="20.25" customHeight="1">
      <c r="A79" s="76" t="s">
        <v>7430</v>
      </c>
      <c r="B79" s="281" t="s">
        <v>351</v>
      </c>
      <c r="C79" s="281" t="s">
        <v>273</v>
      </c>
      <c r="D79" s="281">
        <f t="shared" si="1"/>
        <v>9</v>
      </c>
      <c r="E79" s="281" t="s">
        <v>2897</v>
      </c>
      <c r="F79" s="281" t="s">
        <v>2611</v>
      </c>
      <c r="G79" s="281" t="s">
        <v>7617</v>
      </c>
      <c r="H79" s="319" t="s">
        <v>7618</v>
      </c>
      <c r="I79" s="287" t="s">
        <v>7453</v>
      </c>
      <c r="J79" s="287" t="s">
        <v>7586</v>
      </c>
      <c r="K79" s="281" t="s">
        <v>7441</v>
      </c>
      <c r="L79" s="57"/>
      <c r="M79" s="57"/>
    </row>
    <row r="80" spans="1:13" ht="20.25" customHeight="1">
      <c r="A80" s="76" t="s">
        <v>7430</v>
      </c>
      <c r="B80" s="281" t="s">
        <v>351</v>
      </c>
      <c r="C80" s="281" t="s">
        <v>273</v>
      </c>
      <c r="D80" s="281">
        <f t="shared" si="1"/>
        <v>10</v>
      </c>
      <c r="E80" s="281" t="s">
        <v>3789</v>
      </c>
      <c r="F80" s="281" t="s">
        <v>7619</v>
      </c>
      <c r="G80" s="281" t="s">
        <v>7620</v>
      </c>
      <c r="H80" s="281" t="s">
        <v>7621</v>
      </c>
      <c r="I80" s="287" t="s">
        <v>7622</v>
      </c>
      <c r="J80" s="287"/>
      <c r="K80" s="281" t="s">
        <v>6505</v>
      </c>
      <c r="L80" s="57"/>
      <c r="M80" s="57"/>
    </row>
    <row r="81" spans="1:13" ht="20.25" customHeight="1">
      <c r="A81" s="76" t="s">
        <v>7437</v>
      </c>
      <c r="B81" s="281" t="s">
        <v>351</v>
      </c>
      <c r="C81" s="281" t="s">
        <v>273</v>
      </c>
      <c r="D81" s="281">
        <f t="shared" si="1"/>
        <v>11</v>
      </c>
      <c r="E81" s="315" t="s">
        <v>215</v>
      </c>
      <c r="F81" s="315" t="s">
        <v>608</v>
      </c>
      <c r="G81" s="76" t="s">
        <v>3742</v>
      </c>
      <c r="H81" s="281" t="s">
        <v>7453</v>
      </c>
      <c r="I81" s="314" t="s">
        <v>7454</v>
      </c>
      <c r="J81" s="314" t="s">
        <v>7501</v>
      </c>
      <c r="K81" s="315" t="s">
        <v>7443</v>
      </c>
      <c r="L81" s="57"/>
      <c r="M81" s="57"/>
    </row>
    <row r="82" spans="1:13" ht="20.25" customHeight="1">
      <c r="A82" s="76" t="s">
        <v>7437</v>
      </c>
      <c r="B82" s="281" t="s">
        <v>351</v>
      </c>
      <c r="C82" s="281" t="s">
        <v>273</v>
      </c>
      <c r="D82" s="281">
        <f t="shared" si="1"/>
        <v>12</v>
      </c>
      <c r="E82" s="76" t="s">
        <v>7458</v>
      </c>
      <c r="F82" s="315" t="s">
        <v>579</v>
      </c>
      <c r="G82" s="281" t="s">
        <v>7455</v>
      </c>
      <c r="H82" s="281" t="s">
        <v>7453</v>
      </c>
      <c r="I82" s="167" t="s">
        <v>7456</v>
      </c>
      <c r="J82" s="167" t="s">
        <v>2129</v>
      </c>
      <c r="K82" s="315" t="s">
        <v>7457</v>
      </c>
      <c r="L82" s="57"/>
      <c r="M82" s="57"/>
    </row>
    <row r="83" spans="1:13" ht="20.25" customHeight="1">
      <c r="A83" s="76" t="s">
        <v>7437</v>
      </c>
      <c r="B83" s="281" t="s">
        <v>351</v>
      </c>
      <c r="C83" s="281" t="s">
        <v>273</v>
      </c>
      <c r="D83" s="281">
        <f t="shared" si="1"/>
        <v>13</v>
      </c>
      <c r="E83" s="76" t="s">
        <v>7623</v>
      </c>
      <c r="F83" s="315" t="s">
        <v>7532</v>
      </c>
      <c r="G83" s="281" t="s">
        <v>7533</v>
      </c>
      <c r="H83" s="281" t="s">
        <v>7534</v>
      </c>
      <c r="I83" s="287" t="s">
        <v>7495</v>
      </c>
      <c r="J83" s="287" t="s">
        <v>7624</v>
      </c>
      <c r="K83" s="281" t="s">
        <v>7441</v>
      </c>
      <c r="L83" s="57"/>
      <c r="M83" s="57"/>
    </row>
    <row r="84" spans="1:13" ht="20.25" customHeight="1">
      <c r="A84" s="76" t="s">
        <v>7437</v>
      </c>
      <c r="B84" s="281" t="s">
        <v>429</v>
      </c>
      <c r="C84" s="281" t="s">
        <v>345</v>
      </c>
      <c r="D84" s="281">
        <f t="shared" si="1"/>
        <v>1</v>
      </c>
      <c r="E84" s="281" t="s">
        <v>3783</v>
      </c>
      <c r="F84" s="281" t="s">
        <v>7591</v>
      </c>
      <c r="G84" s="281" t="s">
        <v>7592</v>
      </c>
      <c r="H84" s="281" t="s">
        <v>7625</v>
      </c>
      <c r="I84" s="287"/>
      <c r="J84" s="138" t="s">
        <v>7626</v>
      </c>
      <c r="K84" s="281" t="s">
        <v>6369</v>
      </c>
      <c r="L84" s="57"/>
      <c r="M84" s="57"/>
    </row>
    <row r="85" spans="1:13" ht="20.25" customHeight="1">
      <c r="A85" s="76" t="s">
        <v>7437</v>
      </c>
      <c r="B85" s="281" t="s">
        <v>429</v>
      </c>
      <c r="C85" s="281" t="s">
        <v>345</v>
      </c>
      <c r="D85" s="281">
        <f t="shared" si="1"/>
        <v>2</v>
      </c>
      <c r="E85" s="281" t="s">
        <v>3784</v>
      </c>
      <c r="F85" s="281" t="s">
        <v>7596</v>
      </c>
      <c r="G85" s="281" t="s">
        <v>7627</v>
      </c>
      <c r="H85" s="281" t="s">
        <v>7628</v>
      </c>
      <c r="I85" s="287"/>
      <c r="J85" s="287" t="s">
        <v>7629</v>
      </c>
      <c r="K85" s="281" t="s">
        <v>7478</v>
      </c>
      <c r="L85" s="57"/>
      <c r="M85" s="57"/>
    </row>
    <row r="86" spans="1:13" ht="20.25" customHeight="1">
      <c r="A86" s="76" t="s">
        <v>7437</v>
      </c>
      <c r="B86" s="281" t="s">
        <v>429</v>
      </c>
      <c r="C86" s="281" t="s">
        <v>345</v>
      </c>
      <c r="D86" s="281">
        <f t="shared" si="1"/>
        <v>3</v>
      </c>
      <c r="E86" s="281" t="s">
        <v>3787</v>
      </c>
      <c r="F86" s="281" t="s">
        <v>7604</v>
      </c>
      <c r="G86" s="281" t="s">
        <v>7605</v>
      </c>
      <c r="H86" s="281" t="s">
        <v>7630</v>
      </c>
      <c r="I86" s="314" t="s">
        <v>3744</v>
      </c>
      <c r="J86" s="314" t="s">
        <v>5023</v>
      </c>
      <c r="K86" s="281" t="s">
        <v>7443</v>
      </c>
      <c r="L86" s="57"/>
      <c r="M86" s="57"/>
    </row>
    <row r="87" spans="1:13" ht="20.25" customHeight="1">
      <c r="A87" s="76" t="s">
        <v>7430</v>
      </c>
      <c r="B87" s="281" t="s">
        <v>429</v>
      </c>
      <c r="C87" s="281" t="s">
        <v>345</v>
      </c>
      <c r="D87" s="281">
        <f t="shared" si="1"/>
        <v>4</v>
      </c>
      <c r="E87" s="281" t="s">
        <v>2673</v>
      </c>
      <c r="F87" s="281" t="s">
        <v>2538</v>
      </c>
      <c r="G87" s="281" t="s">
        <v>7519</v>
      </c>
      <c r="H87" s="281" t="s">
        <v>7631</v>
      </c>
      <c r="I87" s="287"/>
      <c r="J87" s="287" t="s">
        <v>7632</v>
      </c>
      <c r="K87" s="281" t="s">
        <v>7441</v>
      </c>
      <c r="L87" s="57"/>
      <c r="M87" s="57"/>
    </row>
    <row r="88" spans="1:13" ht="20.25" customHeight="1">
      <c r="A88" s="76" t="s">
        <v>7430</v>
      </c>
      <c r="B88" s="281" t="s">
        <v>429</v>
      </c>
      <c r="C88" s="281" t="s">
        <v>345</v>
      </c>
      <c r="D88" s="281">
        <f t="shared" si="1"/>
        <v>5</v>
      </c>
      <c r="E88" s="281" t="s">
        <v>989</v>
      </c>
      <c r="F88" s="281" t="s">
        <v>996</v>
      </c>
      <c r="G88" s="5" t="s">
        <v>7476</v>
      </c>
      <c r="H88" s="281" t="s">
        <v>7633</v>
      </c>
      <c r="I88" s="316" t="s">
        <v>7477</v>
      </c>
      <c r="J88" s="117" t="s">
        <v>5442</v>
      </c>
      <c r="K88" s="281" t="s">
        <v>7478</v>
      </c>
      <c r="L88" s="57"/>
      <c r="M88" s="57"/>
    </row>
    <row r="89" spans="1:13" ht="20.25" customHeight="1">
      <c r="A89" s="76" t="s">
        <v>7437</v>
      </c>
      <c r="B89" s="281" t="s">
        <v>429</v>
      </c>
      <c r="C89" s="281" t="s">
        <v>345</v>
      </c>
      <c r="D89" s="281">
        <f t="shared" si="1"/>
        <v>6</v>
      </c>
      <c r="E89" s="281" t="s">
        <v>7610</v>
      </c>
      <c r="F89" s="281" t="s">
        <v>1514</v>
      </c>
      <c r="G89" s="281" t="s">
        <v>7527</v>
      </c>
      <c r="H89" s="281" t="s">
        <v>7634</v>
      </c>
      <c r="I89" s="287"/>
      <c r="J89" s="287" t="s">
        <v>7635</v>
      </c>
      <c r="K89" s="281" t="s">
        <v>6505</v>
      </c>
      <c r="L89" s="57"/>
      <c r="M89" s="57"/>
    </row>
    <row r="90" spans="1:13" ht="20.25" customHeight="1">
      <c r="A90" s="76" t="s">
        <v>7437</v>
      </c>
      <c r="B90" s="281" t="s">
        <v>429</v>
      </c>
      <c r="C90" s="281" t="s">
        <v>345</v>
      </c>
      <c r="D90" s="281">
        <f t="shared" si="1"/>
        <v>7</v>
      </c>
      <c r="E90" s="281" t="s">
        <v>3762</v>
      </c>
      <c r="F90" s="281" t="s">
        <v>7491</v>
      </c>
      <c r="G90" s="240" t="s">
        <v>7614</v>
      </c>
      <c r="H90" s="281" t="s">
        <v>7636</v>
      </c>
      <c r="I90" s="314" t="s">
        <v>7616</v>
      </c>
      <c r="J90" s="314" t="s">
        <v>7637</v>
      </c>
      <c r="K90" s="281" t="s">
        <v>3763</v>
      </c>
      <c r="L90" s="57"/>
      <c r="M90" s="57"/>
    </row>
    <row r="91" spans="1:13" ht="20.25" customHeight="1">
      <c r="A91" s="76" t="s">
        <v>7437</v>
      </c>
      <c r="B91" s="281" t="s">
        <v>429</v>
      </c>
      <c r="C91" s="281" t="s">
        <v>345</v>
      </c>
      <c r="D91" s="281">
        <f t="shared" si="1"/>
        <v>8</v>
      </c>
      <c r="E91" s="281" t="s">
        <v>2897</v>
      </c>
      <c r="F91" s="281" t="s">
        <v>2611</v>
      </c>
      <c r="G91" s="281" t="s">
        <v>7617</v>
      </c>
      <c r="H91" s="281" t="s">
        <v>7638</v>
      </c>
      <c r="I91" s="287"/>
      <c r="J91" s="287" t="s">
        <v>7586</v>
      </c>
      <c r="K91" s="281" t="s">
        <v>6369</v>
      </c>
      <c r="L91" s="57"/>
      <c r="M91" s="57"/>
    </row>
    <row r="92" spans="1:13" ht="20.25" customHeight="1">
      <c r="A92" s="76" t="s">
        <v>7430</v>
      </c>
      <c r="B92" s="281" t="s">
        <v>429</v>
      </c>
      <c r="C92" s="281" t="s">
        <v>345</v>
      </c>
      <c r="D92" s="281">
        <f t="shared" si="1"/>
        <v>9</v>
      </c>
      <c r="E92" s="281" t="s">
        <v>205</v>
      </c>
      <c r="F92" s="281" t="s">
        <v>654</v>
      </c>
      <c r="G92" s="36" t="s">
        <v>7639</v>
      </c>
      <c r="H92" s="281" t="s">
        <v>7640</v>
      </c>
      <c r="I92" s="116" t="s">
        <v>7451</v>
      </c>
      <c r="J92" s="138" t="s">
        <v>7641</v>
      </c>
      <c r="K92" s="281" t="s">
        <v>7478</v>
      </c>
      <c r="L92" s="57"/>
      <c r="M92" s="57"/>
    </row>
    <row r="93" spans="1:13" ht="20.25" customHeight="1">
      <c r="A93" s="76" t="s">
        <v>7437</v>
      </c>
      <c r="B93" s="281" t="s">
        <v>429</v>
      </c>
      <c r="C93" s="281" t="s">
        <v>345</v>
      </c>
      <c r="D93" s="281">
        <f t="shared" si="1"/>
        <v>10</v>
      </c>
      <c r="E93" s="281" t="s">
        <v>3790</v>
      </c>
      <c r="F93" s="281" t="s">
        <v>7642</v>
      </c>
      <c r="G93" s="281" t="s">
        <v>7643</v>
      </c>
      <c r="H93" s="281" t="s">
        <v>7644</v>
      </c>
      <c r="I93" s="287"/>
      <c r="J93" s="287" t="s">
        <v>7645</v>
      </c>
      <c r="K93" s="281" t="s">
        <v>7441</v>
      </c>
      <c r="L93" s="57"/>
      <c r="M93" s="57"/>
    </row>
    <row r="94" spans="1:13" ht="20.25" customHeight="1">
      <c r="A94" s="76" t="s">
        <v>7430</v>
      </c>
      <c r="B94" s="281" t="s">
        <v>429</v>
      </c>
      <c r="C94" s="281" t="s">
        <v>345</v>
      </c>
      <c r="D94" s="281">
        <f t="shared" si="1"/>
        <v>11</v>
      </c>
      <c r="E94" s="281" t="s">
        <v>3791</v>
      </c>
      <c r="F94" s="281" t="s">
        <v>7646</v>
      </c>
      <c r="G94" s="5" t="s">
        <v>7647</v>
      </c>
      <c r="H94" s="281" t="s">
        <v>7648</v>
      </c>
      <c r="I94" s="287"/>
      <c r="J94" s="287" t="s">
        <v>7649</v>
      </c>
      <c r="K94" s="281" t="s">
        <v>7478</v>
      </c>
      <c r="L94" s="57"/>
      <c r="M94" s="57"/>
    </row>
    <row r="95" spans="1:13" ht="20.25" customHeight="1">
      <c r="A95" s="76" t="s">
        <v>7437</v>
      </c>
      <c r="B95" s="281" t="s">
        <v>429</v>
      </c>
      <c r="C95" s="281" t="s">
        <v>345</v>
      </c>
      <c r="D95" s="281">
        <f t="shared" si="1"/>
        <v>12</v>
      </c>
      <c r="E95" s="76" t="s">
        <v>7650</v>
      </c>
      <c r="F95" s="281" t="s">
        <v>7651</v>
      </c>
      <c r="G95" s="281" t="s">
        <v>7652</v>
      </c>
      <c r="H95" s="281" t="s">
        <v>7653</v>
      </c>
      <c r="I95" s="287"/>
      <c r="J95" s="287" t="s">
        <v>7654</v>
      </c>
      <c r="K95" s="281" t="s">
        <v>7441</v>
      </c>
      <c r="L95" s="57"/>
      <c r="M95" s="57"/>
    </row>
    <row r="96" spans="1:13" ht="20.25" customHeight="1">
      <c r="A96" s="76" t="s">
        <v>7437</v>
      </c>
      <c r="B96" s="281" t="s">
        <v>429</v>
      </c>
      <c r="C96" s="281" t="s">
        <v>345</v>
      </c>
      <c r="D96" s="281">
        <f t="shared" si="1"/>
        <v>13</v>
      </c>
      <c r="E96" s="281" t="s">
        <v>3792</v>
      </c>
      <c r="F96" s="281" t="s">
        <v>7655</v>
      </c>
      <c r="G96" s="281" t="s">
        <v>7656</v>
      </c>
      <c r="H96" s="281" t="s">
        <v>7653</v>
      </c>
      <c r="I96" s="287" t="s">
        <v>7657</v>
      </c>
      <c r="J96" s="287"/>
      <c r="K96" s="281" t="s">
        <v>7441</v>
      </c>
      <c r="L96" s="57"/>
      <c r="M96" s="57"/>
    </row>
    <row r="97" spans="1:13" ht="20.25" customHeight="1">
      <c r="A97" s="76" t="s">
        <v>7437</v>
      </c>
      <c r="B97" s="281" t="s">
        <v>429</v>
      </c>
      <c r="C97" s="281" t="s">
        <v>345</v>
      </c>
      <c r="D97" s="281">
        <f t="shared" si="1"/>
        <v>14</v>
      </c>
      <c r="E97" s="315" t="s">
        <v>215</v>
      </c>
      <c r="F97" s="315" t="s">
        <v>608</v>
      </c>
      <c r="G97" s="76" t="s">
        <v>7493</v>
      </c>
      <c r="H97" s="281" t="s">
        <v>7453</v>
      </c>
      <c r="I97" s="314" t="s">
        <v>3744</v>
      </c>
      <c r="J97" s="314" t="s">
        <v>7501</v>
      </c>
      <c r="K97" s="315" t="s">
        <v>7443</v>
      </c>
      <c r="L97" s="57"/>
      <c r="M97" s="57"/>
    </row>
    <row r="98" spans="1:13" ht="20.25" customHeight="1">
      <c r="A98" s="76" t="s">
        <v>7437</v>
      </c>
      <c r="B98" s="281" t="s">
        <v>429</v>
      </c>
      <c r="C98" s="281" t="s">
        <v>345</v>
      </c>
      <c r="D98" s="281">
        <f t="shared" si="1"/>
        <v>15</v>
      </c>
      <c r="E98" s="76" t="s">
        <v>3745</v>
      </c>
      <c r="F98" s="315" t="s">
        <v>579</v>
      </c>
      <c r="G98" s="281" t="s">
        <v>7455</v>
      </c>
      <c r="H98" s="281" t="s">
        <v>3743</v>
      </c>
      <c r="I98" s="167" t="s">
        <v>3747</v>
      </c>
      <c r="J98" s="167" t="s">
        <v>2129</v>
      </c>
      <c r="K98" s="315" t="s">
        <v>7457</v>
      </c>
      <c r="L98" s="57"/>
      <c r="M98" s="57"/>
    </row>
    <row r="99" spans="1:13" ht="20.25" customHeight="1">
      <c r="A99" s="76" t="s">
        <v>7430</v>
      </c>
      <c r="B99" s="281" t="s">
        <v>352</v>
      </c>
      <c r="C99" s="281" t="s">
        <v>274</v>
      </c>
      <c r="D99" s="281">
        <f t="shared" si="1"/>
        <v>1</v>
      </c>
      <c r="E99" s="281" t="s">
        <v>3793</v>
      </c>
      <c r="F99" s="281" t="s">
        <v>7658</v>
      </c>
      <c r="G99" s="281" t="s">
        <v>7659</v>
      </c>
      <c r="H99" s="281" t="s">
        <v>7660</v>
      </c>
      <c r="I99" s="287"/>
      <c r="J99" s="287" t="s">
        <v>7661</v>
      </c>
      <c r="K99" s="281" t="s">
        <v>6505</v>
      </c>
      <c r="L99" s="57"/>
      <c r="M99" s="57"/>
    </row>
    <row r="100" spans="1:13" ht="20.25" customHeight="1">
      <c r="A100" s="76" t="s">
        <v>7437</v>
      </c>
      <c r="B100" s="281" t="s">
        <v>352</v>
      </c>
      <c r="C100" s="281" t="s">
        <v>274</v>
      </c>
      <c r="D100" s="281">
        <f t="shared" si="1"/>
        <v>2</v>
      </c>
      <c r="E100" s="281" t="s">
        <v>3794</v>
      </c>
      <c r="F100" s="281" t="s">
        <v>7662</v>
      </c>
      <c r="G100" s="281" t="s">
        <v>7663</v>
      </c>
      <c r="H100" s="281" t="s">
        <v>7664</v>
      </c>
      <c r="I100" s="314" t="s">
        <v>7454</v>
      </c>
      <c r="J100" s="314" t="s">
        <v>7501</v>
      </c>
      <c r="K100" s="315" t="s">
        <v>7443</v>
      </c>
      <c r="L100" s="57"/>
      <c r="M100" s="57"/>
    </row>
    <row r="101" spans="1:13" ht="20.25" customHeight="1">
      <c r="A101" s="76" t="s">
        <v>7437</v>
      </c>
      <c r="B101" s="281" t="s">
        <v>352</v>
      </c>
      <c r="C101" s="281" t="s">
        <v>274</v>
      </c>
      <c r="D101" s="281">
        <f t="shared" si="1"/>
        <v>3</v>
      </c>
      <c r="E101" s="281" t="s">
        <v>3795</v>
      </c>
      <c r="F101" s="281" t="s">
        <v>7665</v>
      </c>
      <c r="G101" s="281" t="s">
        <v>7666</v>
      </c>
      <c r="H101" s="281" t="s">
        <v>7667</v>
      </c>
      <c r="I101" s="287" t="s">
        <v>7668</v>
      </c>
      <c r="J101" s="287" t="s">
        <v>7669</v>
      </c>
      <c r="K101" s="281" t="s">
        <v>7551</v>
      </c>
      <c r="L101" s="57"/>
      <c r="M101" s="57"/>
    </row>
    <row r="102" spans="1:13" ht="20.25" customHeight="1">
      <c r="A102" s="76" t="s">
        <v>7437</v>
      </c>
      <c r="B102" s="281" t="s">
        <v>352</v>
      </c>
      <c r="C102" s="281" t="s">
        <v>274</v>
      </c>
      <c r="D102" s="281">
        <f t="shared" si="1"/>
        <v>4</v>
      </c>
      <c r="E102" s="281" t="s">
        <v>3008</v>
      </c>
      <c r="F102" s="281" t="s">
        <v>2538</v>
      </c>
      <c r="G102" s="281" t="s">
        <v>7670</v>
      </c>
      <c r="H102" s="281" t="s">
        <v>7671</v>
      </c>
      <c r="I102" s="287"/>
      <c r="J102" s="287" t="s">
        <v>7672</v>
      </c>
      <c r="K102" s="281" t="s">
        <v>7441</v>
      </c>
      <c r="L102" s="57"/>
      <c r="M102" s="57"/>
    </row>
    <row r="103" spans="1:13" ht="20.25" customHeight="1">
      <c r="A103" s="76" t="s">
        <v>7430</v>
      </c>
      <c r="B103" s="281" t="s">
        <v>352</v>
      </c>
      <c r="C103" s="281" t="s">
        <v>274</v>
      </c>
      <c r="D103" s="281">
        <f t="shared" si="1"/>
        <v>5</v>
      </c>
      <c r="E103" s="281" t="s">
        <v>3783</v>
      </c>
      <c r="F103" s="281" t="s">
        <v>7591</v>
      </c>
      <c r="G103" s="281" t="s">
        <v>7592</v>
      </c>
      <c r="H103" s="281" t="s">
        <v>7673</v>
      </c>
      <c r="I103" s="287" t="s">
        <v>7674</v>
      </c>
      <c r="J103" s="138" t="s">
        <v>7595</v>
      </c>
      <c r="K103" s="281" t="s">
        <v>7478</v>
      </c>
      <c r="L103" s="57"/>
      <c r="M103" s="57"/>
    </row>
    <row r="104" spans="1:13" ht="20.25" customHeight="1">
      <c r="A104" s="76" t="s">
        <v>7437</v>
      </c>
      <c r="B104" s="281" t="s">
        <v>352</v>
      </c>
      <c r="C104" s="281" t="s">
        <v>274</v>
      </c>
      <c r="D104" s="281">
        <f t="shared" si="1"/>
        <v>6</v>
      </c>
      <c r="E104" s="281" t="s">
        <v>989</v>
      </c>
      <c r="F104" s="281" t="s">
        <v>996</v>
      </c>
      <c r="G104" s="5" t="s">
        <v>7476</v>
      </c>
      <c r="H104" s="281" t="s">
        <v>7675</v>
      </c>
      <c r="I104" s="316" t="s">
        <v>7477</v>
      </c>
      <c r="J104" s="117" t="s">
        <v>5442</v>
      </c>
      <c r="K104" s="281" t="s">
        <v>6369</v>
      </c>
      <c r="L104" s="57"/>
      <c r="M104" s="57"/>
    </row>
    <row r="105" spans="1:13" ht="20.25" customHeight="1">
      <c r="A105" s="76" t="s">
        <v>7437</v>
      </c>
      <c r="B105" s="281" t="s">
        <v>352</v>
      </c>
      <c r="C105" s="281" t="s">
        <v>274</v>
      </c>
      <c r="D105" s="281">
        <f t="shared" si="1"/>
        <v>7</v>
      </c>
      <c r="E105" s="281" t="s">
        <v>3789</v>
      </c>
      <c r="F105" s="281" t="s">
        <v>7619</v>
      </c>
      <c r="G105" s="281" t="s">
        <v>7620</v>
      </c>
      <c r="H105" s="281" t="s">
        <v>7676</v>
      </c>
      <c r="I105" s="287" t="s">
        <v>7677</v>
      </c>
      <c r="J105" s="138" t="s">
        <v>7678</v>
      </c>
      <c r="K105" s="281" t="s">
        <v>6505</v>
      </c>
      <c r="L105" s="57"/>
      <c r="M105" s="57"/>
    </row>
    <row r="106" spans="1:13" ht="20.25" customHeight="1">
      <c r="A106" s="76" t="s">
        <v>7437</v>
      </c>
      <c r="B106" s="281" t="s">
        <v>352</v>
      </c>
      <c r="C106" s="281" t="s">
        <v>274</v>
      </c>
      <c r="D106" s="281">
        <f t="shared" si="1"/>
        <v>8</v>
      </c>
      <c r="E106" s="315" t="s">
        <v>215</v>
      </c>
      <c r="F106" s="315" t="s">
        <v>608</v>
      </c>
      <c r="G106" s="76" t="s">
        <v>7493</v>
      </c>
      <c r="H106" s="281" t="s">
        <v>7453</v>
      </c>
      <c r="I106" s="314" t="s">
        <v>7454</v>
      </c>
      <c r="J106" s="314" t="s">
        <v>7501</v>
      </c>
      <c r="K106" s="315" t="s">
        <v>7443</v>
      </c>
      <c r="L106" s="57"/>
      <c r="M106" s="57"/>
    </row>
    <row r="107" spans="1:13" ht="20.25" customHeight="1">
      <c r="A107" s="76" t="s">
        <v>7437</v>
      </c>
      <c r="B107" s="281" t="s">
        <v>352</v>
      </c>
      <c r="C107" s="281" t="s">
        <v>274</v>
      </c>
      <c r="D107" s="281">
        <f t="shared" si="1"/>
        <v>9</v>
      </c>
      <c r="E107" s="76" t="s">
        <v>3745</v>
      </c>
      <c r="F107" s="315" t="s">
        <v>579</v>
      </c>
      <c r="G107" s="281" t="s">
        <v>7455</v>
      </c>
      <c r="H107" s="281" t="s">
        <v>7679</v>
      </c>
      <c r="I107" s="167" t="s">
        <v>3747</v>
      </c>
      <c r="J107" s="167" t="s">
        <v>7510</v>
      </c>
      <c r="K107" s="315" t="s">
        <v>3748</v>
      </c>
      <c r="L107" s="57"/>
      <c r="M107" s="57"/>
    </row>
    <row r="108" spans="1:13" ht="20.25" customHeight="1">
      <c r="A108" s="76" t="s">
        <v>7437</v>
      </c>
      <c r="B108" s="281" t="s">
        <v>352</v>
      </c>
      <c r="C108" s="281" t="s">
        <v>274</v>
      </c>
      <c r="D108" s="281">
        <f t="shared" si="1"/>
        <v>10</v>
      </c>
      <c r="E108" s="76" t="s">
        <v>7531</v>
      </c>
      <c r="F108" s="315" t="s">
        <v>7532</v>
      </c>
      <c r="G108" s="281" t="s">
        <v>7533</v>
      </c>
      <c r="H108" s="281" t="s">
        <v>7534</v>
      </c>
      <c r="I108" s="167"/>
      <c r="J108" s="167" t="s">
        <v>7680</v>
      </c>
      <c r="K108" s="315" t="s">
        <v>7441</v>
      </c>
      <c r="L108" s="57"/>
      <c r="M108" s="57"/>
    </row>
    <row r="109" spans="1:13" ht="20.25" customHeight="1">
      <c r="A109" s="76" t="s">
        <v>7430</v>
      </c>
      <c r="B109" s="281" t="s">
        <v>353</v>
      </c>
      <c r="C109" s="281" t="s">
        <v>275</v>
      </c>
      <c r="D109" s="281">
        <f t="shared" si="1"/>
        <v>1</v>
      </c>
      <c r="E109" s="281" t="s">
        <v>3783</v>
      </c>
      <c r="F109" s="281" t="s">
        <v>7591</v>
      </c>
      <c r="G109" s="281" t="s">
        <v>7592</v>
      </c>
      <c r="H109" s="281" t="s">
        <v>7681</v>
      </c>
      <c r="I109" s="287"/>
      <c r="J109" s="138" t="s">
        <v>7595</v>
      </c>
      <c r="K109" s="281" t="s">
        <v>6369</v>
      </c>
      <c r="L109" s="57"/>
      <c r="M109" s="57"/>
    </row>
    <row r="110" spans="1:13" ht="20.25" customHeight="1">
      <c r="A110" s="76" t="s">
        <v>7430</v>
      </c>
      <c r="B110" s="281" t="s">
        <v>353</v>
      </c>
      <c r="C110" s="281" t="s">
        <v>275</v>
      </c>
      <c r="D110" s="281">
        <f t="shared" si="1"/>
        <v>2</v>
      </c>
      <c r="E110" s="281" t="s">
        <v>3796</v>
      </c>
      <c r="F110" s="281" t="s">
        <v>7682</v>
      </c>
      <c r="G110" s="281" t="s">
        <v>7683</v>
      </c>
      <c r="H110" s="281" t="s">
        <v>7684</v>
      </c>
      <c r="I110" s="287"/>
      <c r="J110" s="287" t="s">
        <v>7685</v>
      </c>
      <c r="K110" s="281" t="s">
        <v>7441</v>
      </c>
      <c r="L110" s="57"/>
      <c r="M110" s="57"/>
    </row>
    <row r="111" spans="1:13" ht="20.25" customHeight="1">
      <c r="A111" s="76" t="s">
        <v>7437</v>
      </c>
      <c r="B111" s="281" t="s">
        <v>353</v>
      </c>
      <c r="C111" s="281" t="s">
        <v>275</v>
      </c>
      <c r="D111" s="281">
        <f t="shared" si="1"/>
        <v>3</v>
      </c>
      <c r="E111" s="281" t="s">
        <v>990</v>
      </c>
      <c r="F111" s="281" t="s">
        <v>997</v>
      </c>
      <c r="G111" s="281" t="s">
        <v>7686</v>
      </c>
      <c r="H111" s="281" t="s">
        <v>7687</v>
      </c>
      <c r="I111" s="287"/>
      <c r="J111" s="287" t="s">
        <v>7688</v>
      </c>
      <c r="K111" s="281" t="s">
        <v>7441</v>
      </c>
      <c r="L111" s="57"/>
      <c r="M111" s="57"/>
    </row>
    <row r="112" spans="1:13" ht="20.25" customHeight="1">
      <c r="A112" s="76" t="s">
        <v>7437</v>
      </c>
      <c r="B112" s="281" t="s">
        <v>353</v>
      </c>
      <c r="C112" s="281" t="s">
        <v>275</v>
      </c>
      <c r="D112" s="281">
        <f t="shared" si="1"/>
        <v>4</v>
      </c>
      <c r="E112" s="281" t="s">
        <v>7689</v>
      </c>
      <c r="F112" s="281" t="s">
        <v>1499</v>
      </c>
      <c r="G112" s="281" t="s">
        <v>7690</v>
      </c>
      <c r="H112" s="281" t="s">
        <v>7691</v>
      </c>
      <c r="I112" s="287"/>
      <c r="J112" s="287" t="s">
        <v>7692</v>
      </c>
      <c r="K112" s="281" t="s">
        <v>7441</v>
      </c>
      <c r="L112" s="57"/>
      <c r="M112" s="57"/>
    </row>
    <row r="113" spans="1:13" ht="20.25" customHeight="1">
      <c r="A113" s="76" t="s">
        <v>7437</v>
      </c>
      <c r="B113" s="281" t="s">
        <v>353</v>
      </c>
      <c r="C113" s="281" t="s">
        <v>275</v>
      </c>
      <c r="D113" s="281">
        <f t="shared" si="1"/>
        <v>5</v>
      </c>
      <c r="E113" s="281" t="s">
        <v>3752</v>
      </c>
      <c r="F113" s="281" t="s">
        <v>1514</v>
      </c>
      <c r="G113" s="281" t="s">
        <v>7611</v>
      </c>
      <c r="H113" s="281" t="s">
        <v>7693</v>
      </c>
      <c r="I113" s="287"/>
      <c r="J113" s="287" t="s">
        <v>7694</v>
      </c>
      <c r="K113" s="281" t="s">
        <v>7441</v>
      </c>
      <c r="L113" s="57"/>
      <c r="M113" s="57"/>
    </row>
    <row r="114" spans="1:13" ht="20.25" customHeight="1">
      <c r="A114" s="76" t="s">
        <v>7437</v>
      </c>
      <c r="B114" s="281" t="s">
        <v>353</v>
      </c>
      <c r="C114" s="281" t="s">
        <v>275</v>
      </c>
      <c r="D114" s="281">
        <f t="shared" si="1"/>
        <v>6</v>
      </c>
      <c r="E114" s="281" t="s">
        <v>7460</v>
      </c>
      <c r="F114" s="281" t="s">
        <v>2538</v>
      </c>
      <c r="G114" s="281" t="s">
        <v>7670</v>
      </c>
      <c r="H114" s="281" t="s">
        <v>7695</v>
      </c>
      <c r="I114" s="287"/>
      <c r="J114" s="287" t="s">
        <v>7672</v>
      </c>
      <c r="K114" s="281" t="s">
        <v>6505</v>
      </c>
      <c r="L114" s="57"/>
      <c r="M114" s="57"/>
    </row>
    <row r="115" spans="1:13" ht="20.25" customHeight="1">
      <c r="A115" s="76" t="s">
        <v>7437</v>
      </c>
      <c r="B115" s="281" t="s">
        <v>353</v>
      </c>
      <c r="C115" s="281" t="s">
        <v>275</v>
      </c>
      <c r="D115" s="281">
        <f t="shared" si="1"/>
        <v>7</v>
      </c>
      <c r="E115" s="281" t="s">
        <v>2776</v>
      </c>
      <c r="F115" s="281" t="s">
        <v>2640</v>
      </c>
      <c r="G115" s="281" t="s">
        <v>7696</v>
      </c>
      <c r="H115" s="281" t="s">
        <v>7697</v>
      </c>
      <c r="I115" s="287"/>
      <c r="J115" s="287"/>
      <c r="K115" s="281" t="s">
        <v>6369</v>
      </c>
      <c r="L115" s="57"/>
      <c r="M115" s="57"/>
    </row>
    <row r="116" spans="1:13" ht="20.25" customHeight="1">
      <c r="A116" s="76" t="s">
        <v>7437</v>
      </c>
      <c r="B116" s="281" t="s">
        <v>7698</v>
      </c>
      <c r="C116" s="281" t="s">
        <v>275</v>
      </c>
      <c r="D116" s="281">
        <f t="shared" si="1"/>
        <v>8</v>
      </c>
      <c r="E116" s="281" t="s">
        <v>3797</v>
      </c>
      <c r="F116" s="281" t="s">
        <v>7699</v>
      </c>
      <c r="G116" s="281" t="s">
        <v>7700</v>
      </c>
      <c r="H116" s="281" t="s">
        <v>7701</v>
      </c>
      <c r="I116" s="287"/>
      <c r="J116" s="287" t="s">
        <v>7702</v>
      </c>
      <c r="K116" s="281" t="s">
        <v>7441</v>
      </c>
      <c r="L116" s="57"/>
      <c r="M116" s="57"/>
    </row>
    <row r="117" spans="1:13" ht="20.25" customHeight="1">
      <c r="A117" s="76" t="s">
        <v>7437</v>
      </c>
      <c r="B117" s="320" t="s">
        <v>7698</v>
      </c>
      <c r="C117" s="320" t="s">
        <v>275</v>
      </c>
      <c r="D117" s="320">
        <f t="shared" si="1"/>
        <v>9</v>
      </c>
      <c r="E117" s="320" t="s">
        <v>3409</v>
      </c>
      <c r="F117" s="320" t="s">
        <v>3410</v>
      </c>
      <c r="G117" s="320" t="s">
        <v>7703</v>
      </c>
      <c r="H117" s="281" t="s">
        <v>7704</v>
      </c>
      <c r="I117" s="321" t="s">
        <v>7705</v>
      </c>
      <c r="J117" s="287" t="s">
        <v>7706</v>
      </c>
      <c r="K117" s="281" t="s">
        <v>7707</v>
      </c>
      <c r="L117" s="57"/>
      <c r="M117" s="57"/>
    </row>
    <row r="118" spans="1:13" ht="20.25" customHeight="1">
      <c r="A118" s="76" t="s">
        <v>7437</v>
      </c>
      <c r="B118" s="281" t="s">
        <v>353</v>
      </c>
      <c r="C118" s="281" t="s">
        <v>275</v>
      </c>
      <c r="D118" s="281">
        <f t="shared" si="1"/>
        <v>10</v>
      </c>
      <c r="E118" s="281" t="s">
        <v>3413</v>
      </c>
      <c r="F118" s="281" t="s">
        <v>3414</v>
      </c>
      <c r="G118" s="281" t="s">
        <v>7708</v>
      </c>
      <c r="H118" s="281" t="s">
        <v>7709</v>
      </c>
      <c r="I118" s="287"/>
      <c r="J118" s="287" t="s">
        <v>7710</v>
      </c>
      <c r="K118" s="281" t="s">
        <v>7441</v>
      </c>
      <c r="L118" s="57"/>
      <c r="M118" s="57"/>
    </row>
    <row r="119" spans="1:13" ht="20.25" customHeight="1">
      <c r="A119" s="76" t="s">
        <v>7437</v>
      </c>
      <c r="B119" s="281" t="s">
        <v>353</v>
      </c>
      <c r="C119" s="281" t="s">
        <v>275</v>
      </c>
      <c r="D119" s="281">
        <f t="shared" si="1"/>
        <v>11</v>
      </c>
      <c r="E119" s="281" t="s">
        <v>7489</v>
      </c>
      <c r="F119" s="281" t="s">
        <v>7711</v>
      </c>
      <c r="G119" s="281" t="s">
        <v>7617</v>
      </c>
      <c r="H119" s="281" t="s">
        <v>7712</v>
      </c>
      <c r="I119" s="287"/>
      <c r="J119" s="287" t="s">
        <v>7586</v>
      </c>
      <c r="K119" s="281" t="s">
        <v>7441</v>
      </c>
      <c r="L119" s="57"/>
      <c r="M119" s="57"/>
    </row>
    <row r="120" spans="1:13" ht="20.25" customHeight="1">
      <c r="A120" s="76" t="s">
        <v>7437</v>
      </c>
      <c r="B120" s="281" t="s">
        <v>353</v>
      </c>
      <c r="C120" s="281" t="s">
        <v>275</v>
      </c>
      <c r="D120" s="281">
        <f t="shared" si="1"/>
        <v>12</v>
      </c>
      <c r="E120" s="281" t="s">
        <v>3799</v>
      </c>
      <c r="F120" s="281" t="s">
        <v>7713</v>
      </c>
      <c r="G120" s="281" t="s">
        <v>7714</v>
      </c>
      <c r="H120" s="281" t="s">
        <v>7715</v>
      </c>
      <c r="I120" s="287"/>
      <c r="J120" s="287"/>
      <c r="K120" s="281" t="s">
        <v>7441</v>
      </c>
      <c r="L120" s="57"/>
      <c r="M120" s="57"/>
    </row>
    <row r="121" spans="1:13" ht="20.25" customHeight="1">
      <c r="A121" s="76" t="s">
        <v>7437</v>
      </c>
      <c r="B121" s="281" t="s">
        <v>353</v>
      </c>
      <c r="C121" s="281" t="s">
        <v>275</v>
      </c>
      <c r="D121" s="281">
        <f t="shared" si="1"/>
        <v>13</v>
      </c>
      <c r="E121" s="281" t="s">
        <v>3800</v>
      </c>
      <c r="F121" s="281" t="s">
        <v>7716</v>
      </c>
      <c r="G121" s="281" t="s">
        <v>7717</v>
      </c>
      <c r="H121" s="281" t="s">
        <v>7718</v>
      </c>
      <c r="I121" s="314" t="s">
        <v>7454</v>
      </c>
      <c r="J121" s="314" t="s">
        <v>7719</v>
      </c>
      <c r="K121" s="281" t="s">
        <v>7551</v>
      </c>
      <c r="L121" s="57"/>
      <c r="M121" s="57"/>
    </row>
    <row r="122" spans="1:13" ht="20.25" customHeight="1">
      <c r="A122" s="76" t="s">
        <v>7437</v>
      </c>
      <c r="B122" s="281" t="s">
        <v>353</v>
      </c>
      <c r="C122" s="281" t="s">
        <v>275</v>
      </c>
      <c r="D122" s="281">
        <f t="shared" si="1"/>
        <v>14</v>
      </c>
      <c r="E122" s="281" t="s">
        <v>3801</v>
      </c>
      <c r="F122" s="281" t="s">
        <v>7720</v>
      </c>
      <c r="G122" s="281" t="s">
        <v>7721</v>
      </c>
      <c r="H122" s="281" t="s">
        <v>7722</v>
      </c>
      <c r="I122" s="314" t="s">
        <v>7454</v>
      </c>
      <c r="J122" s="314" t="s">
        <v>7723</v>
      </c>
      <c r="K122" s="281" t="s">
        <v>7551</v>
      </c>
      <c r="L122" s="57"/>
      <c r="M122" s="57"/>
    </row>
    <row r="123" spans="1:13" ht="20.25" customHeight="1">
      <c r="A123" s="76" t="s">
        <v>7437</v>
      </c>
      <c r="B123" s="281" t="s">
        <v>353</v>
      </c>
      <c r="C123" s="281" t="s">
        <v>275</v>
      </c>
      <c r="D123" s="281">
        <f t="shared" si="1"/>
        <v>15</v>
      </c>
      <c r="E123" s="281" t="s">
        <v>3802</v>
      </c>
      <c r="F123" s="281" t="s">
        <v>7724</v>
      </c>
      <c r="G123" s="281" t="s">
        <v>7725</v>
      </c>
      <c r="H123" s="281" t="s">
        <v>7726</v>
      </c>
      <c r="I123" s="287"/>
      <c r="J123" s="287" t="s">
        <v>7661</v>
      </c>
      <c r="K123" s="281" t="s">
        <v>7441</v>
      </c>
      <c r="L123" s="57"/>
      <c r="M123" s="57"/>
    </row>
    <row r="124" spans="1:13" ht="20.25" customHeight="1">
      <c r="A124" s="76" t="s">
        <v>7437</v>
      </c>
      <c r="B124" s="281" t="s">
        <v>353</v>
      </c>
      <c r="C124" s="281" t="s">
        <v>275</v>
      </c>
      <c r="D124" s="281">
        <f t="shared" si="1"/>
        <v>16</v>
      </c>
      <c r="E124" s="281" t="s">
        <v>3803</v>
      </c>
      <c r="F124" s="281" t="s">
        <v>7727</v>
      </c>
      <c r="G124" s="281" t="s">
        <v>7728</v>
      </c>
      <c r="H124" s="281" t="s">
        <v>7729</v>
      </c>
      <c r="I124" s="287"/>
      <c r="J124" s="287" t="s">
        <v>7661</v>
      </c>
      <c r="K124" s="281" t="s">
        <v>7441</v>
      </c>
      <c r="L124" s="57"/>
      <c r="M124" s="57"/>
    </row>
    <row r="125" spans="1:13" ht="20.25" customHeight="1">
      <c r="A125" s="76" t="s">
        <v>7437</v>
      </c>
      <c r="B125" s="281" t="s">
        <v>353</v>
      </c>
      <c r="C125" s="281" t="s">
        <v>275</v>
      </c>
      <c r="D125" s="281">
        <f t="shared" si="1"/>
        <v>17</v>
      </c>
      <c r="E125" s="281" t="s">
        <v>3804</v>
      </c>
      <c r="F125" s="281" t="s">
        <v>7730</v>
      </c>
      <c r="G125" s="281" t="s">
        <v>7731</v>
      </c>
      <c r="H125" s="281" t="s">
        <v>7732</v>
      </c>
      <c r="I125" s="287"/>
      <c r="J125" s="287" t="s">
        <v>7733</v>
      </c>
      <c r="K125" s="281" t="s">
        <v>7551</v>
      </c>
      <c r="L125" s="57"/>
      <c r="M125" s="57"/>
    </row>
    <row r="126" spans="1:13" ht="20.25" customHeight="1">
      <c r="A126" s="76" t="s">
        <v>7437</v>
      </c>
      <c r="B126" s="281" t="s">
        <v>353</v>
      </c>
      <c r="C126" s="281" t="s">
        <v>275</v>
      </c>
      <c r="D126" s="281">
        <f t="shared" si="1"/>
        <v>18</v>
      </c>
      <c r="E126" s="281" t="s">
        <v>3805</v>
      </c>
      <c r="F126" s="281" t="s">
        <v>7734</v>
      </c>
      <c r="G126" s="281" t="s">
        <v>7735</v>
      </c>
      <c r="H126" s="281" t="s">
        <v>7736</v>
      </c>
      <c r="I126" s="287" t="s">
        <v>7737</v>
      </c>
      <c r="J126" s="287" t="s">
        <v>7738</v>
      </c>
      <c r="K126" s="281" t="s">
        <v>7551</v>
      </c>
      <c r="L126" s="57"/>
      <c r="M126" s="57"/>
    </row>
    <row r="127" spans="1:13" ht="20.25" customHeight="1">
      <c r="A127" s="76" t="s">
        <v>7437</v>
      </c>
      <c r="B127" s="281" t="s">
        <v>353</v>
      </c>
      <c r="C127" s="281" t="s">
        <v>275</v>
      </c>
      <c r="D127" s="281">
        <f t="shared" si="1"/>
        <v>19</v>
      </c>
      <c r="E127" s="281" t="s">
        <v>3806</v>
      </c>
      <c r="F127" s="281" t="s">
        <v>7739</v>
      </c>
      <c r="G127" s="281" t="s">
        <v>7740</v>
      </c>
      <c r="H127" s="281" t="s">
        <v>7741</v>
      </c>
      <c r="I127" s="287"/>
      <c r="J127" s="138" t="s">
        <v>7742</v>
      </c>
      <c r="K127" s="281" t="s">
        <v>7478</v>
      </c>
      <c r="L127" s="57"/>
      <c r="M127" s="57"/>
    </row>
    <row r="128" spans="1:13" ht="20.25" customHeight="1">
      <c r="A128" s="76" t="s">
        <v>7437</v>
      </c>
      <c r="B128" s="281" t="s">
        <v>353</v>
      </c>
      <c r="C128" s="281" t="s">
        <v>275</v>
      </c>
      <c r="D128" s="281">
        <f t="shared" si="1"/>
        <v>20</v>
      </c>
      <c r="E128" s="320" t="s">
        <v>3808</v>
      </c>
      <c r="F128" s="320" t="s">
        <v>7743</v>
      </c>
      <c r="G128" s="281"/>
      <c r="H128" s="281" t="s">
        <v>7744</v>
      </c>
      <c r="I128" s="287"/>
      <c r="J128" s="287" t="s">
        <v>7745</v>
      </c>
      <c r="K128" s="281" t="s">
        <v>7441</v>
      </c>
      <c r="L128" s="57"/>
      <c r="M128" s="57"/>
    </row>
    <row r="129" spans="1:13" ht="20.25" customHeight="1">
      <c r="A129" s="76" t="s">
        <v>7437</v>
      </c>
      <c r="B129" s="281" t="s">
        <v>353</v>
      </c>
      <c r="C129" s="281" t="s">
        <v>275</v>
      </c>
      <c r="D129" s="281">
        <f t="shared" si="1"/>
        <v>21</v>
      </c>
      <c r="E129" s="281" t="s">
        <v>989</v>
      </c>
      <c r="F129" s="281" t="s">
        <v>996</v>
      </c>
      <c r="G129" s="5" t="s">
        <v>7476</v>
      </c>
      <c r="H129" s="281" t="s">
        <v>7746</v>
      </c>
      <c r="I129" s="316" t="s">
        <v>7477</v>
      </c>
      <c r="J129" s="117" t="s">
        <v>5442</v>
      </c>
      <c r="K129" s="281" t="s">
        <v>7478</v>
      </c>
      <c r="L129" s="57"/>
      <c r="M129" s="57"/>
    </row>
    <row r="130" spans="1:13" ht="20.25" customHeight="1">
      <c r="A130" s="76" t="s">
        <v>7437</v>
      </c>
      <c r="B130" s="281" t="s">
        <v>353</v>
      </c>
      <c r="C130" s="281" t="s">
        <v>275</v>
      </c>
      <c r="D130" s="281">
        <f t="shared" si="1"/>
        <v>22</v>
      </c>
      <c r="E130" s="281" t="s">
        <v>3762</v>
      </c>
      <c r="F130" s="281" t="s">
        <v>7491</v>
      </c>
      <c r="G130" s="240" t="s">
        <v>7614</v>
      </c>
      <c r="H130" s="281" t="s">
        <v>7747</v>
      </c>
      <c r="I130" s="314" t="s">
        <v>7616</v>
      </c>
      <c r="J130" s="314" t="s">
        <v>7748</v>
      </c>
      <c r="K130" s="315" t="s">
        <v>7443</v>
      </c>
      <c r="L130" s="57"/>
      <c r="M130" s="57"/>
    </row>
    <row r="131" spans="1:13" ht="20.25" customHeight="1">
      <c r="A131" s="76" t="s">
        <v>7437</v>
      </c>
      <c r="B131" s="281" t="s">
        <v>353</v>
      </c>
      <c r="C131" s="281" t="s">
        <v>275</v>
      </c>
      <c r="D131" s="281">
        <f t="shared" si="1"/>
        <v>23</v>
      </c>
      <c r="E131" s="281" t="s">
        <v>3789</v>
      </c>
      <c r="F131" s="281" t="s">
        <v>7619</v>
      </c>
      <c r="G131" s="281" t="s">
        <v>7620</v>
      </c>
      <c r="H131" s="281" t="s">
        <v>7749</v>
      </c>
      <c r="I131" s="287"/>
      <c r="J131" s="138" t="s">
        <v>7678</v>
      </c>
      <c r="K131" s="281" t="s">
        <v>7441</v>
      </c>
      <c r="L131" s="57"/>
      <c r="M131" s="57"/>
    </row>
    <row r="132" spans="1:13" ht="20.25" customHeight="1">
      <c r="A132" s="76" t="s">
        <v>7437</v>
      </c>
      <c r="B132" s="281" t="s">
        <v>353</v>
      </c>
      <c r="C132" s="281" t="s">
        <v>275</v>
      </c>
      <c r="D132" s="281">
        <f t="shared" ref="D132:D195" si="2">IF($C132=$C131,$D131+1,1)</f>
        <v>24</v>
      </c>
      <c r="E132" s="315" t="s">
        <v>215</v>
      </c>
      <c r="F132" s="315" t="s">
        <v>608</v>
      </c>
      <c r="G132" s="76" t="s">
        <v>7493</v>
      </c>
      <c r="H132" s="281" t="s">
        <v>7453</v>
      </c>
      <c r="I132" s="314" t="s">
        <v>7454</v>
      </c>
      <c r="J132" s="314" t="s">
        <v>7501</v>
      </c>
      <c r="K132" s="315" t="s">
        <v>7443</v>
      </c>
      <c r="L132" s="57"/>
      <c r="M132" s="57"/>
    </row>
    <row r="133" spans="1:13" ht="20.25" customHeight="1">
      <c r="A133" s="76" t="s">
        <v>7437</v>
      </c>
      <c r="B133" s="281" t="s">
        <v>353</v>
      </c>
      <c r="C133" s="281" t="s">
        <v>275</v>
      </c>
      <c r="D133" s="281">
        <f t="shared" si="2"/>
        <v>25</v>
      </c>
      <c r="E133" s="76" t="s">
        <v>7458</v>
      </c>
      <c r="F133" s="315" t="s">
        <v>579</v>
      </c>
      <c r="G133" s="281" t="s">
        <v>7455</v>
      </c>
      <c r="H133" s="281" t="s">
        <v>7750</v>
      </c>
      <c r="I133" s="167" t="s">
        <v>7456</v>
      </c>
      <c r="J133" s="167" t="s">
        <v>7510</v>
      </c>
      <c r="K133" s="315" t="s">
        <v>7457</v>
      </c>
      <c r="L133" s="57"/>
      <c r="M133" s="57"/>
    </row>
    <row r="134" spans="1:13" ht="20.25" customHeight="1">
      <c r="A134" s="76" t="s">
        <v>7437</v>
      </c>
      <c r="B134" s="281" t="s">
        <v>353</v>
      </c>
      <c r="C134" s="281" t="s">
        <v>275</v>
      </c>
      <c r="D134" s="281">
        <f t="shared" si="2"/>
        <v>26</v>
      </c>
      <c r="E134" s="76" t="s">
        <v>7531</v>
      </c>
      <c r="F134" s="315" t="s">
        <v>7532</v>
      </c>
      <c r="G134" s="281" t="s">
        <v>7533</v>
      </c>
      <c r="H134" s="281" t="s">
        <v>7534</v>
      </c>
      <c r="I134" s="167"/>
      <c r="J134" s="167" t="s">
        <v>7680</v>
      </c>
      <c r="K134" s="281" t="s">
        <v>7441</v>
      </c>
      <c r="L134" s="57"/>
      <c r="M134" s="57"/>
    </row>
    <row r="135" spans="1:13" ht="20.25" customHeight="1">
      <c r="A135" s="76" t="s">
        <v>7437</v>
      </c>
      <c r="B135" s="281" t="s">
        <v>3809</v>
      </c>
      <c r="C135" s="281" t="s">
        <v>7751</v>
      </c>
      <c r="D135" s="281">
        <f t="shared" si="2"/>
        <v>1</v>
      </c>
      <c r="E135" s="281" t="s">
        <v>1061</v>
      </c>
      <c r="F135" s="281" t="s">
        <v>7499</v>
      </c>
      <c r="G135" s="281" t="s">
        <v>7752</v>
      </c>
      <c r="H135" s="281" t="s">
        <v>7753</v>
      </c>
      <c r="I135" s="322" t="s">
        <v>7754</v>
      </c>
      <c r="J135" s="322" t="s">
        <v>7755</v>
      </c>
      <c r="K135" s="281" t="s">
        <v>7443</v>
      </c>
      <c r="L135" s="57"/>
      <c r="M135" s="57"/>
    </row>
    <row r="136" spans="1:13" ht="20.25" customHeight="1">
      <c r="A136" s="76" t="s">
        <v>7437</v>
      </c>
      <c r="B136" s="281" t="s">
        <v>3809</v>
      </c>
      <c r="C136" s="281" t="s">
        <v>7751</v>
      </c>
      <c r="D136" s="281">
        <f t="shared" si="2"/>
        <v>2</v>
      </c>
      <c r="E136" s="281" t="s">
        <v>989</v>
      </c>
      <c r="F136" s="281" t="s">
        <v>996</v>
      </c>
      <c r="G136" s="5" t="s">
        <v>7476</v>
      </c>
      <c r="H136" s="323" t="s">
        <v>7756</v>
      </c>
      <c r="I136" s="316" t="s">
        <v>7477</v>
      </c>
      <c r="J136" s="117" t="s">
        <v>5442</v>
      </c>
      <c r="K136" s="281" t="s">
        <v>7478</v>
      </c>
      <c r="L136" s="57"/>
      <c r="M136" s="57"/>
    </row>
    <row r="137" spans="1:13" ht="20.25" customHeight="1">
      <c r="A137" s="76" t="s">
        <v>7437</v>
      </c>
      <c r="B137" s="281" t="s">
        <v>3809</v>
      </c>
      <c r="C137" s="281" t="s">
        <v>7751</v>
      </c>
      <c r="D137" s="281">
        <f t="shared" si="2"/>
        <v>3</v>
      </c>
      <c r="E137" s="281" t="s">
        <v>1447</v>
      </c>
      <c r="F137" s="281" t="s">
        <v>997</v>
      </c>
      <c r="G137" s="42" t="s">
        <v>7572</v>
      </c>
      <c r="H137" s="281" t="s">
        <v>7757</v>
      </c>
      <c r="I137" s="287"/>
      <c r="J137" s="287" t="s">
        <v>7758</v>
      </c>
      <c r="K137" s="281" t="s">
        <v>7441</v>
      </c>
      <c r="L137" s="57"/>
      <c r="M137" s="57"/>
    </row>
    <row r="138" spans="1:13" ht="20.25" customHeight="1">
      <c r="A138" s="76" t="s">
        <v>7437</v>
      </c>
      <c r="B138" s="281" t="s">
        <v>3809</v>
      </c>
      <c r="C138" s="281" t="s">
        <v>7751</v>
      </c>
      <c r="D138" s="281">
        <f t="shared" si="2"/>
        <v>4</v>
      </c>
      <c r="E138" s="281" t="s">
        <v>7759</v>
      </c>
      <c r="F138" s="281" t="s">
        <v>2996</v>
      </c>
      <c r="G138" s="281" t="s">
        <v>7760</v>
      </c>
      <c r="H138" s="281" t="s">
        <v>7761</v>
      </c>
      <c r="I138" s="167" t="s">
        <v>7762</v>
      </c>
      <c r="J138" s="287" t="s">
        <v>7763</v>
      </c>
      <c r="K138" s="281" t="s">
        <v>7478</v>
      </c>
      <c r="L138" s="57"/>
      <c r="M138" s="57"/>
    </row>
    <row r="139" spans="1:13" ht="20.25" customHeight="1">
      <c r="A139" s="76" t="s">
        <v>7437</v>
      </c>
      <c r="B139" s="281" t="s">
        <v>7764</v>
      </c>
      <c r="C139" s="281" t="s">
        <v>7751</v>
      </c>
      <c r="D139" s="281">
        <f t="shared" si="2"/>
        <v>5</v>
      </c>
      <c r="E139" s="281" t="s">
        <v>7765</v>
      </c>
      <c r="F139" s="281" t="s">
        <v>1509</v>
      </c>
      <c r="G139" s="281" t="s">
        <v>7766</v>
      </c>
      <c r="H139" s="281" t="s">
        <v>7767</v>
      </c>
      <c r="I139" s="287" t="s">
        <v>7768</v>
      </c>
      <c r="J139" s="287" t="s">
        <v>7769</v>
      </c>
      <c r="K139" s="281" t="s">
        <v>7707</v>
      </c>
      <c r="L139" s="57"/>
      <c r="M139" s="57"/>
    </row>
    <row r="140" spans="1:13" ht="20.25" customHeight="1">
      <c r="A140" s="76" t="s">
        <v>7437</v>
      </c>
      <c r="B140" s="281" t="s">
        <v>7764</v>
      </c>
      <c r="C140" s="281" t="s">
        <v>7751</v>
      </c>
      <c r="D140" s="281">
        <f t="shared" si="2"/>
        <v>6</v>
      </c>
      <c r="E140" s="76" t="s">
        <v>7458</v>
      </c>
      <c r="F140" s="315" t="s">
        <v>579</v>
      </c>
      <c r="G140" s="281" t="s">
        <v>7455</v>
      </c>
      <c r="H140" s="281" t="s">
        <v>7770</v>
      </c>
      <c r="I140" s="167" t="s">
        <v>7456</v>
      </c>
      <c r="J140" s="167" t="s">
        <v>7510</v>
      </c>
      <c r="K140" s="315" t="s">
        <v>7457</v>
      </c>
      <c r="L140" s="57"/>
      <c r="M140" s="57"/>
    </row>
    <row r="141" spans="1:13" ht="20.25" customHeight="1">
      <c r="A141" s="76" t="s">
        <v>7437</v>
      </c>
      <c r="B141" s="281" t="s">
        <v>354</v>
      </c>
      <c r="C141" s="281" t="s">
        <v>276</v>
      </c>
      <c r="D141" s="281">
        <f t="shared" si="2"/>
        <v>1</v>
      </c>
      <c r="E141" s="76" t="s">
        <v>7458</v>
      </c>
      <c r="F141" s="315" t="s">
        <v>579</v>
      </c>
      <c r="G141" s="281" t="s">
        <v>7455</v>
      </c>
      <c r="H141" s="281" t="s">
        <v>7771</v>
      </c>
      <c r="I141" s="167" t="s">
        <v>7456</v>
      </c>
      <c r="J141" s="167" t="s">
        <v>3750</v>
      </c>
      <c r="K141" s="315" t="s">
        <v>7457</v>
      </c>
      <c r="L141" s="57"/>
      <c r="M141" s="57"/>
    </row>
    <row r="142" spans="1:13" ht="20.25" customHeight="1">
      <c r="A142" s="76" t="s">
        <v>7437</v>
      </c>
      <c r="B142" s="281" t="s">
        <v>354</v>
      </c>
      <c r="C142" s="281" t="s">
        <v>276</v>
      </c>
      <c r="D142" s="281">
        <f t="shared" si="2"/>
        <v>2</v>
      </c>
      <c r="E142" s="281" t="s">
        <v>989</v>
      </c>
      <c r="F142" s="281" t="s">
        <v>996</v>
      </c>
      <c r="G142" s="5" t="s">
        <v>7476</v>
      </c>
      <c r="H142" s="281" t="s">
        <v>7772</v>
      </c>
      <c r="I142" s="316" t="s">
        <v>7477</v>
      </c>
      <c r="J142" s="117" t="s">
        <v>5442</v>
      </c>
      <c r="K142" s="281" t="s">
        <v>7478</v>
      </c>
      <c r="L142" s="57"/>
      <c r="M142" s="57"/>
    </row>
    <row r="143" spans="1:13" ht="20.25" customHeight="1">
      <c r="A143" s="76" t="s">
        <v>7437</v>
      </c>
      <c r="B143" s="281" t="s">
        <v>7773</v>
      </c>
      <c r="C143" s="281" t="s">
        <v>276</v>
      </c>
      <c r="D143" s="281">
        <f t="shared" si="2"/>
        <v>3</v>
      </c>
      <c r="E143" s="281" t="s">
        <v>7774</v>
      </c>
      <c r="F143" s="281" t="s">
        <v>2532</v>
      </c>
      <c r="G143" s="281" t="s">
        <v>7775</v>
      </c>
      <c r="H143" s="281" t="s">
        <v>7776</v>
      </c>
      <c r="I143" s="324"/>
      <c r="J143" s="325" t="s">
        <v>7777</v>
      </c>
      <c r="K143" s="281" t="s">
        <v>7478</v>
      </c>
      <c r="L143" s="57"/>
      <c r="M143" s="57"/>
    </row>
    <row r="144" spans="1:13" ht="20.25" customHeight="1">
      <c r="A144" s="76" t="s">
        <v>7437</v>
      </c>
      <c r="B144" s="281" t="s">
        <v>354</v>
      </c>
      <c r="C144" s="281" t="s">
        <v>276</v>
      </c>
      <c r="D144" s="281">
        <f t="shared" si="2"/>
        <v>4</v>
      </c>
      <c r="E144" s="281" t="s">
        <v>3418</v>
      </c>
      <c r="F144" s="281" t="s">
        <v>3419</v>
      </c>
      <c r="G144" s="281" t="s">
        <v>7778</v>
      </c>
      <c r="H144" s="281" t="s">
        <v>7779</v>
      </c>
      <c r="I144" s="314" t="s">
        <v>7616</v>
      </c>
      <c r="J144" s="314" t="s">
        <v>7780</v>
      </c>
      <c r="K144" s="281" t="s">
        <v>7443</v>
      </c>
      <c r="L144" s="57"/>
      <c r="M144" s="57"/>
    </row>
    <row r="145" spans="1:13" ht="20.25" customHeight="1">
      <c r="A145" s="76" t="s">
        <v>7437</v>
      </c>
      <c r="B145" s="281" t="s">
        <v>354</v>
      </c>
      <c r="C145" s="281" t="s">
        <v>276</v>
      </c>
      <c r="D145" s="281">
        <f t="shared" si="2"/>
        <v>5</v>
      </c>
      <c r="E145" s="281" t="s">
        <v>2995</v>
      </c>
      <c r="F145" s="281" t="s">
        <v>2996</v>
      </c>
      <c r="G145" s="281" t="s">
        <v>7760</v>
      </c>
      <c r="H145" s="281" t="s">
        <v>7781</v>
      </c>
      <c r="I145" s="167" t="s">
        <v>7762</v>
      </c>
      <c r="J145" s="287" t="s">
        <v>7763</v>
      </c>
      <c r="K145" s="281" t="s">
        <v>7478</v>
      </c>
      <c r="L145" s="57"/>
      <c r="M145" s="57"/>
    </row>
    <row r="146" spans="1:13" ht="20.25" customHeight="1">
      <c r="A146" s="76" t="s">
        <v>7437</v>
      </c>
      <c r="B146" s="281" t="s">
        <v>354</v>
      </c>
      <c r="C146" s="281" t="s">
        <v>276</v>
      </c>
      <c r="D146" s="281">
        <f t="shared" si="2"/>
        <v>6</v>
      </c>
      <c r="E146" s="281" t="s">
        <v>3818</v>
      </c>
      <c r="F146" s="281" t="s">
        <v>7782</v>
      </c>
      <c r="G146" s="281" t="s">
        <v>7783</v>
      </c>
      <c r="H146" s="281" t="s">
        <v>7784</v>
      </c>
      <c r="I146" s="287" t="s">
        <v>7785</v>
      </c>
      <c r="J146" s="287" t="s">
        <v>7786</v>
      </c>
      <c r="K146" s="281" t="s">
        <v>7551</v>
      </c>
      <c r="L146" s="57"/>
      <c r="M146" s="57"/>
    </row>
    <row r="147" spans="1:13" ht="20.25" customHeight="1">
      <c r="A147" s="76" t="s">
        <v>7437</v>
      </c>
      <c r="B147" s="281" t="s">
        <v>354</v>
      </c>
      <c r="C147" s="281" t="s">
        <v>276</v>
      </c>
      <c r="D147" s="281">
        <f t="shared" si="2"/>
        <v>7</v>
      </c>
      <c r="E147" s="281" t="s">
        <v>3093</v>
      </c>
      <c r="F147" s="281" t="s">
        <v>3094</v>
      </c>
      <c r="G147" s="281" t="s">
        <v>7787</v>
      </c>
      <c r="H147" s="281" t="s">
        <v>7788</v>
      </c>
      <c r="I147" s="287" t="s">
        <v>7789</v>
      </c>
      <c r="J147" s="287" t="s">
        <v>7790</v>
      </c>
      <c r="K147" s="281" t="s">
        <v>7707</v>
      </c>
      <c r="L147" s="57"/>
      <c r="M147" s="57"/>
    </row>
    <row r="148" spans="1:13" ht="20.25" customHeight="1">
      <c r="A148" s="76" t="s">
        <v>7437</v>
      </c>
      <c r="B148" s="281" t="s">
        <v>354</v>
      </c>
      <c r="C148" s="281" t="s">
        <v>276</v>
      </c>
      <c r="D148" s="281">
        <f t="shared" si="2"/>
        <v>8</v>
      </c>
      <c r="E148" s="281" t="s">
        <v>3819</v>
      </c>
      <c r="F148" s="281" t="s">
        <v>7791</v>
      </c>
      <c r="G148" s="281" t="s">
        <v>7792</v>
      </c>
      <c r="H148" s="281" t="s">
        <v>7793</v>
      </c>
      <c r="I148" s="287"/>
      <c r="J148" s="287" t="s">
        <v>7794</v>
      </c>
      <c r="K148" s="281" t="s">
        <v>7478</v>
      </c>
      <c r="L148" s="57"/>
      <c r="M148" s="57"/>
    </row>
    <row r="149" spans="1:13" ht="20.25" customHeight="1">
      <c r="A149" s="76" t="s">
        <v>7437</v>
      </c>
      <c r="B149" s="281" t="s">
        <v>355</v>
      </c>
      <c r="C149" s="281" t="s">
        <v>1573</v>
      </c>
      <c r="D149" s="281">
        <f t="shared" si="2"/>
        <v>1</v>
      </c>
      <c r="E149" s="76" t="s">
        <v>7458</v>
      </c>
      <c r="F149" s="315" t="s">
        <v>579</v>
      </c>
      <c r="G149" s="281" t="s">
        <v>7455</v>
      </c>
      <c r="H149" s="281" t="s">
        <v>7795</v>
      </c>
      <c r="I149" s="167" t="s">
        <v>7456</v>
      </c>
      <c r="J149" s="167" t="s">
        <v>3750</v>
      </c>
      <c r="K149" s="315" t="s">
        <v>7457</v>
      </c>
      <c r="L149" s="57"/>
      <c r="M149" s="57"/>
    </row>
    <row r="150" spans="1:13" ht="20.25" customHeight="1">
      <c r="A150" s="76" t="s">
        <v>7437</v>
      </c>
      <c r="B150" s="281" t="s">
        <v>355</v>
      </c>
      <c r="C150" s="281" t="s">
        <v>1573</v>
      </c>
      <c r="D150" s="281">
        <f t="shared" si="2"/>
        <v>2</v>
      </c>
      <c r="E150" s="281" t="s">
        <v>989</v>
      </c>
      <c r="F150" s="281" t="s">
        <v>996</v>
      </c>
      <c r="G150" s="5" t="s">
        <v>7476</v>
      </c>
      <c r="H150" s="281" t="s">
        <v>7796</v>
      </c>
      <c r="I150" s="316" t="s">
        <v>7477</v>
      </c>
      <c r="J150" s="117" t="s">
        <v>5442</v>
      </c>
      <c r="K150" s="281" t="s">
        <v>7478</v>
      </c>
      <c r="L150" s="57"/>
      <c r="M150" s="57"/>
    </row>
    <row r="151" spans="1:13" ht="20.25" customHeight="1">
      <c r="A151" s="76" t="s">
        <v>7437</v>
      </c>
      <c r="B151" s="281" t="s">
        <v>355</v>
      </c>
      <c r="C151" s="281" t="s">
        <v>1573</v>
      </c>
      <c r="D151" s="281">
        <f t="shared" si="2"/>
        <v>3</v>
      </c>
      <c r="E151" s="281" t="s">
        <v>7774</v>
      </c>
      <c r="F151" s="281" t="s">
        <v>2532</v>
      </c>
      <c r="G151" s="281" t="s">
        <v>7775</v>
      </c>
      <c r="H151" s="281" t="s">
        <v>7797</v>
      </c>
      <c r="I151" s="324"/>
      <c r="J151" s="325" t="s">
        <v>7777</v>
      </c>
      <c r="K151" s="281" t="s">
        <v>7478</v>
      </c>
      <c r="L151" s="57"/>
      <c r="M151" s="57"/>
    </row>
    <row r="152" spans="1:13" ht="20.25" customHeight="1">
      <c r="A152" s="76" t="s">
        <v>7437</v>
      </c>
      <c r="B152" s="281" t="s">
        <v>355</v>
      </c>
      <c r="C152" s="281" t="s">
        <v>1573</v>
      </c>
      <c r="D152" s="281">
        <f t="shared" si="2"/>
        <v>4</v>
      </c>
      <c r="E152" s="281" t="s">
        <v>3346</v>
      </c>
      <c r="F152" s="281" t="s">
        <v>3347</v>
      </c>
      <c r="G152" s="281" t="s">
        <v>7798</v>
      </c>
      <c r="H152" s="281" t="s">
        <v>7799</v>
      </c>
      <c r="I152" s="314" t="s">
        <v>7616</v>
      </c>
      <c r="J152" s="314" t="s">
        <v>7780</v>
      </c>
      <c r="K152" s="281" t="s">
        <v>7443</v>
      </c>
      <c r="L152" s="57"/>
      <c r="M152" s="57"/>
    </row>
    <row r="153" spans="1:13" ht="20.25" customHeight="1">
      <c r="A153" s="76" t="s">
        <v>7437</v>
      </c>
      <c r="B153" s="281" t="s">
        <v>355</v>
      </c>
      <c r="C153" s="281" t="s">
        <v>1573</v>
      </c>
      <c r="D153" s="281">
        <f t="shared" si="2"/>
        <v>5</v>
      </c>
      <c r="E153" s="281" t="s">
        <v>2995</v>
      </c>
      <c r="F153" s="281" t="s">
        <v>2996</v>
      </c>
      <c r="G153" s="281" t="s">
        <v>7760</v>
      </c>
      <c r="H153" s="281" t="s">
        <v>7800</v>
      </c>
      <c r="I153" s="167" t="s">
        <v>7762</v>
      </c>
      <c r="J153" s="287" t="s">
        <v>7763</v>
      </c>
      <c r="K153" s="281" t="s">
        <v>7478</v>
      </c>
      <c r="L153" s="57"/>
      <c r="M153" s="57"/>
    </row>
    <row r="154" spans="1:13" ht="20.25" customHeight="1">
      <c r="A154" s="76" t="s">
        <v>7437</v>
      </c>
      <c r="B154" s="281" t="s">
        <v>355</v>
      </c>
      <c r="C154" s="281" t="s">
        <v>1573</v>
      </c>
      <c r="D154" s="281">
        <f t="shared" si="2"/>
        <v>6</v>
      </c>
      <c r="E154" s="281" t="s">
        <v>3821</v>
      </c>
      <c r="F154" s="281" t="s">
        <v>7801</v>
      </c>
      <c r="G154" s="281" t="s">
        <v>7802</v>
      </c>
      <c r="H154" s="281" t="s">
        <v>7803</v>
      </c>
      <c r="I154" s="287" t="s">
        <v>7785</v>
      </c>
      <c r="J154" s="287" t="s">
        <v>7786</v>
      </c>
      <c r="K154" s="281" t="s">
        <v>7551</v>
      </c>
      <c r="L154" s="57"/>
      <c r="M154" s="57"/>
    </row>
    <row r="155" spans="1:13" ht="20.25" customHeight="1">
      <c r="A155" s="76" t="s">
        <v>7437</v>
      </c>
      <c r="B155" s="281" t="s">
        <v>355</v>
      </c>
      <c r="C155" s="281" t="s">
        <v>1573</v>
      </c>
      <c r="D155" s="281">
        <f t="shared" si="2"/>
        <v>7</v>
      </c>
      <c r="E155" s="281" t="s">
        <v>3093</v>
      </c>
      <c r="F155" s="281" t="s">
        <v>3094</v>
      </c>
      <c r="G155" s="281" t="s">
        <v>7787</v>
      </c>
      <c r="H155" s="281" t="s">
        <v>7804</v>
      </c>
      <c r="I155" s="287" t="s">
        <v>7789</v>
      </c>
      <c r="J155" s="287" t="s">
        <v>7790</v>
      </c>
      <c r="K155" s="281" t="s">
        <v>7707</v>
      </c>
      <c r="L155" s="57"/>
      <c r="M155" s="57"/>
    </row>
    <row r="156" spans="1:13" ht="20.25" customHeight="1">
      <c r="A156" s="76" t="s">
        <v>7437</v>
      </c>
      <c r="B156" s="281" t="s">
        <v>355</v>
      </c>
      <c r="C156" s="281" t="s">
        <v>1573</v>
      </c>
      <c r="D156" s="281">
        <f t="shared" si="2"/>
        <v>8</v>
      </c>
      <c r="E156" s="281" t="s">
        <v>3819</v>
      </c>
      <c r="F156" s="281" t="s">
        <v>7791</v>
      </c>
      <c r="G156" s="281" t="s">
        <v>7792</v>
      </c>
      <c r="H156" s="281" t="s">
        <v>7805</v>
      </c>
      <c r="I156" s="287"/>
      <c r="J156" s="287" t="s">
        <v>7794</v>
      </c>
      <c r="K156" s="281" t="s">
        <v>7478</v>
      </c>
      <c r="L156" s="57"/>
      <c r="M156" s="57"/>
    </row>
    <row r="157" spans="1:13" ht="20.25" customHeight="1">
      <c r="A157" s="76" t="s">
        <v>7437</v>
      </c>
      <c r="B157" s="281" t="s">
        <v>356</v>
      </c>
      <c r="C157" s="281" t="s">
        <v>277</v>
      </c>
      <c r="D157" s="281">
        <f t="shared" si="2"/>
        <v>1</v>
      </c>
      <c r="E157" s="76" t="s">
        <v>7458</v>
      </c>
      <c r="F157" s="315" t="s">
        <v>579</v>
      </c>
      <c r="G157" s="281" t="s">
        <v>7455</v>
      </c>
      <c r="H157" s="281" t="s">
        <v>7806</v>
      </c>
      <c r="I157" s="167" t="s">
        <v>7456</v>
      </c>
      <c r="J157" s="167" t="s">
        <v>3750</v>
      </c>
      <c r="K157" s="315" t="s">
        <v>7457</v>
      </c>
      <c r="L157" s="57"/>
      <c r="M157" s="57"/>
    </row>
    <row r="158" spans="1:13" ht="20.25" customHeight="1">
      <c r="A158" s="76" t="s">
        <v>7437</v>
      </c>
      <c r="B158" s="281" t="s">
        <v>356</v>
      </c>
      <c r="C158" s="281" t="s">
        <v>277</v>
      </c>
      <c r="D158" s="281">
        <f t="shared" si="2"/>
        <v>2</v>
      </c>
      <c r="E158" s="281" t="s">
        <v>989</v>
      </c>
      <c r="F158" s="281" t="s">
        <v>996</v>
      </c>
      <c r="G158" s="5" t="s">
        <v>7476</v>
      </c>
      <c r="H158" s="281" t="s">
        <v>7807</v>
      </c>
      <c r="I158" s="316" t="s">
        <v>7477</v>
      </c>
      <c r="J158" s="117" t="s">
        <v>5442</v>
      </c>
      <c r="K158" s="281" t="s">
        <v>7478</v>
      </c>
      <c r="L158" s="57"/>
      <c r="M158" s="57"/>
    </row>
    <row r="159" spans="1:13" ht="20.25" customHeight="1">
      <c r="A159" s="76" t="s">
        <v>7437</v>
      </c>
      <c r="B159" s="281" t="s">
        <v>356</v>
      </c>
      <c r="C159" s="281" t="s">
        <v>277</v>
      </c>
      <c r="D159" s="281">
        <f t="shared" si="2"/>
        <v>3</v>
      </c>
      <c r="E159" s="281" t="s">
        <v>7774</v>
      </c>
      <c r="F159" s="281" t="s">
        <v>2532</v>
      </c>
      <c r="G159" s="281" t="s">
        <v>7775</v>
      </c>
      <c r="H159" s="281" t="s">
        <v>7808</v>
      </c>
      <c r="I159" s="324"/>
      <c r="J159" s="325" t="s">
        <v>7777</v>
      </c>
      <c r="K159" s="281" t="s">
        <v>7478</v>
      </c>
      <c r="L159" s="57"/>
      <c r="M159" s="57"/>
    </row>
    <row r="160" spans="1:13" ht="20.25" customHeight="1">
      <c r="A160" s="76" t="s">
        <v>7437</v>
      </c>
      <c r="B160" s="281" t="s">
        <v>356</v>
      </c>
      <c r="C160" s="281" t="s">
        <v>277</v>
      </c>
      <c r="D160" s="281">
        <f t="shared" si="2"/>
        <v>4</v>
      </c>
      <c r="E160" s="281" t="s">
        <v>3822</v>
      </c>
      <c r="F160" s="281" t="s">
        <v>7809</v>
      </c>
      <c r="G160" s="281" t="s">
        <v>7810</v>
      </c>
      <c r="H160" s="281" t="s">
        <v>7811</v>
      </c>
      <c r="I160" s="314" t="s">
        <v>7616</v>
      </c>
      <c r="J160" s="314" t="s">
        <v>7780</v>
      </c>
      <c r="K160" s="281" t="s">
        <v>7443</v>
      </c>
      <c r="L160" s="57"/>
      <c r="M160" s="57"/>
    </row>
    <row r="161" spans="1:13" ht="20.25" customHeight="1">
      <c r="A161" s="76" t="s">
        <v>7437</v>
      </c>
      <c r="B161" s="281" t="s">
        <v>356</v>
      </c>
      <c r="C161" s="281" t="s">
        <v>277</v>
      </c>
      <c r="D161" s="281">
        <f t="shared" si="2"/>
        <v>5</v>
      </c>
      <c r="E161" s="281" t="s">
        <v>2995</v>
      </c>
      <c r="F161" s="281" t="s">
        <v>2996</v>
      </c>
      <c r="G161" s="281" t="s">
        <v>7760</v>
      </c>
      <c r="H161" s="76" t="s">
        <v>7812</v>
      </c>
      <c r="I161" s="167" t="s">
        <v>7762</v>
      </c>
      <c r="J161" s="287" t="s">
        <v>7763</v>
      </c>
      <c r="K161" s="281" t="s">
        <v>7478</v>
      </c>
      <c r="L161" s="57"/>
      <c r="M161" s="57"/>
    </row>
    <row r="162" spans="1:13" ht="20.25" customHeight="1">
      <c r="A162" s="76" t="s">
        <v>7437</v>
      </c>
      <c r="B162" s="281" t="s">
        <v>356</v>
      </c>
      <c r="C162" s="281" t="s">
        <v>277</v>
      </c>
      <c r="D162" s="281">
        <f t="shared" si="2"/>
        <v>6</v>
      </c>
      <c r="E162" s="281" t="s">
        <v>3824</v>
      </c>
      <c r="F162" s="281" t="s">
        <v>7813</v>
      </c>
      <c r="G162" s="281" t="s">
        <v>7814</v>
      </c>
      <c r="H162" s="281" t="s">
        <v>7815</v>
      </c>
      <c r="I162" s="287" t="s">
        <v>7785</v>
      </c>
      <c r="J162" s="287" t="s">
        <v>7786</v>
      </c>
      <c r="K162" s="281" t="s">
        <v>7551</v>
      </c>
      <c r="L162" s="57"/>
      <c r="M162" s="57"/>
    </row>
    <row r="163" spans="1:13" ht="20.25" customHeight="1">
      <c r="A163" s="76" t="s">
        <v>7437</v>
      </c>
      <c r="B163" s="281" t="s">
        <v>356</v>
      </c>
      <c r="C163" s="281" t="s">
        <v>277</v>
      </c>
      <c r="D163" s="281">
        <f t="shared" si="2"/>
        <v>7</v>
      </c>
      <c r="E163" s="281" t="s">
        <v>3093</v>
      </c>
      <c r="F163" s="281" t="s">
        <v>3094</v>
      </c>
      <c r="G163" s="281" t="s">
        <v>7787</v>
      </c>
      <c r="H163" s="281" t="s">
        <v>7816</v>
      </c>
      <c r="I163" s="287" t="s">
        <v>7789</v>
      </c>
      <c r="J163" s="287" t="s">
        <v>7790</v>
      </c>
      <c r="K163" s="281" t="s">
        <v>7707</v>
      </c>
      <c r="L163" s="57"/>
      <c r="M163" s="57"/>
    </row>
    <row r="164" spans="1:13" ht="20.25" customHeight="1">
      <c r="A164" s="76" t="s">
        <v>7437</v>
      </c>
      <c r="B164" s="281" t="s">
        <v>356</v>
      </c>
      <c r="C164" s="281" t="s">
        <v>277</v>
      </c>
      <c r="D164" s="281">
        <f t="shared" si="2"/>
        <v>8</v>
      </c>
      <c r="E164" s="281" t="s">
        <v>3819</v>
      </c>
      <c r="F164" s="281" t="s">
        <v>7791</v>
      </c>
      <c r="G164" s="281" t="s">
        <v>7792</v>
      </c>
      <c r="H164" s="281" t="s">
        <v>7817</v>
      </c>
      <c r="I164" s="287"/>
      <c r="J164" s="287" t="s">
        <v>7794</v>
      </c>
      <c r="K164" s="281" t="s">
        <v>7478</v>
      </c>
      <c r="L164" s="57"/>
      <c r="M164" s="57"/>
    </row>
    <row r="165" spans="1:13" ht="20.25" customHeight="1">
      <c r="A165" s="76" t="s">
        <v>7437</v>
      </c>
      <c r="B165" s="281" t="s">
        <v>357</v>
      </c>
      <c r="C165" s="281" t="s">
        <v>278</v>
      </c>
      <c r="D165" s="281">
        <f t="shared" si="2"/>
        <v>1</v>
      </c>
      <c r="E165" s="281" t="s">
        <v>1191</v>
      </c>
      <c r="F165" s="281" t="s">
        <v>1744</v>
      </c>
      <c r="G165" s="281" t="s">
        <v>7818</v>
      </c>
      <c r="H165" s="281" t="s">
        <v>7819</v>
      </c>
      <c r="I165" s="314" t="s">
        <v>7616</v>
      </c>
      <c r="J165" s="314" t="s">
        <v>7590</v>
      </c>
      <c r="K165" s="281" t="s">
        <v>7443</v>
      </c>
      <c r="L165" s="57"/>
      <c r="M165" s="57"/>
    </row>
    <row r="166" spans="1:13" ht="20.25" customHeight="1">
      <c r="A166" s="76" t="s">
        <v>7437</v>
      </c>
      <c r="B166" s="281" t="s">
        <v>357</v>
      </c>
      <c r="C166" s="281" t="s">
        <v>278</v>
      </c>
      <c r="D166" s="281">
        <f t="shared" si="2"/>
        <v>2</v>
      </c>
      <c r="E166" s="281" t="s">
        <v>989</v>
      </c>
      <c r="F166" s="281" t="s">
        <v>996</v>
      </c>
      <c r="G166" s="5" t="s">
        <v>7476</v>
      </c>
      <c r="H166" s="281" t="s">
        <v>7820</v>
      </c>
      <c r="I166" s="316" t="s">
        <v>7477</v>
      </c>
      <c r="J166" s="117" t="s">
        <v>5442</v>
      </c>
      <c r="K166" s="281" t="s">
        <v>7478</v>
      </c>
      <c r="L166" s="57"/>
      <c r="M166" s="57"/>
    </row>
    <row r="167" spans="1:13" ht="20.25" customHeight="1">
      <c r="A167" s="76" t="s">
        <v>7437</v>
      </c>
      <c r="B167" s="281" t="s">
        <v>357</v>
      </c>
      <c r="C167" s="281" t="s">
        <v>278</v>
      </c>
      <c r="D167" s="281">
        <f t="shared" si="2"/>
        <v>3</v>
      </c>
      <c r="E167" s="320" t="s">
        <v>3825</v>
      </c>
      <c r="F167" s="326" t="s">
        <v>7821</v>
      </c>
      <c r="G167" s="320" t="s">
        <v>7822</v>
      </c>
      <c r="H167" s="281" t="s">
        <v>7823</v>
      </c>
      <c r="I167" s="287"/>
      <c r="J167" s="287" t="s">
        <v>7824</v>
      </c>
      <c r="K167" s="281" t="s">
        <v>7441</v>
      </c>
      <c r="L167" s="57"/>
      <c r="M167" s="57"/>
    </row>
    <row r="168" spans="1:13" ht="20.25" customHeight="1">
      <c r="A168" s="76" t="s">
        <v>7437</v>
      </c>
      <c r="B168" s="281" t="s">
        <v>357</v>
      </c>
      <c r="C168" s="281" t="s">
        <v>278</v>
      </c>
      <c r="D168" s="281">
        <f t="shared" si="2"/>
        <v>4</v>
      </c>
      <c r="E168" s="281" t="s">
        <v>1186</v>
      </c>
      <c r="F168" s="281" t="s">
        <v>2645</v>
      </c>
      <c r="G168" s="281" t="s">
        <v>7825</v>
      </c>
      <c r="H168" s="281" t="s">
        <v>7826</v>
      </c>
      <c r="I168" s="287" t="s">
        <v>7827</v>
      </c>
      <c r="J168" s="287" t="s">
        <v>7828</v>
      </c>
      <c r="K168" s="281" t="s">
        <v>7441</v>
      </c>
      <c r="L168" s="57"/>
      <c r="M168" s="57"/>
    </row>
    <row r="169" spans="1:13" ht="20.25" customHeight="1">
      <c r="A169" s="76" t="s">
        <v>7437</v>
      </c>
      <c r="B169" s="281" t="s">
        <v>357</v>
      </c>
      <c r="C169" s="281" t="s">
        <v>278</v>
      </c>
      <c r="D169" s="281">
        <f t="shared" si="2"/>
        <v>5</v>
      </c>
      <c r="E169" s="281" t="s">
        <v>3828</v>
      </c>
      <c r="F169" s="281" t="s">
        <v>7829</v>
      </c>
      <c r="G169" s="281" t="s">
        <v>7830</v>
      </c>
      <c r="H169" s="281" t="s">
        <v>7831</v>
      </c>
      <c r="I169" s="287"/>
      <c r="J169" s="327" t="s">
        <v>7832</v>
      </c>
      <c r="K169" s="281" t="s">
        <v>7441</v>
      </c>
      <c r="L169" s="57"/>
      <c r="M169" s="57"/>
    </row>
    <row r="170" spans="1:13" ht="20.25" customHeight="1">
      <c r="A170" s="76" t="s">
        <v>7437</v>
      </c>
      <c r="B170" s="281" t="s">
        <v>357</v>
      </c>
      <c r="C170" s="281" t="s">
        <v>278</v>
      </c>
      <c r="D170" s="281">
        <f t="shared" si="2"/>
        <v>6</v>
      </c>
      <c r="E170" s="281" t="s">
        <v>3829</v>
      </c>
      <c r="F170" s="76" t="s">
        <v>7833</v>
      </c>
      <c r="G170" s="281" t="s">
        <v>7834</v>
      </c>
      <c r="H170" s="281" t="s">
        <v>7835</v>
      </c>
      <c r="I170" s="287"/>
      <c r="J170" s="290" t="s">
        <v>7836</v>
      </c>
      <c r="K170" s="281" t="s">
        <v>7441</v>
      </c>
      <c r="L170" s="57"/>
      <c r="M170" s="57"/>
    </row>
    <row r="171" spans="1:13" ht="20.25" customHeight="1">
      <c r="A171" s="76" t="s">
        <v>7437</v>
      </c>
      <c r="B171" s="281" t="s">
        <v>357</v>
      </c>
      <c r="C171" s="281" t="s">
        <v>278</v>
      </c>
      <c r="D171" s="281">
        <f t="shared" si="2"/>
        <v>7</v>
      </c>
      <c r="E171" s="281" t="s">
        <v>7610</v>
      </c>
      <c r="F171" s="281" t="s">
        <v>1514</v>
      </c>
      <c r="G171" s="281" t="s">
        <v>7837</v>
      </c>
      <c r="H171" s="281" t="s">
        <v>7838</v>
      </c>
      <c r="I171" s="287"/>
      <c r="J171" s="167" t="s">
        <v>7839</v>
      </c>
      <c r="K171" s="281" t="s">
        <v>7441</v>
      </c>
      <c r="L171" s="57"/>
      <c r="M171" s="57"/>
    </row>
    <row r="172" spans="1:13" ht="20.25" customHeight="1">
      <c r="A172" s="76" t="s">
        <v>7437</v>
      </c>
      <c r="B172" s="281" t="s">
        <v>357</v>
      </c>
      <c r="C172" s="281" t="s">
        <v>278</v>
      </c>
      <c r="D172" s="281">
        <f t="shared" si="2"/>
        <v>8</v>
      </c>
      <c r="E172" s="281" t="s">
        <v>3830</v>
      </c>
      <c r="F172" s="76" t="s">
        <v>7840</v>
      </c>
      <c r="G172" s="281" t="s">
        <v>7841</v>
      </c>
      <c r="H172" s="281" t="s">
        <v>7842</v>
      </c>
      <c r="I172" s="287"/>
      <c r="J172" s="287" t="s">
        <v>7843</v>
      </c>
      <c r="K172" s="281" t="s">
        <v>7441</v>
      </c>
      <c r="L172" s="57"/>
      <c r="M172" s="57"/>
    </row>
    <row r="173" spans="1:13" ht="20.25" customHeight="1">
      <c r="A173" s="76" t="s">
        <v>7437</v>
      </c>
      <c r="B173" s="281" t="s">
        <v>357</v>
      </c>
      <c r="C173" s="281" t="s">
        <v>278</v>
      </c>
      <c r="D173" s="281">
        <f t="shared" si="2"/>
        <v>9</v>
      </c>
      <c r="E173" s="281" t="s">
        <v>990</v>
      </c>
      <c r="F173" s="281" t="s">
        <v>997</v>
      </c>
      <c r="G173" s="281" t="s">
        <v>7686</v>
      </c>
      <c r="H173" s="281" t="s">
        <v>7844</v>
      </c>
      <c r="I173" s="287"/>
      <c r="J173" s="287" t="s">
        <v>7758</v>
      </c>
      <c r="K173" s="281" t="s">
        <v>7441</v>
      </c>
      <c r="L173" s="57"/>
      <c r="M173" s="57"/>
    </row>
    <row r="174" spans="1:13" ht="20.25" customHeight="1">
      <c r="A174" s="76" t="s">
        <v>7437</v>
      </c>
      <c r="B174" s="281" t="s">
        <v>357</v>
      </c>
      <c r="C174" s="281" t="s">
        <v>278</v>
      </c>
      <c r="D174" s="281">
        <f t="shared" si="2"/>
        <v>10</v>
      </c>
      <c r="E174" s="281" t="s">
        <v>3831</v>
      </c>
      <c r="F174" s="281" t="s">
        <v>7845</v>
      </c>
      <c r="G174" s="281" t="s">
        <v>7846</v>
      </c>
      <c r="H174" s="281" t="s">
        <v>7847</v>
      </c>
      <c r="I174" s="287"/>
      <c r="J174" s="287" t="s">
        <v>7848</v>
      </c>
      <c r="K174" s="281" t="s">
        <v>7849</v>
      </c>
      <c r="L174" s="57"/>
      <c r="M174" s="57"/>
    </row>
    <row r="175" spans="1:13" ht="20.25" customHeight="1">
      <c r="A175" s="76" t="s">
        <v>7437</v>
      </c>
      <c r="B175" s="281" t="s">
        <v>357</v>
      </c>
      <c r="C175" s="281" t="s">
        <v>278</v>
      </c>
      <c r="D175" s="281">
        <f t="shared" si="2"/>
        <v>11</v>
      </c>
      <c r="E175" s="281" t="s">
        <v>7765</v>
      </c>
      <c r="F175" s="281" t="s">
        <v>1509</v>
      </c>
      <c r="G175" s="281" t="s">
        <v>7766</v>
      </c>
      <c r="H175" s="281" t="s">
        <v>7850</v>
      </c>
      <c r="I175" s="287" t="s">
        <v>7768</v>
      </c>
      <c r="J175" s="287" t="s">
        <v>7769</v>
      </c>
      <c r="K175" s="281" t="s">
        <v>7441</v>
      </c>
      <c r="L175" s="57"/>
      <c r="M175" s="57"/>
    </row>
    <row r="176" spans="1:13" ht="20.25" customHeight="1">
      <c r="A176" s="76" t="s">
        <v>7437</v>
      </c>
      <c r="B176" s="281" t="s">
        <v>7851</v>
      </c>
      <c r="C176" s="281" t="s">
        <v>278</v>
      </c>
      <c r="D176" s="281">
        <f t="shared" si="2"/>
        <v>12</v>
      </c>
      <c r="E176" s="281" t="s">
        <v>1519</v>
      </c>
      <c r="F176" s="281" t="s">
        <v>1510</v>
      </c>
      <c r="G176" s="281" t="s">
        <v>7852</v>
      </c>
      <c r="H176" s="281" t="s">
        <v>7853</v>
      </c>
      <c r="I176" s="287" t="s">
        <v>7854</v>
      </c>
      <c r="J176" s="287" t="s">
        <v>7855</v>
      </c>
      <c r="K176" s="281" t="s">
        <v>7441</v>
      </c>
      <c r="L176" s="57"/>
      <c r="M176" s="57"/>
    </row>
    <row r="177" spans="1:13" ht="20.25" customHeight="1">
      <c r="A177" s="76" t="s">
        <v>7437</v>
      </c>
      <c r="B177" s="281" t="s">
        <v>7851</v>
      </c>
      <c r="C177" s="281" t="s">
        <v>278</v>
      </c>
      <c r="D177" s="281">
        <f t="shared" si="2"/>
        <v>13</v>
      </c>
      <c r="E177" s="281" t="s">
        <v>3834</v>
      </c>
      <c r="F177" s="281" t="s">
        <v>7856</v>
      </c>
      <c r="G177" s="281" t="s">
        <v>7857</v>
      </c>
      <c r="H177" s="281" t="s">
        <v>7858</v>
      </c>
      <c r="I177" s="287" t="s">
        <v>7859</v>
      </c>
      <c r="J177" s="287"/>
      <c r="K177" s="281" t="s">
        <v>7441</v>
      </c>
      <c r="L177" s="57"/>
      <c r="M177" s="57"/>
    </row>
    <row r="178" spans="1:13" ht="20.25" customHeight="1">
      <c r="A178" s="76" t="s">
        <v>7437</v>
      </c>
      <c r="B178" s="281" t="s">
        <v>357</v>
      </c>
      <c r="C178" s="281" t="s">
        <v>278</v>
      </c>
      <c r="D178" s="281">
        <f t="shared" si="2"/>
        <v>14</v>
      </c>
      <c r="E178" s="281" t="s">
        <v>1493</v>
      </c>
      <c r="F178" s="281" t="s">
        <v>1479</v>
      </c>
      <c r="G178" s="281" t="s">
        <v>7860</v>
      </c>
      <c r="H178" s="281" t="s">
        <v>7861</v>
      </c>
      <c r="I178" s="287"/>
      <c r="J178" s="327" t="s">
        <v>7832</v>
      </c>
      <c r="K178" s="281" t="s">
        <v>7441</v>
      </c>
      <c r="L178" s="57"/>
      <c r="M178" s="57"/>
    </row>
    <row r="179" spans="1:13" ht="20.25" customHeight="1">
      <c r="A179" s="76" t="s">
        <v>7437</v>
      </c>
      <c r="B179" s="281" t="s">
        <v>357</v>
      </c>
      <c r="C179" s="281" t="s">
        <v>278</v>
      </c>
      <c r="D179" s="281">
        <f t="shared" si="2"/>
        <v>15</v>
      </c>
      <c r="E179" s="281" t="s">
        <v>3836</v>
      </c>
      <c r="F179" s="281" t="s">
        <v>7862</v>
      </c>
      <c r="G179" s="281" t="s">
        <v>7863</v>
      </c>
      <c r="H179" s="281" t="s">
        <v>7864</v>
      </c>
      <c r="I179" s="287"/>
      <c r="J179" s="287" t="s">
        <v>7865</v>
      </c>
      <c r="K179" s="281" t="s">
        <v>7441</v>
      </c>
      <c r="L179" s="57"/>
      <c r="M179" s="57"/>
    </row>
    <row r="180" spans="1:13" ht="20.25" customHeight="1">
      <c r="A180" s="76" t="s">
        <v>7437</v>
      </c>
      <c r="B180" s="281" t="s">
        <v>357</v>
      </c>
      <c r="C180" s="281" t="s">
        <v>278</v>
      </c>
      <c r="D180" s="281">
        <f t="shared" si="2"/>
        <v>16</v>
      </c>
      <c r="E180" s="315" t="s">
        <v>215</v>
      </c>
      <c r="F180" s="315" t="s">
        <v>608</v>
      </c>
      <c r="G180" s="76" t="s">
        <v>7493</v>
      </c>
      <c r="H180" s="281" t="s">
        <v>7453</v>
      </c>
      <c r="I180" s="314" t="s">
        <v>7454</v>
      </c>
      <c r="J180" s="314" t="s">
        <v>7501</v>
      </c>
      <c r="K180" s="315" t="s">
        <v>7443</v>
      </c>
      <c r="L180" s="57"/>
      <c r="M180" s="57"/>
    </row>
    <row r="181" spans="1:13" ht="20.25" customHeight="1">
      <c r="A181" s="76" t="s">
        <v>7437</v>
      </c>
      <c r="B181" s="281" t="s">
        <v>357</v>
      </c>
      <c r="C181" s="281" t="s">
        <v>278</v>
      </c>
      <c r="D181" s="281">
        <f t="shared" si="2"/>
        <v>17</v>
      </c>
      <c r="E181" s="76" t="s">
        <v>7458</v>
      </c>
      <c r="F181" s="315" t="s">
        <v>579</v>
      </c>
      <c r="G181" s="281" t="s">
        <v>7455</v>
      </c>
      <c r="H181" s="281" t="s">
        <v>7453</v>
      </c>
      <c r="I181" s="167" t="s">
        <v>7456</v>
      </c>
      <c r="J181" s="167" t="s">
        <v>7510</v>
      </c>
      <c r="K181" s="315" t="s">
        <v>7457</v>
      </c>
      <c r="L181" s="57"/>
      <c r="M181" s="57"/>
    </row>
    <row r="182" spans="1:13" ht="20.25" customHeight="1">
      <c r="A182" s="76" t="s">
        <v>7437</v>
      </c>
      <c r="B182" s="281" t="s">
        <v>358</v>
      </c>
      <c r="C182" s="281" t="s">
        <v>279</v>
      </c>
      <c r="D182" s="281">
        <f t="shared" si="2"/>
        <v>1</v>
      </c>
      <c r="E182" s="76" t="s">
        <v>7458</v>
      </c>
      <c r="F182" s="315" t="s">
        <v>579</v>
      </c>
      <c r="G182" s="281" t="s">
        <v>7455</v>
      </c>
      <c r="H182" s="281" t="s">
        <v>7866</v>
      </c>
      <c r="I182" s="167" t="s">
        <v>7456</v>
      </c>
      <c r="J182" s="167" t="s">
        <v>7510</v>
      </c>
      <c r="K182" s="315" t="s">
        <v>7457</v>
      </c>
      <c r="L182" s="57"/>
      <c r="M182" s="57"/>
    </row>
    <row r="183" spans="1:13" ht="20.25" customHeight="1">
      <c r="A183" s="76" t="s">
        <v>7437</v>
      </c>
      <c r="B183" s="281" t="s">
        <v>358</v>
      </c>
      <c r="C183" s="281" t="s">
        <v>279</v>
      </c>
      <c r="D183" s="281">
        <f t="shared" si="2"/>
        <v>2</v>
      </c>
      <c r="E183" s="281" t="s">
        <v>1061</v>
      </c>
      <c r="F183" s="281" t="s">
        <v>1508</v>
      </c>
      <c r="G183" s="281" t="s">
        <v>7867</v>
      </c>
      <c r="H183" s="281" t="s">
        <v>7868</v>
      </c>
      <c r="I183" s="314" t="s">
        <v>7454</v>
      </c>
      <c r="J183" s="314" t="s">
        <v>7501</v>
      </c>
      <c r="K183" s="315" t="s">
        <v>7443</v>
      </c>
      <c r="L183" s="57"/>
      <c r="M183" s="57"/>
    </row>
    <row r="184" spans="1:13" ht="20.25" customHeight="1">
      <c r="A184" s="76" t="s">
        <v>7437</v>
      </c>
      <c r="B184" s="281" t="s">
        <v>358</v>
      </c>
      <c r="C184" s="281" t="s">
        <v>279</v>
      </c>
      <c r="D184" s="281">
        <f t="shared" si="2"/>
        <v>3</v>
      </c>
      <c r="E184" s="281" t="s">
        <v>2673</v>
      </c>
      <c r="F184" s="281" t="s">
        <v>2538</v>
      </c>
      <c r="G184" s="281" t="s">
        <v>7869</v>
      </c>
      <c r="H184" s="281" t="s">
        <v>7870</v>
      </c>
      <c r="I184" s="287"/>
      <c r="J184" s="287" t="s">
        <v>7871</v>
      </c>
      <c r="K184" s="281" t="s">
        <v>7441</v>
      </c>
      <c r="L184" s="57"/>
      <c r="M184" s="57"/>
    </row>
    <row r="185" spans="1:13" ht="20.25" customHeight="1">
      <c r="A185" s="76" t="s">
        <v>7437</v>
      </c>
      <c r="B185" s="281" t="s">
        <v>358</v>
      </c>
      <c r="C185" s="281" t="s">
        <v>279</v>
      </c>
      <c r="D185" s="281">
        <f t="shared" si="2"/>
        <v>4</v>
      </c>
      <c r="E185" s="281" t="s">
        <v>989</v>
      </c>
      <c r="F185" s="281" t="s">
        <v>996</v>
      </c>
      <c r="G185" s="5" t="s">
        <v>7476</v>
      </c>
      <c r="H185" s="281" t="s">
        <v>7872</v>
      </c>
      <c r="I185" s="316" t="s">
        <v>7477</v>
      </c>
      <c r="J185" s="117" t="s">
        <v>5442</v>
      </c>
      <c r="K185" s="281" t="s">
        <v>7478</v>
      </c>
      <c r="L185" s="57"/>
      <c r="M185" s="57"/>
    </row>
    <row r="186" spans="1:13" ht="20.25" customHeight="1">
      <c r="A186" s="76" t="s">
        <v>7437</v>
      </c>
      <c r="B186" s="281" t="s">
        <v>358</v>
      </c>
      <c r="C186" s="281" t="s">
        <v>279</v>
      </c>
      <c r="D186" s="281">
        <f t="shared" si="2"/>
        <v>5</v>
      </c>
      <c r="E186" s="281" t="s">
        <v>3840</v>
      </c>
      <c r="F186" s="281" t="s">
        <v>7873</v>
      </c>
      <c r="G186" s="281" t="s">
        <v>7874</v>
      </c>
      <c r="H186" s="281" t="s">
        <v>7875</v>
      </c>
      <c r="I186" s="167" t="s">
        <v>7876</v>
      </c>
      <c r="J186" s="287" t="s">
        <v>7447</v>
      </c>
      <c r="K186" s="281" t="s">
        <v>7478</v>
      </c>
      <c r="L186" s="57"/>
      <c r="M186" s="57"/>
    </row>
    <row r="187" spans="1:13" ht="20.25" customHeight="1">
      <c r="A187" s="76" t="s">
        <v>7437</v>
      </c>
      <c r="B187" s="281" t="s">
        <v>358</v>
      </c>
      <c r="C187" s="281" t="s">
        <v>279</v>
      </c>
      <c r="D187" s="281">
        <f t="shared" si="2"/>
        <v>6</v>
      </c>
      <c r="E187" s="281" t="s">
        <v>3841</v>
      </c>
      <c r="F187" s="281" t="s">
        <v>7877</v>
      </c>
      <c r="G187" s="281" t="s">
        <v>7878</v>
      </c>
      <c r="H187" s="281" t="s">
        <v>7879</v>
      </c>
      <c r="I187" s="287"/>
      <c r="J187" s="287" t="s">
        <v>7880</v>
      </c>
      <c r="K187" s="281" t="s">
        <v>7441</v>
      </c>
      <c r="L187" s="57"/>
      <c r="M187" s="57"/>
    </row>
    <row r="188" spans="1:13" ht="20.25" customHeight="1">
      <c r="A188" s="76" t="s">
        <v>7437</v>
      </c>
      <c r="B188" s="281" t="s">
        <v>358</v>
      </c>
      <c r="C188" s="281" t="s">
        <v>279</v>
      </c>
      <c r="D188" s="281">
        <f t="shared" si="2"/>
        <v>7</v>
      </c>
      <c r="E188" s="281" t="s">
        <v>7489</v>
      </c>
      <c r="F188" s="281" t="s">
        <v>2611</v>
      </c>
      <c r="G188" s="281" t="s">
        <v>7881</v>
      </c>
      <c r="H188" s="281" t="s">
        <v>7882</v>
      </c>
      <c r="I188" s="287"/>
      <c r="J188" s="327" t="s">
        <v>7883</v>
      </c>
      <c r="K188" s="281" t="s">
        <v>7441</v>
      </c>
      <c r="L188" s="57"/>
      <c r="M188" s="57"/>
    </row>
    <row r="189" spans="1:13" ht="20.25" customHeight="1">
      <c r="A189" s="76" t="s">
        <v>7437</v>
      </c>
      <c r="B189" s="281" t="s">
        <v>358</v>
      </c>
      <c r="C189" s="281" t="s">
        <v>279</v>
      </c>
      <c r="D189" s="281">
        <f t="shared" si="2"/>
        <v>8</v>
      </c>
      <c r="E189" s="281" t="s">
        <v>3843</v>
      </c>
      <c r="F189" s="281" t="s">
        <v>7884</v>
      </c>
      <c r="G189" s="281" t="s">
        <v>7885</v>
      </c>
      <c r="H189" s="281" t="s">
        <v>7886</v>
      </c>
      <c r="I189" s="281" t="s">
        <v>7453</v>
      </c>
      <c r="J189" s="287" t="s">
        <v>7887</v>
      </c>
      <c r="K189" s="281" t="s">
        <v>7441</v>
      </c>
      <c r="L189" s="57"/>
      <c r="M189" s="57"/>
    </row>
    <row r="190" spans="1:13" ht="20.25" customHeight="1">
      <c r="A190" s="76" t="s">
        <v>7437</v>
      </c>
      <c r="B190" s="281" t="s">
        <v>358</v>
      </c>
      <c r="C190" s="281" t="s">
        <v>279</v>
      </c>
      <c r="D190" s="281">
        <f t="shared" si="2"/>
        <v>9</v>
      </c>
      <c r="E190" s="281" t="s">
        <v>3844</v>
      </c>
      <c r="F190" s="281" t="s">
        <v>7888</v>
      </c>
      <c r="G190" s="281" t="s">
        <v>7889</v>
      </c>
      <c r="H190" s="281" t="s">
        <v>7890</v>
      </c>
      <c r="I190" s="281" t="s">
        <v>7453</v>
      </c>
      <c r="J190" s="287" t="s">
        <v>7550</v>
      </c>
      <c r="K190" s="281" t="s">
        <v>7551</v>
      </c>
      <c r="L190" s="57"/>
      <c r="M190" s="57"/>
    </row>
    <row r="191" spans="1:13" ht="20.25" customHeight="1">
      <c r="A191" s="76" t="s">
        <v>7437</v>
      </c>
      <c r="B191" s="281" t="s">
        <v>358</v>
      </c>
      <c r="C191" s="281" t="s">
        <v>279</v>
      </c>
      <c r="D191" s="281">
        <f t="shared" si="2"/>
        <v>10</v>
      </c>
      <c r="E191" s="320" t="s">
        <v>3845</v>
      </c>
      <c r="F191" s="320" t="s">
        <v>7891</v>
      </c>
      <c r="G191" s="320"/>
      <c r="H191" s="281" t="s">
        <v>7892</v>
      </c>
      <c r="I191" s="281" t="s">
        <v>7453</v>
      </c>
      <c r="J191" s="287"/>
      <c r="K191" s="281" t="s">
        <v>7551</v>
      </c>
      <c r="L191" s="57"/>
      <c r="M191" s="57"/>
    </row>
    <row r="192" spans="1:13" ht="20.25" customHeight="1">
      <c r="A192" s="76" t="s">
        <v>7437</v>
      </c>
      <c r="B192" s="281" t="s">
        <v>358</v>
      </c>
      <c r="C192" s="281" t="s">
        <v>279</v>
      </c>
      <c r="D192" s="281">
        <f t="shared" si="2"/>
        <v>11</v>
      </c>
      <c r="E192" s="281" t="s">
        <v>3846</v>
      </c>
      <c r="F192" s="281" t="s">
        <v>7893</v>
      </c>
      <c r="G192" s="281" t="s">
        <v>7894</v>
      </c>
      <c r="H192" s="281" t="s">
        <v>7895</v>
      </c>
      <c r="I192" s="287" t="s">
        <v>7896</v>
      </c>
      <c r="J192" s="287"/>
      <c r="K192" s="281" t="s">
        <v>7441</v>
      </c>
      <c r="L192" s="57"/>
      <c r="M192" s="57"/>
    </row>
    <row r="193" spans="1:13" ht="20.25" customHeight="1">
      <c r="A193" s="76" t="s">
        <v>7437</v>
      </c>
      <c r="B193" s="281" t="s">
        <v>358</v>
      </c>
      <c r="C193" s="281" t="s">
        <v>279</v>
      </c>
      <c r="D193" s="281">
        <f t="shared" si="2"/>
        <v>12</v>
      </c>
      <c r="E193" s="281" t="s">
        <v>3847</v>
      </c>
      <c r="F193" s="281" t="s">
        <v>7897</v>
      </c>
      <c r="G193" s="281" t="s">
        <v>7898</v>
      </c>
      <c r="H193" s="281" t="s">
        <v>7899</v>
      </c>
      <c r="I193" s="281" t="s">
        <v>7453</v>
      </c>
      <c r="J193" s="287"/>
      <c r="K193" s="281" t="s">
        <v>7551</v>
      </c>
      <c r="L193" s="57"/>
      <c r="M193" s="57"/>
    </row>
    <row r="194" spans="1:13" ht="20.25" customHeight="1">
      <c r="A194" s="76" t="s">
        <v>7437</v>
      </c>
      <c r="B194" s="281" t="s">
        <v>358</v>
      </c>
      <c r="C194" s="281" t="s">
        <v>279</v>
      </c>
      <c r="D194" s="281">
        <f t="shared" si="2"/>
        <v>13</v>
      </c>
      <c r="E194" s="281" t="s">
        <v>205</v>
      </c>
      <c r="F194" s="281" t="s">
        <v>654</v>
      </c>
      <c r="G194" s="36" t="s">
        <v>7639</v>
      </c>
      <c r="H194" s="281" t="s">
        <v>7900</v>
      </c>
      <c r="I194" s="116" t="s">
        <v>7451</v>
      </c>
      <c r="J194" s="138" t="s">
        <v>7641</v>
      </c>
      <c r="K194" s="281" t="s">
        <v>7478</v>
      </c>
      <c r="L194" s="57"/>
      <c r="M194" s="57"/>
    </row>
    <row r="195" spans="1:13" ht="20.25" customHeight="1">
      <c r="A195" s="76" t="s">
        <v>7437</v>
      </c>
      <c r="B195" s="281" t="s">
        <v>359</v>
      </c>
      <c r="C195" s="281" t="s">
        <v>280</v>
      </c>
      <c r="D195" s="281">
        <f t="shared" si="2"/>
        <v>1</v>
      </c>
      <c r="E195" s="281" t="s">
        <v>1061</v>
      </c>
      <c r="F195" s="281" t="s">
        <v>1508</v>
      </c>
      <c r="G195" s="281" t="s">
        <v>7867</v>
      </c>
      <c r="H195" s="281" t="s">
        <v>7901</v>
      </c>
      <c r="I195" s="314" t="s">
        <v>7454</v>
      </c>
      <c r="J195" s="314" t="s">
        <v>7501</v>
      </c>
      <c r="K195" s="315" t="s">
        <v>7443</v>
      </c>
      <c r="L195" s="57"/>
      <c r="M195" s="57"/>
    </row>
    <row r="196" spans="1:13" ht="20.25" customHeight="1">
      <c r="A196" s="76" t="s">
        <v>7437</v>
      </c>
      <c r="B196" s="281" t="s">
        <v>359</v>
      </c>
      <c r="C196" s="281" t="s">
        <v>280</v>
      </c>
      <c r="D196" s="281">
        <f t="shared" ref="D196:D207" si="3">IF($C196=$C195,$D195+1,1)</f>
        <v>2</v>
      </c>
      <c r="E196" s="281" t="s">
        <v>2673</v>
      </c>
      <c r="F196" s="281" t="s">
        <v>2538</v>
      </c>
      <c r="G196" s="281" t="s">
        <v>7902</v>
      </c>
      <c r="H196" s="281" t="s">
        <v>7903</v>
      </c>
      <c r="I196" s="287"/>
      <c r="J196" s="287" t="s">
        <v>7904</v>
      </c>
      <c r="K196" s="281" t="s">
        <v>7441</v>
      </c>
      <c r="L196" s="57"/>
      <c r="M196" s="57"/>
    </row>
    <row r="197" spans="1:13" ht="20.25" customHeight="1">
      <c r="A197" s="76" t="s">
        <v>7437</v>
      </c>
      <c r="B197" s="281" t="s">
        <v>359</v>
      </c>
      <c r="C197" s="281" t="s">
        <v>280</v>
      </c>
      <c r="D197" s="281">
        <f t="shared" si="3"/>
        <v>3</v>
      </c>
      <c r="E197" s="281" t="s">
        <v>989</v>
      </c>
      <c r="F197" s="281" t="s">
        <v>996</v>
      </c>
      <c r="G197" s="5" t="s">
        <v>7476</v>
      </c>
      <c r="H197" s="281" t="s">
        <v>7905</v>
      </c>
      <c r="I197" s="316" t="s">
        <v>7477</v>
      </c>
      <c r="J197" s="117" t="s">
        <v>5442</v>
      </c>
      <c r="K197" s="281" t="s">
        <v>7478</v>
      </c>
      <c r="L197" s="57"/>
      <c r="M197" s="57"/>
    </row>
    <row r="198" spans="1:13" ht="20.25" customHeight="1">
      <c r="A198" s="76" t="s">
        <v>7437</v>
      </c>
      <c r="B198" s="281" t="s">
        <v>359</v>
      </c>
      <c r="C198" s="281" t="s">
        <v>280</v>
      </c>
      <c r="D198" s="281">
        <f t="shared" si="3"/>
        <v>4</v>
      </c>
      <c r="E198" s="281" t="s">
        <v>3848</v>
      </c>
      <c r="F198" s="281" t="s">
        <v>7906</v>
      </c>
      <c r="G198" s="281" t="s">
        <v>7620</v>
      </c>
      <c r="H198" s="281" t="s">
        <v>7907</v>
      </c>
      <c r="I198" s="287" t="s">
        <v>7908</v>
      </c>
      <c r="J198" s="287"/>
      <c r="K198" s="281" t="s">
        <v>7441</v>
      </c>
      <c r="L198" s="57"/>
      <c r="M198" s="57"/>
    </row>
    <row r="199" spans="1:13" ht="20.25" customHeight="1">
      <c r="A199" s="76" t="s">
        <v>7437</v>
      </c>
      <c r="B199" s="281" t="s">
        <v>359</v>
      </c>
      <c r="C199" s="281" t="s">
        <v>280</v>
      </c>
      <c r="D199" s="281">
        <f t="shared" si="3"/>
        <v>5</v>
      </c>
      <c r="E199" s="281" t="s">
        <v>3849</v>
      </c>
      <c r="F199" s="281" t="s">
        <v>7909</v>
      </c>
      <c r="G199" s="281" t="s">
        <v>7910</v>
      </c>
      <c r="H199" s="281" t="s">
        <v>7911</v>
      </c>
      <c r="I199" s="287" t="s">
        <v>7912</v>
      </c>
      <c r="J199" s="328" t="s">
        <v>7913</v>
      </c>
      <c r="K199" s="281" t="s">
        <v>7707</v>
      </c>
      <c r="L199" s="57"/>
      <c r="M199" s="57"/>
    </row>
    <row r="200" spans="1:13" ht="20.25" customHeight="1">
      <c r="A200" s="76" t="s">
        <v>7437</v>
      </c>
      <c r="B200" s="281" t="s">
        <v>359</v>
      </c>
      <c r="C200" s="281" t="s">
        <v>280</v>
      </c>
      <c r="D200" s="281">
        <f t="shared" si="3"/>
        <v>6</v>
      </c>
      <c r="E200" s="281" t="s">
        <v>205</v>
      </c>
      <c r="F200" s="281" t="s">
        <v>654</v>
      </c>
      <c r="G200" s="36" t="s">
        <v>7639</v>
      </c>
      <c r="H200" s="281" t="s">
        <v>7914</v>
      </c>
      <c r="I200" s="116" t="s">
        <v>7451</v>
      </c>
      <c r="J200" s="138" t="s">
        <v>7641</v>
      </c>
      <c r="K200" s="281" t="s">
        <v>7478</v>
      </c>
      <c r="L200" s="57"/>
      <c r="M200" s="57"/>
    </row>
    <row r="201" spans="1:13" ht="20.25" customHeight="1">
      <c r="A201" s="76" t="s">
        <v>7437</v>
      </c>
      <c r="B201" s="281" t="s">
        <v>359</v>
      </c>
      <c r="C201" s="281" t="s">
        <v>280</v>
      </c>
      <c r="D201" s="281">
        <f t="shared" si="3"/>
        <v>7</v>
      </c>
      <c r="E201" s="315" t="s">
        <v>215</v>
      </c>
      <c r="F201" s="315" t="s">
        <v>608</v>
      </c>
      <c r="G201" s="76" t="s">
        <v>7493</v>
      </c>
      <c r="H201" s="281" t="s">
        <v>7453</v>
      </c>
      <c r="I201" s="314" t="s">
        <v>7454</v>
      </c>
      <c r="J201" s="314" t="s">
        <v>7501</v>
      </c>
      <c r="K201" s="315" t="s">
        <v>7443</v>
      </c>
      <c r="L201" s="57"/>
      <c r="M201" s="57"/>
    </row>
    <row r="202" spans="1:13" ht="20.25" customHeight="1">
      <c r="A202" s="76" t="s">
        <v>7437</v>
      </c>
      <c r="B202" s="281" t="s">
        <v>359</v>
      </c>
      <c r="C202" s="281" t="s">
        <v>280</v>
      </c>
      <c r="D202" s="281">
        <f t="shared" si="3"/>
        <v>8</v>
      </c>
      <c r="E202" s="76" t="s">
        <v>7458</v>
      </c>
      <c r="F202" s="315" t="s">
        <v>579</v>
      </c>
      <c r="G202" s="281" t="s">
        <v>7455</v>
      </c>
      <c r="H202" s="281" t="s">
        <v>7453</v>
      </c>
      <c r="I202" s="167" t="s">
        <v>7456</v>
      </c>
      <c r="J202" s="167" t="s">
        <v>7510</v>
      </c>
      <c r="K202" s="315" t="s">
        <v>7457</v>
      </c>
      <c r="L202" s="57"/>
      <c r="M202" s="57"/>
    </row>
    <row r="203" spans="1:13" ht="20.25" customHeight="1">
      <c r="A203" s="76" t="s">
        <v>7437</v>
      </c>
      <c r="B203" s="281" t="s">
        <v>360</v>
      </c>
      <c r="C203" s="281" t="s">
        <v>281</v>
      </c>
      <c r="D203" s="281">
        <f t="shared" si="3"/>
        <v>1</v>
      </c>
      <c r="E203" s="76" t="s">
        <v>7458</v>
      </c>
      <c r="F203" s="315" t="s">
        <v>579</v>
      </c>
      <c r="G203" s="281" t="s">
        <v>7455</v>
      </c>
      <c r="H203" s="281" t="s">
        <v>7915</v>
      </c>
      <c r="I203" s="167" t="s">
        <v>7456</v>
      </c>
      <c r="J203" s="167" t="s">
        <v>7510</v>
      </c>
      <c r="K203" s="315" t="s">
        <v>7457</v>
      </c>
      <c r="L203" s="57"/>
      <c r="M203" s="57"/>
    </row>
    <row r="204" spans="1:13" ht="20.25" customHeight="1">
      <c r="A204" s="76" t="s">
        <v>7437</v>
      </c>
      <c r="B204" s="281" t="s">
        <v>360</v>
      </c>
      <c r="C204" s="281" t="s">
        <v>281</v>
      </c>
      <c r="D204" s="281">
        <f t="shared" si="3"/>
        <v>2</v>
      </c>
      <c r="E204" s="281" t="s">
        <v>989</v>
      </c>
      <c r="F204" s="281" t="s">
        <v>996</v>
      </c>
      <c r="G204" s="5" t="s">
        <v>7476</v>
      </c>
      <c r="H204" s="281" t="s">
        <v>7916</v>
      </c>
      <c r="I204" s="316" t="s">
        <v>7477</v>
      </c>
      <c r="J204" s="117" t="s">
        <v>5442</v>
      </c>
      <c r="K204" s="281" t="s">
        <v>7478</v>
      </c>
      <c r="L204" s="57"/>
      <c r="M204" s="57"/>
    </row>
    <row r="205" spans="1:13" ht="20.25" customHeight="1">
      <c r="A205" s="76" t="s">
        <v>7437</v>
      </c>
      <c r="B205" s="281" t="s">
        <v>360</v>
      </c>
      <c r="C205" s="281" t="s">
        <v>281</v>
      </c>
      <c r="D205" s="281">
        <f t="shared" si="3"/>
        <v>3</v>
      </c>
      <c r="E205" s="281" t="s">
        <v>3850</v>
      </c>
      <c r="F205" s="281" t="s">
        <v>7917</v>
      </c>
      <c r="G205" s="281" t="s">
        <v>7918</v>
      </c>
      <c r="H205" s="281" t="s">
        <v>7919</v>
      </c>
      <c r="I205" s="287"/>
      <c r="J205" s="287" t="s">
        <v>7920</v>
      </c>
      <c r="K205" s="281" t="s">
        <v>7441</v>
      </c>
      <c r="L205" s="241"/>
      <c r="M205" s="241"/>
    </row>
    <row r="206" spans="1:13" ht="20.25" customHeight="1">
      <c r="A206" s="76" t="s">
        <v>7437</v>
      </c>
      <c r="B206" s="281" t="s">
        <v>7921</v>
      </c>
      <c r="C206" s="281" t="s">
        <v>281</v>
      </c>
      <c r="D206" s="281">
        <f t="shared" si="3"/>
        <v>4</v>
      </c>
      <c r="E206" s="281" t="s">
        <v>7922</v>
      </c>
      <c r="F206" s="281" t="s">
        <v>7923</v>
      </c>
      <c r="G206" s="281" t="s">
        <v>7924</v>
      </c>
      <c r="H206" s="281" t="s">
        <v>7925</v>
      </c>
      <c r="I206" s="314" t="s">
        <v>7616</v>
      </c>
      <c r="J206" s="314" t="s">
        <v>7780</v>
      </c>
      <c r="K206" s="315" t="s">
        <v>7443</v>
      </c>
      <c r="L206" s="241"/>
      <c r="M206" s="241"/>
    </row>
    <row r="207" spans="1:13" ht="20.25" customHeight="1">
      <c r="A207" s="76" t="s">
        <v>7437</v>
      </c>
      <c r="B207" s="281" t="s">
        <v>7921</v>
      </c>
      <c r="C207" s="281" t="s">
        <v>281</v>
      </c>
      <c r="D207" s="281">
        <f t="shared" si="3"/>
        <v>5</v>
      </c>
      <c r="E207" s="281" t="s">
        <v>7926</v>
      </c>
      <c r="F207" s="281" t="s">
        <v>654</v>
      </c>
      <c r="G207" s="36" t="s">
        <v>7639</v>
      </c>
      <c r="H207" s="281" t="s">
        <v>7927</v>
      </c>
      <c r="I207" s="116" t="s">
        <v>7451</v>
      </c>
      <c r="J207" s="138" t="s">
        <v>7641</v>
      </c>
      <c r="K207" s="281" t="s">
        <v>7478</v>
      </c>
      <c r="L207" s="241"/>
      <c r="M207" s="241"/>
    </row>
    <row r="208" spans="1:13" ht="20.25" customHeight="1">
      <c r="A208" s="76" t="s">
        <v>1608</v>
      </c>
      <c r="B208" s="281" t="s">
        <v>361</v>
      </c>
      <c r="C208" s="281" t="s">
        <v>3852</v>
      </c>
      <c r="D208" s="281">
        <f>IF($C208=$C204,$D204+1,1)</f>
        <v>1</v>
      </c>
      <c r="E208" s="76" t="s">
        <v>3811</v>
      </c>
      <c r="F208" s="283" t="s">
        <v>579</v>
      </c>
      <c r="G208" s="281" t="s">
        <v>617</v>
      </c>
      <c r="H208" s="281" t="s">
        <v>3812</v>
      </c>
      <c r="I208" s="76" t="s">
        <v>3815</v>
      </c>
      <c r="J208" s="167" t="s">
        <v>2129</v>
      </c>
      <c r="K208" s="283" t="s">
        <v>600</v>
      </c>
      <c r="L208" s="57"/>
      <c r="M208" s="57"/>
    </row>
    <row r="209" spans="1:13" ht="20.25" customHeight="1">
      <c r="A209" s="76" t="s">
        <v>1608</v>
      </c>
      <c r="B209" s="281" t="s">
        <v>361</v>
      </c>
      <c r="C209" s="281" t="s">
        <v>3852</v>
      </c>
      <c r="D209" s="281">
        <f t="shared" ref="D209:D263" si="4">IF($C209=$C208,$D208+1,1)</f>
        <v>2</v>
      </c>
      <c r="E209" s="281" t="s">
        <v>1061</v>
      </c>
      <c r="F209" s="281" t="s">
        <v>3754</v>
      </c>
      <c r="G209" s="281"/>
      <c r="H209" s="281"/>
      <c r="I209" s="281"/>
      <c r="J209" s="281"/>
      <c r="K209" s="281"/>
      <c r="L209" s="57"/>
      <c r="M209" s="57"/>
    </row>
    <row r="210" spans="1:13" ht="20.25" customHeight="1">
      <c r="A210" s="76" t="s">
        <v>1608</v>
      </c>
      <c r="B210" s="281" t="s">
        <v>361</v>
      </c>
      <c r="C210" s="281" t="s">
        <v>3852</v>
      </c>
      <c r="D210" s="281">
        <f t="shared" si="4"/>
        <v>3</v>
      </c>
      <c r="E210" s="281" t="s">
        <v>3853</v>
      </c>
      <c r="F210" s="281" t="s">
        <v>3854</v>
      </c>
      <c r="G210" s="281"/>
      <c r="H210" s="281"/>
      <c r="I210" s="281"/>
      <c r="J210" s="281"/>
      <c r="K210" s="281"/>
      <c r="L210" s="57"/>
      <c r="M210" s="57"/>
    </row>
    <row r="211" spans="1:13" ht="20.25" customHeight="1">
      <c r="A211" s="76" t="s">
        <v>1608</v>
      </c>
      <c r="B211" s="281" t="s">
        <v>361</v>
      </c>
      <c r="C211" s="281" t="s">
        <v>3852</v>
      </c>
      <c r="D211" s="281">
        <f t="shared" si="4"/>
        <v>4</v>
      </c>
      <c r="E211" s="281" t="s">
        <v>3855</v>
      </c>
      <c r="F211" s="281" t="s">
        <v>3856</v>
      </c>
      <c r="G211" s="281"/>
      <c r="H211" s="281"/>
      <c r="I211" s="281"/>
      <c r="J211" s="281"/>
      <c r="K211" s="281"/>
      <c r="L211" s="57"/>
      <c r="M211" s="57"/>
    </row>
    <row r="212" spans="1:13" ht="20.25" customHeight="1">
      <c r="A212" s="76" t="s">
        <v>1608</v>
      </c>
      <c r="B212" s="281" t="s">
        <v>361</v>
      </c>
      <c r="C212" s="281" t="s">
        <v>3852</v>
      </c>
      <c r="D212" s="281">
        <f t="shared" si="4"/>
        <v>5</v>
      </c>
      <c r="E212" s="281" t="s">
        <v>3857</v>
      </c>
      <c r="F212" s="281" t="s">
        <v>3858</v>
      </c>
      <c r="G212" s="281"/>
      <c r="H212" s="281"/>
      <c r="I212" s="281"/>
      <c r="J212" s="281"/>
      <c r="K212" s="281"/>
      <c r="L212" s="57"/>
      <c r="M212" s="57"/>
    </row>
    <row r="213" spans="1:13" ht="20.25" customHeight="1">
      <c r="A213" s="76" t="s">
        <v>1608</v>
      </c>
      <c r="B213" s="281" t="s">
        <v>361</v>
      </c>
      <c r="C213" s="281" t="s">
        <v>3852</v>
      </c>
      <c r="D213" s="281">
        <f t="shared" si="4"/>
        <v>6</v>
      </c>
      <c r="E213" s="281" t="s">
        <v>3859</v>
      </c>
      <c r="F213" s="281" t="s">
        <v>3860</v>
      </c>
      <c r="G213" s="281"/>
      <c r="H213" s="281"/>
      <c r="I213" s="281"/>
      <c r="J213" s="281"/>
      <c r="K213" s="281"/>
      <c r="L213" s="57"/>
      <c r="M213" s="57"/>
    </row>
    <row r="214" spans="1:13" ht="20.25" customHeight="1">
      <c r="A214" s="76" t="s">
        <v>1608</v>
      </c>
      <c r="B214" s="281" t="s">
        <v>361</v>
      </c>
      <c r="C214" s="281" t="s">
        <v>3852</v>
      </c>
      <c r="D214" s="281">
        <f t="shared" si="4"/>
        <v>7</v>
      </c>
      <c r="E214" s="281" t="s">
        <v>3861</v>
      </c>
      <c r="F214" s="281" t="s">
        <v>3862</v>
      </c>
      <c r="G214" s="281"/>
      <c r="H214" s="281"/>
      <c r="I214" s="281"/>
      <c r="J214" s="281"/>
      <c r="K214" s="281"/>
      <c r="L214" s="57"/>
      <c r="M214" s="57"/>
    </row>
    <row r="215" spans="1:13" ht="20.25" customHeight="1">
      <c r="A215" s="76" t="s">
        <v>1608</v>
      </c>
      <c r="B215" s="281" t="s">
        <v>361</v>
      </c>
      <c r="C215" s="281" t="s">
        <v>3852</v>
      </c>
      <c r="D215" s="281">
        <f t="shared" si="4"/>
        <v>8</v>
      </c>
      <c r="E215" s="281" t="s">
        <v>3863</v>
      </c>
      <c r="F215" s="281" t="s">
        <v>3864</v>
      </c>
      <c r="G215" s="281"/>
      <c r="H215" s="281"/>
      <c r="I215" s="281"/>
      <c r="J215" s="281"/>
      <c r="K215" s="281"/>
      <c r="L215" s="57"/>
      <c r="M215" s="57"/>
    </row>
    <row r="216" spans="1:13" ht="20.25" customHeight="1">
      <c r="A216" s="76" t="s">
        <v>1608</v>
      </c>
      <c r="B216" s="281" t="s">
        <v>361</v>
      </c>
      <c r="C216" s="281" t="s">
        <v>3852</v>
      </c>
      <c r="D216" s="281">
        <f t="shared" si="4"/>
        <v>9</v>
      </c>
      <c r="E216" s="281" t="s">
        <v>3865</v>
      </c>
      <c r="F216" s="281" t="s">
        <v>3866</v>
      </c>
      <c r="G216" s="281"/>
      <c r="H216" s="281"/>
      <c r="I216" s="281"/>
      <c r="J216" s="281"/>
      <c r="K216" s="281"/>
      <c r="L216" s="57"/>
      <c r="M216" s="57"/>
    </row>
    <row r="217" spans="1:13" ht="20.25" customHeight="1">
      <c r="A217" s="76" t="s">
        <v>1608</v>
      </c>
      <c r="B217" s="281" t="s">
        <v>361</v>
      </c>
      <c r="C217" s="281" t="s">
        <v>3852</v>
      </c>
      <c r="D217" s="281">
        <f t="shared" si="4"/>
        <v>10</v>
      </c>
      <c r="E217" s="281" t="s">
        <v>3867</v>
      </c>
      <c r="F217" s="281" t="s">
        <v>3868</v>
      </c>
      <c r="G217" s="281"/>
      <c r="H217" s="281"/>
      <c r="I217" s="281"/>
      <c r="J217" s="281"/>
      <c r="K217" s="281"/>
      <c r="L217" s="57"/>
      <c r="M217" s="57"/>
    </row>
    <row r="218" spans="1:13" ht="20.25" customHeight="1">
      <c r="A218" s="76" t="s">
        <v>1608</v>
      </c>
      <c r="B218" s="281" t="s">
        <v>361</v>
      </c>
      <c r="C218" s="281" t="s">
        <v>3852</v>
      </c>
      <c r="D218" s="281">
        <f t="shared" si="4"/>
        <v>11</v>
      </c>
      <c r="E218" s="281" t="s">
        <v>1234</v>
      </c>
      <c r="F218" s="281" t="s">
        <v>3755</v>
      </c>
      <c r="G218" s="281"/>
      <c r="H218" s="281"/>
      <c r="I218" s="281"/>
      <c r="J218" s="281"/>
      <c r="K218" s="281"/>
      <c r="L218" s="57"/>
      <c r="M218" s="57"/>
    </row>
    <row r="219" spans="1:13" ht="20.25" customHeight="1">
      <c r="A219" s="76" t="s">
        <v>1608</v>
      </c>
      <c r="B219" s="281" t="s">
        <v>361</v>
      </c>
      <c r="C219" s="281" t="s">
        <v>3852</v>
      </c>
      <c r="D219" s="281">
        <f t="shared" si="4"/>
        <v>12</v>
      </c>
      <c r="E219" s="281" t="s">
        <v>3303</v>
      </c>
      <c r="F219" s="281" t="s">
        <v>3869</v>
      </c>
      <c r="G219" s="281"/>
      <c r="H219" s="281"/>
      <c r="I219" s="281"/>
      <c r="J219" s="281"/>
      <c r="K219" s="281"/>
      <c r="L219" s="57"/>
      <c r="M219" s="57"/>
    </row>
    <row r="220" spans="1:13" ht="20.25" customHeight="1">
      <c r="A220" s="76" t="s">
        <v>1608</v>
      </c>
      <c r="B220" s="281" t="s">
        <v>361</v>
      </c>
      <c r="C220" s="281" t="s">
        <v>3852</v>
      </c>
      <c r="D220" s="281">
        <f t="shared" si="4"/>
        <v>13</v>
      </c>
      <c r="E220" s="281" t="s">
        <v>3870</v>
      </c>
      <c r="F220" s="281" t="s">
        <v>3871</v>
      </c>
      <c r="G220" s="281"/>
      <c r="H220" s="281"/>
      <c r="I220" s="281"/>
      <c r="J220" s="281"/>
      <c r="K220" s="281"/>
      <c r="L220" s="57"/>
      <c r="M220" s="57"/>
    </row>
    <row r="221" spans="1:13" ht="20.25" customHeight="1">
      <c r="A221" s="76" t="s">
        <v>1608</v>
      </c>
      <c r="B221" s="281" t="s">
        <v>361</v>
      </c>
      <c r="C221" s="281" t="s">
        <v>3852</v>
      </c>
      <c r="D221" s="281">
        <f t="shared" si="4"/>
        <v>14</v>
      </c>
      <c r="E221" s="281" t="s">
        <v>1690</v>
      </c>
      <c r="F221" s="281" t="s">
        <v>3872</v>
      </c>
      <c r="G221" s="281"/>
      <c r="H221" s="281"/>
      <c r="I221" s="281"/>
      <c r="J221" s="281"/>
      <c r="K221" s="281"/>
      <c r="L221" s="57"/>
      <c r="M221" s="57"/>
    </row>
    <row r="222" spans="1:13" ht="20.25" customHeight="1">
      <c r="A222" s="76" t="s">
        <v>1608</v>
      </c>
      <c r="B222" s="281" t="s">
        <v>361</v>
      </c>
      <c r="C222" s="281" t="s">
        <v>3852</v>
      </c>
      <c r="D222" s="281">
        <f t="shared" si="4"/>
        <v>15</v>
      </c>
      <c r="E222" s="281" t="s">
        <v>3873</v>
      </c>
      <c r="F222" s="281" t="s">
        <v>3874</v>
      </c>
      <c r="G222" s="281"/>
      <c r="H222" s="281"/>
      <c r="I222" s="281"/>
      <c r="J222" s="281"/>
      <c r="K222" s="281"/>
      <c r="L222" s="57"/>
      <c r="M222" s="57"/>
    </row>
    <row r="223" spans="1:13" ht="20.25" customHeight="1">
      <c r="A223" s="76" t="s">
        <v>1608</v>
      </c>
      <c r="B223" s="281" t="s">
        <v>361</v>
      </c>
      <c r="C223" s="281" t="s">
        <v>3852</v>
      </c>
      <c r="D223" s="281">
        <f t="shared" si="4"/>
        <v>16</v>
      </c>
      <c r="E223" s="281" t="s">
        <v>3875</v>
      </c>
      <c r="F223" s="281" t="s">
        <v>3876</v>
      </c>
      <c r="G223" s="281"/>
      <c r="H223" s="281"/>
      <c r="I223" s="281"/>
      <c r="J223" s="281"/>
      <c r="K223" s="281"/>
      <c r="L223" s="57"/>
      <c r="M223" s="57"/>
    </row>
    <row r="224" spans="1:13" ht="20.25" customHeight="1">
      <c r="A224" s="76" t="s">
        <v>1608</v>
      </c>
      <c r="B224" s="281" t="s">
        <v>361</v>
      </c>
      <c r="C224" s="281" t="s">
        <v>3852</v>
      </c>
      <c r="D224" s="281">
        <f t="shared" si="4"/>
        <v>17</v>
      </c>
      <c r="E224" s="281" t="s">
        <v>3877</v>
      </c>
      <c r="F224" s="281" t="s">
        <v>3878</v>
      </c>
      <c r="G224" s="281"/>
      <c r="H224" s="281"/>
      <c r="I224" s="281"/>
      <c r="J224" s="281"/>
      <c r="K224" s="281"/>
      <c r="L224" s="57"/>
      <c r="M224" s="57"/>
    </row>
    <row r="225" spans="1:13" ht="20.25" customHeight="1">
      <c r="A225" s="76" t="s">
        <v>1608</v>
      </c>
      <c r="B225" s="281" t="s">
        <v>362</v>
      </c>
      <c r="C225" s="281" t="s">
        <v>3879</v>
      </c>
      <c r="D225" s="281">
        <f t="shared" si="4"/>
        <v>1</v>
      </c>
      <c r="E225" s="76" t="s">
        <v>589</v>
      </c>
      <c r="F225" s="283" t="s">
        <v>579</v>
      </c>
      <c r="G225" s="281" t="s">
        <v>617</v>
      </c>
      <c r="H225" s="281" t="s">
        <v>591</v>
      </c>
      <c r="I225" s="76" t="s">
        <v>3747</v>
      </c>
      <c r="J225" s="167" t="s">
        <v>3839</v>
      </c>
      <c r="K225" s="283" t="s">
        <v>600</v>
      </c>
      <c r="L225" s="57"/>
      <c r="M225" s="57"/>
    </row>
    <row r="226" spans="1:13" ht="20.25" customHeight="1">
      <c r="A226" s="76" t="s">
        <v>1608</v>
      </c>
      <c r="B226" s="281" t="s">
        <v>362</v>
      </c>
      <c r="C226" s="281" t="s">
        <v>3879</v>
      </c>
      <c r="D226" s="281">
        <f t="shared" si="4"/>
        <v>2</v>
      </c>
      <c r="E226" s="281" t="s">
        <v>2777</v>
      </c>
      <c r="F226" s="281" t="s">
        <v>3880</v>
      </c>
      <c r="G226" s="281"/>
      <c r="H226" s="281"/>
      <c r="I226" s="281"/>
      <c r="J226" s="281"/>
      <c r="K226" s="281"/>
      <c r="L226" s="57"/>
      <c r="M226" s="57"/>
    </row>
    <row r="227" spans="1:13" ht="20.25" customHeight="1">
      <c r="A227" s="76" t="s">
        <v>1608</v>
      </c>
      <c r="B227" s="281" t="s">
        <v>362</v>
      </c>
      <c r="C227" s="281" t="s">
        <v>3879</v>
      </c>
      <c r="D227" s="281">
        <f t="shared" si="4"/>
        <v>3</v>
      </c>
      <c r="E227" s="281" t="s">
        <v>3881</v>
      </c>
      <c r="F227" s="281" t="s">
        <v>3882</v>
      </c>
      <c r="G227" s="281"/>
      <c r="H227" s="281"/>
      <c r="I227" s="281"/>
      <c r="J227" s="281"/>
      <c r="K227" s="281"/>
      <c r="L227" s="57"/>
      <c r="M227" s="57"/>
    </row>
    <row r="228" spans="1:13" ht="20.25" customHeight="1">
      <c r="A228" s="76" t="s">
        <v>1608</v>
      </c>
      <c r="B228" s="281" t="s">
        <v>362</v>
      </c>
      <c r="C228" s="281" t="s">
        <v>3879</v>
      </c>
      <c r="D228" s="281">
        <f t="shared" si="4"/>
        <v>4</v>
      </c>
      <c r="E228" s="281" t="s">
        <v>3883</v>
      </c>
      <c r="F228" s="281" t="s">
        <v>3884</v>
      </c>
      <c r="G228" s="281"/>
      <c r="H228" s="281"/>
      <c r="I228" s="281"/>
      <c r="J228" s="281"/>
      <c r="K228" s="281"/>
      <c r="L228" s="57"/>
      <c r="M228" s="57"/>
    </row>
    <row r="229" spans="1:13" ht="20.25" customHeight="1">
      <c r="A229" s="76" t="s">
        <v>1608</v>
      </c>
      <c r="B229" s="281" t="s">
        <v>362</v>
      </c>
      <c r="C229" s="281" t="s">
        <v>3879</v>
      </c>
      <c r="D229" s="281">
        <f t="shared" si="4"/>
        <v>5</v>
      </c>
      <c r="E229" s="281" t="s">
        <v>3329</v>
      </c>
      <c r="F229" s="281" t="s">
        <v>3885</v>
      </c>
      <c r="G229" s="281"/>
      <c r="H229" s="281"/>
      <c r="I229" s="281"/>
      <c r="J229" s="281"/>
      <c r="K229" s="281"/>
      <c r="L229" s="57"/>
      <c r="M229" s="57"/>
    </row>
    <row r="230" spans="1:13" ht="20.25" customHeight="1">
      <c r="A230" s="76" t="s">
        <v>1608</v>
      </c>
      <c r="B230" s="281" t="s">
        <v>362</v>
      </c>
      <c r="C230" s="281" t="s">
        <v>3879</v>
      </c>
      <c r="D230" s="281">
        <f t="shared" si="4"/>
        <v>6</v>
      </c>
      <c r="E230" s="281" t="s">
        <v>989</v>
      </c>
      <c r="F230" s="281" t="s">
        <v>3755</v>
      </c>
      <c r="G230" s="281"/>
      <c r="H230" s="281"/>
      <c r="I230" s="281"/>
      <c r="J230" s="281"/>
      <c r="K230" s="281"/>
      <c r="L230" s="57"/>
      <c r="M230" s="57"/>
    </row>
    <row r="231" spans="1:13" ht="20.25" customHeight="1">
      <c r="A231" s="76" t="s">
        <v>1608</v>
      </c>
      <c r="B231" s="281" t="s">
        <v>362</v>
      </c>
      <c r="C231" s="281" t="s">
        <v>3879</v>
      </c>
      <c r="D231" s="281">
        <f t="shared" si="4"/>
        <v>7</v>
      </c>
      <c r="E231" s="281" t="s">
        <v>3130</v>
      </c>
      <c r="F231" s="281" t="s">
        <v>3842</v>
      </c>
      <c r="G231" s="281"/>
      <c r="H231" s="281"/>
      <c r="I231" s="281"/>
      <c r="J231" s="281"/>
      <c r="K231" s="281"/>
      <c r="L231" s="57"/>
      <c r="M231" s="57"/>
    </row>
    <row r="232" spans="1:13" ht="20.25" customHeight="1">
      <c r="A232" s="76" t="s">
        <v>1608</v>
      </c>
      <c r="B232" s="281" t="s">
        <v>362</v>
      </c>
      <c r="C232" s="281" t="s">
        <v>3879</v>
      </c>
      <c r="D232" s="281">
        <f t="shared" si="4"/>
        <v>8</v>
      </c>
      <c r="E232" s="281" t="s">
        <v>1507</v>
      </c>
      <c r="F232" s="281" t="s">
        <v>3757</v>
      </c>
      <c r="G232" s="281"/>
      <c r="H232" s="281"/>
      <c r="I232" s="281"/>
      <c r="J232" s="281"/>
      <c r="K232" s="281"/>
      <c r="L232" s="57"/>
      <c r="M232" s="57"/>
    </row>
    <row r="233" spans="1:13" ht="20.25" customHeight="1">
      <c r="A233" s="76" t="s">
        <v>1608</v>
      </c>
      <c r="B233" s="281" t="s">
        <v>362</v>
      </c>
      <c r="C233" s="281" t="s">
        <v>3879</v>
      </c>
      <c r="D233" s="281">
        <f t="shared" si="4"/>
        <v>9</v>
      </c>
      <c r="E233" s="281" t="s">
        <v>205</v>
      </c>
      <c r="F233" s="281" t="s">
        <v>3741</v>
      </c>
      <c r="G233" s="281"/>
      <c r="H233" s="281"/>
      <c r="I233" s="281"/>
      <c r="J233" s="281"/>
      <c r="K233" s="281"/>
      <c r="L233" s="57"/>
      <c r="M233" s="57"/>
    </row>
    <row r="234" spans="1:13" ht="20.25" customHeight="1">
      <c r="A234" s="76" t="s">
        <v>1608</v>
      </c>
      <c r="B234" s="281" t="s">
        <v>363</v>
      </c>
      <c r="C234" s="281" t="s">
        <v>3886</v>
      </c>
      <c r="D234" s="281">
        <f t="shared" si="4"/>
        <v>1</v>
      </c>
      <c r="E234" s="76" t="s">
        <v>589</v>
      </c>
      <c r="F234" s="283" t="s">
        <v>579</v>
      </c>
      <c r="G234" s="281" t="s">
        <v>617</v>
      </c>
      <c r="H234" s="281" t="s">
        <v>3812</v>
      </c>
      <c r="I234" s="76" t="s">
        <v>3747</v>
      </c>
      <c r="J234" s="167" t="s">
        <v>2129</v>
      </c>
      <c r="K234" s="283" t="s">
        <v>3814</v>
      </c>
      <c r="L234" s="57"/>
      <c r="M234" s="57"/>
    </row>
    <row r="235" spans="1:13" ht="20.25" customHeight="1">
      <c r="A235" s="76" t="s">
        <v>1608</v>
      </c>
      <c r="B235" s="281" t="s">
        <v>363</v>
      </c>
      <c r="C235" s="281" t="s">
        <v>3886</v>
      </c>
      <c r="D235" s="281">
        <f t="shared" si="4"/>
        <v>2</v>
      </c>
      <c r="E235" s="281" t="s">
        <v>3887</v>
      </c>
      <c r="F235" s="281" t="s">
        <v>3888</v>
      </c>
      <c r="G235" s="281"/>
      <c r="H235" s="281"/>
      <c r="I235" s="281"/>
      <c r="J235" s="281"/>
      <c r="K235" s="281"/>
      <c r="L235" s="57"/>
      <c r="M235" s="57"/>
    </row>
    <row r="236" spans="1:13" ht="20.25" customHeight="1">
      <c r="A236" s="76" t="s">
        <v>1608</v>
      </c>
      <c r="B236" s="281" t="s">
        <v>363</v>
      </c>
      <c r="C236" s="281" t="s">
        <v>3886</v>
      </c>
      <c r="D236" s="281">
        <f t="shared" si="4"/>
        <v>3</v>
      </c>
      <c r="E236" s="281" t="s">
        <v>3889</v>
      </c>
      <c r="F236" s="281" t="s">
        <v>3889</v>
      </c>
      <c r="G236" s="281"/>
      <c r="H236" s="281"/>
      <c r="I236" s="281"/>
      <c r="J236" s="281"/>
      <c r="K236" s="281"/>
      <c r="L236" s="57"/>
      <c r="M236" s="57"/>
    </row>
    <row r="237" spans="1:13" ht="20.25" customHeight="1">
      <c r="A237" s="76" t="s">
        <v>1608</v>
      </c>
      <c r="B237" s="281" t="s">
        <v>363</v>
      </c>
      <c r="C237" s="281" t="s">
        <v>3886</v>
      </c>
      <c r="D237" s="281">
        <f t="shared" si="4"/>
        <v>4</v>
      </c>
      <c r="E237" s="281" t="s">
        <v>3890</v>
      </c>
      <c r="F237" s="281" t="s">
        <v>3891</v>
      </c>
      <c r="G237" s="281"/>
      <c r="H237" s="281"/>
      <c r="I237" s="281"/>
      <c r="J237" s="281"/>
      <c r="K237" s="281"/>
      <c r="L237" s="57"/>
      <c r="M237" s="57"/>
    </row>
    <row r="238" spans="1:13" ht="20.25" customHeight="1">
      <c r="A238" s="76" t="s">
        <v>1608</v>
      </c>
      <c r="B238" s="281" t="s">
        <v>363</v>
      </c>
      <c r="C238" s="281" t="s">
        <v>3886</v>
      </c>
      <c r="D238" s="281">
        <f t="shared" si="4"/>
        <v>5</v>
      </c>
      <c r="E238" s="281" t="s">
        <v>3892</v>
      </c>
      <c r="F238" s="281" t="s">
        <v>3893</v>
      </c>
      <c r="G238" s="281"/>
      <c r="H238" s="281"/>
      <c r="I238" s="281"/>
      <c r="J238" s="281"/>
      <c r="K238" s="281"/>
      <c r="L238" s="57"/>
      <c r="M238" s="57"/>
    </row>
    <row r="239" spans="1:13" ht="20.25" customHeight="1">
      <c r="A239" s="76" t="s">
        <v>1608</v>
      </c>
      <c r="B239" s="281" t="s">
        <v>363</v>
      </c>
      <c r="C239" s="281" t="s">
        <v>3886</v>
      </c>
      <c r="D239" s="281">
        <f t="shared" si="4"/>
        <v>6</v>
      </c>
      <c r="E239" s="281" t="s">
        <v>3894</v>
      </c>
      <c r="F239" s="281" t="s">
        <v>3895</v>
      </c>
      <c r="G239" s="281"/>
      <c r="H239" s="281"/>
      <c r="I239" s="281"/>
      <c r="J239" s="281"/>
      <c r="K239" s="281"/>
      <c r="L239" s="57"/>
      <c r="M239" s="57"/>
    </row>
    <row r="240" spans="1:13" ht="20.25" customHeight="1">
      <c r="A240" s="76" t="s">
        <v>1608</v>
      </c>
      <c r="B240" s="281" t="s">
        <v>363</v>
      </c>
      <c r="C240" s="281" t="s">
        <v>3886</v>
      </c>
      <c r="D240" s="281">
        <f t="shared" si="4"/>
        <v>7</v>
      </c>
      <c r="E240" s="281" t="s">
        <v>3896</v>
      </c>
      <c r="F240" s="281" t="s">
        <v>3897</v>
      </c>
      <c r="G240" s="281"/>
      <c r="H240" s="281"/>
      <c r="I240" s="281"/>
      <c r="J240" s="281"/>
      <c r="K240" s="281"/>
      <c r="L240" s="57"/>
      <c r="M240" s="57"/>
    </row>
    <row r="241" spans="1:13" ht="20.25" customHeight="1">
      <c r="A241" s="76" t="s">
        <v>1608</v>
      </c>
      <c r="B241" s="281" t="s">
        <v>363</v>
      </c>
      <c r="C241" s="281" t="s">
        <v>3886</v>
      </c>
      <c r="D241" s="281">
        <f t="shared" si="4"/>
        <v>8</v>
      </c>
      <c r="E241" s="281" t="s">
        <v>3898</v>
      </c>
      <c r="F241" s="281" t="s">
        <v>3899</v>
      </c>
      <c r="G241" s="281"/>
      <c r="H241" s="281"/>
      <c r="I241" s="281"/>
      <c r="J241" s="281"/>
      <c r="K241" s="281"/>
      <c r="L241" s="57"/>
      <c r="M241" s="57"/>
    </row>
    <row r="242" spans="1:13" ht="20.25" customHeight="1">
      <c r="A242" s="76" t="s">
        <v>1608</v>
      </c>
      <c r="B242" s="281" t="s">
        <v>363</v>
      </c>
      <c r="C242" s="281" t="s">
        <v>3886</v>
      </c>
      <c r="D242" s="281">
        <f t="shared" si="4"/>
        <v>9</v>
      </c>
      <c r="E242" s="281" t="s">
        <v>3900</v>
      </c>
      <c r="F242" s="281" t="s">
        <v>3901</v>
      </c>
      <c r="G242" s="281"/>
      <c r="H242" s="281"/>
      <c r="I242" s="281"/>
      <c r="J242" s="281"/>
      <c r="K242" s="281"/>
      <c r="L242" s="57"/>
      <c r="M242" s="57"/>
    </row>
    <row r="243" spans="1:13" ht="20.25" customHeight="1">
      <c r="A243" s="76" t="s">
        <v>1608</v>
      </c>
      <c r="B243" s="281" t="s">
        <v>363</v>
      </c>
      <c r="C243" s="281" t="s">
        <v>3886</v>
      </c>
      <c r="D243" s="281">
        <f t="shared" si="4"/>
        <v>10</v>
      </c>
      <c r="E243" s="281" t="s">
        <v>3902</v>
      </c>
      <c r="F243" s="281" t="s">
        <v>3903</v>
      </c>
      <c r="G243" s="281"/>
      <c r="H243" s="281"/>
      <c r="I243" s="281"/>
      <c r="J243" s="281"/>
      <c r="K243" s="281"/>
      <c r="L243" s="57"/>
      <c r="M243" s="57"/>
    </row>
    <row r="244" spans="1:13" ht="20.25" customHeight="1">
      <c r="A244" s="76" t="s">
        <v>1608</v>
      </c>
      <c r="B244" s="281" t="s">
        <v>363</v>
      </c>
      <c r="C244" s="281" t="s">
        <v>3886</v>
      </c>
      <c r="D244" s="281">
        <f t="shared" si="4"/>
        <v>11</v>
      </c>
      <c r="E244" s="281" t="s">
        <v>3904</v>
      </c>
      <c r="F244" s="281" t="s">
        <v>3905</v>
      </c>
      <c r="G244" s="281"/>
      <c r="H244" s="281"/>
      <c r="I244" s="281"/>
      <c r="J244" s="281"/>
      <c r="K244" s="281"/>
      <c r="L244" s="57"/>
      <c r="M244" s="57"/>
    </row>
    <row r="245" spans="1:13" ht="20.25" customHeight="1">
      <c r="A245" s="76" t="s">
        <v>1608</v>
      </c>
      <c r="B245" s="281" t="s">
        <v>363</v>
      </c>
      <c r="C245" s="281" t="s">
        <v>3886</v>
      </c>
      <c r="D245" s="281">
        <f t="shared" si="4"/>
        <v>12</v>
      </c>
      <c r="E245" s="281" t="s">
        <v>3906</v>
      </c>
      <c r="F245" s="281" t="s">
        <v>3907</v>
      </c>
      <c r="G245" s="281"/>
      <c r="H245" s="281"/>
      <c r="I245" s="281"/>
      <c r="J245" s="281"/>
      <c r="K245" s="281"/>
      <c r="L245" s="57"/>
      <c r="M245" s="57"/>
    </row>
    <row r="246" spans="1:13" ht="20.25" customHeight="1">
      <c r="A246" s="76" t="s">
        <v>1608</v>
      </c>
      <c r="B246" s="281" t="s">
        <v>3908</v>
      </c>
      <c r="C246" s="281" t="s">
        <v>3886</v>
      </c>
      <c r="D246" s="281">
        <f t="shared" si="4"/>
        <v>13</v>
      </c>
      <c r="E246" s="281" t="s">
        <v>3409</v>
      </c>
      <c r="F246" s="281" t="s">
        <v>3798</v>
      </c>
      <c r="G246" s="281"/>
      <c r="H246" s="281"/>
      <c r="I246" s="281"/>
      <c r="J246" s="281"/>
      <c r="K246" s="281"/>
      <c r="L246" s="57"/>
      <c r="M246" s="57"/>
    </row>
    <row r="247" spans="1:13" ht="20.25" customHeight="1">
      <c r="A247" s="76" t="s">
        <v>1608</v>
      </c>
      <c r="B247" s="281" t="s">
        <v>363</v>
      </c>
      <c r="C247" s="281" t="s">
        <v>3886</v>
      </c>
      <c r="D247" s="281">
        <f t="shared" si="4"/>
        <v>14</v>
      </c>
      <c r="E247" s="281" t="s">
        <v>3909</v>
      </c>
      <c r="F247" s="281" t="s">
        <v>3910</v>
      </c>
      <c r="G247" s="281"/>
      <c r="H247" s="281"/>
      <c r="I247" s="281"/>
      <c r="J247" s="281"/>
      <c r="K247" s="281"/>
      <c r="L247" s="57"/>
      <c r="M247" s="57"/>
    </row>
    <row r="248" spans="1:13" ht="20.25" customHeight="1">
      <c r="A248" s="76" t="s">
        <v>1608</v>
      </c>
      <c r="B248" s="281" t="s">
        <v>363</v>
      </c>
      <c r="C248" s="281" t="s">
        <v>3886</v>
      </c>
      <c r="D248" s="281">
        <f t="shared" si="4"/>
        <v>15</v>
      </c>
      <c r="E248" s="281" t="s">
        <v>3911</v>
      </c>
      <c r="F248" s="281" t="s">
        <v>3912</v>
      </c>
      <c r="G248" s="281"/>
      <c r="H248" s="281"/>
      <c r="I248" s="281"/>
      <c r="J248" s="281"/>
      <c r="K248" s="281"/>
      <c r="L248" s="57"/>
      <c r="M248" s="57"/>
    </row>
    <row r="249" spans="1:13" ht="20.25" customHeight="1">
      <c r="A249" s="76" t="s">
        <v>1608</v>
      </c>
      <c r="B249" s="281" t="s">
        <v>363</v>
      </c>
      <c r="C249" s="281" t="s">
        <v>3886</v>
      </c>
      <c r="D249" s="281">
        <f t="shared" si="4"/>
        <v>16</v>
      </c>
      <c r="E249" s="281" t="s">
        <v>3913</v>
      </c>
      <c r="F249" s="281" t="s">
        <v>3913</v>
      </c>
      <c r="G249" s="281"/>
      <c r="H249" s="281"/>
      <c r="I249" s="281"/>
      <c r="J249" s="281"/>
      <c r="K249" s="281"/>
      <c r="L249" s="57"/>
      <c r="M249" s="57"/>
    </row>
    <row r="250" spans="1:13" ht="20.25" customHeight="1">
      <c r="A250" s="76" t="s">
        <v>1608</v>
      </c>
      <c r="B250" s="281" t="s">
        <v>363</v>
      </c>
      <c r="C250" s="281" t="s">
        <v>3886</v>
      </c>
      <c r="D250" s="281">
        <f t="shared" si="4"/>
        <v>17</v>
      </c>
      <c r="E250" s="281" t="s">
        <v>3914</v>
      </c>
      <c r="F250" s="281" t="s">
        <v>3915</v>
      </c>
      <c r="G250" s="281"/>
      <c r="H250" s="281"/>
      <c r="I250" s="281"/>
      <c r="J250" s="281"/>
      <c r="K250" s="281"/>
      <c r="L250" s="57"/>
      <c r="M250" s="57"/>
    </row>
    <row r="251" spans="1:13" ht="20.25" customHeight="1">
      <c r="A251" s="76" t="s">
        <v>1608</v>
      </c>
      <c r="B251" s="281" t="s">
        <v>363</v>
      </c>
      <c r="C251" s="281" t="s">
        <v>3886</v>
      </c>
      <c r="D251" s="281">
        <f t="shared" si="4"/>
        <v>18</v>
      </c>
      <c r="E251" s="281" t="s">
        <v>2716</v>
      </c>
      <c r="F251" s="281" t="s">
        <v>3916</v>
      </c>
      <c r="G251" s="281"/>
      <c r="H251" s="281"/>
      <c r="I251" s="281"/>
      <c r="J251" s="281"/>
      <c r="K251" s="281"/>
      <c r="L251" s="57"/>
      <c r="M251" s="57"/>
    </row>
    <row r="252" spans="1:13" ht="20.25" customHeight="1">
      <c r="A252" s="76" t="s">
        <v>1608</v>
      </c>
      <c r="B252" s="281" t="s">
        <v>363</v>
      </c>
      <c r="C252" s="281" t="s">
        <v>3886</v>
      </c>
      <c r="D252" s="281">
        <f t="shared" si="4"/>
        <v>19</v>
      </c>
      <c r="E252" s="281" t="s">
        <v>990</v>
      </c>
      <c r="F252" s="281" t="s">
        <v>3756</v>
      </c>
      <c r="G252" s="281"/>
      <c r="H252" s="281"/>
      <c r="I252" s="281"/>
      <c r="J252" s="281"/>
      <c r="K252" s="281"/>
      <c r="L252" s="57"/>
      <c r="M252" s="57"/>
    </row>
    <row r="253" spans="1:13" ht="20.25" customHeight="1">
      <c r="A253" s="76" t="s">
        <v>1608</v>
      </c>
      <c r="B253" s="281" t="s">
        <v>363</v>
      </c>
      <c r="C253" s="281" t="s">
        <v>3886</v>
      </c>
      <c r="D253" s="281">
        <f t="shared" si="4"/>
        <v>20</v>
      </c>
      <c r="E253" s="281" t="s">
        <v>989</v>
      </c>
      <c r="F253" s="281" t="s">
        <v>3755</v>
      </c>
      <c r="G253" s="281"/>
      <c r="H253" s="281"/>
      <c r="I253" s="281"/>
      <c r="J253" s="281"/>
      <c r="K253" s="281"/>
      <c r="L253" s="57"/>
      <c r="M253" s="57"/>
    </row>
    <row r="254" spans="1:13" ht="20.25" customHeight="1">
      <c r="A254" s="76" t="s">
        <v>1608</v>
      </c>
      <c r="B254" s="281" t="s">
        <v>363</v>
      </c>
      <c r="C254" s="281" t="s">
        <v>3886</v>
      </c>
      <c r="D254" s="281">
        <f t="shared" si="4"/>
        <v>21</v>
      </c>
      <c r="E254" s="281" t="s">
        <v>3917</v>
      </c>
      <c r="F254" s="281" t="s">
        <v>3918</v>
      </c>
      <c r="G254" s="281"/>
      <c r="H254" s="281"/>
      <c r="I254" s="281"/>
      <c r="J254" s="281"/>
      <c r="K254" s="281"/>
      <c r="L254" s="57"/>
      <c r="M254" s="57"/>
    </row>
    <row r="255" spans="1:13" ht="20.25" customHeight="1">
      <c r="A255" s="76" t="s">
        <v>1608</v>
      </c>
      <c r="B255" s="281" t="s">
        <v>364</v>
      </c>
      <c r="C255" s="281" t="s">
        <v>3919</v>
      </c>
      <c r="D255" s="281">
        <f t="shared" si="4"/>
        <v>1</v>
      </c>
      <c r="E255" s="76" t="s">
        <v>589</v>
      </c>
      <c r="F255" s="283" t="s">
        <v>579</v>
      </c>
      <c r="G255" s="281" t="s">
        <v>3838</v>
      </c>
      <c r="H255" s="281" t="s">
        <v>591</v>
      </c>
      <c r="I255" s="76" t="s">
        <v>3815</v>
      </c>
      <c r="J255" s="167" t="s">
        <v>2129</v>
      </c>
      <c r="K255" s="283" t="s">
        <v>3814</v>
      </c>
      <c r="L255" s="57"/>
      <c r="M255" s="57"/>
    </row>
    <row r="256" spans="1:13" ht="20.25" customHeight="1">
      <c r="A256" s="76" t="s">
        <v>1608</v>
      </c>
      <c r="B256" s="281" t="s">
        <v>364</v>
      </c>
      <c r="C256" s="281" t="s">
        <v>3920</v>
      </c>
      <c r="D256" s="281">
        <f t="shared" si="4"/>
        <v>2</v>
      </c>
      <c r="E256" s="281" t="s">
        <v>3115</v>
      </c>
      <c r="F256" s="281" t="s">
        <v>3921</v>
      </c>
      <c r="G256" s="281"/>
      <c r="H256" s="281"/>
      <c r="I256" s="281"/>
      <c r="J256" s="281"/>
      <c r="K256" s="281"/>
      <c r="L256" s="57"/>
      <c r="M256" s="57"/>
    </row>
    <row r="257" spans="1:13" ht="20.25" customHeight="1">
      <c r="A257" s="76" t="s">
        <v>1608</v>
      </c>
      <c r="B257" s="281" t="s">
        <v>364</v>
      </c>
      <c r="C257" s="281" t="s">
        <v>3919</v>
      </c>
      <c r="D257" s="281">
        <f t="shared" si="4"/>
        <v>3</v>
      </c>
      <c r="E257" s="281" t="s">
        <v>2737</v>
      </c>
      <c r="F257" s="281" t="s">
        <v>3922</v>
      </c>
      <c r="G257" s="281"/>
      <c r="H257" s="281"/>
      <c r="I257" s="281"/>
      <c r="J257" s="281"/>
      <c r="K257" s="281"/>
      <c r="L257" s="57"/>
      <c r="M257" s="57"/>
    </row>
    <row r="258" spans="1:13" ht="20.25" customHeight="1">
      <c r="A258" s="76" t="s">
        <v>1608</v>
      </c>
      <c r="B258" s="281" t="s">
        <v>364</v>
      </c>
      <c r="C258" s="281" t="s">
        <v>3919</v>
      </c>
      <c r="D258" s="281">
        <f t="shared" si="4"/>
        <v>4</v>
      </c>
      <c r="E258" s="281" t="s">
        <v>3923</v>
      </c>
      <c r="F258" s="281" t="s">
        <v>3924</v>
      </c>
      <c r="G258" s="281"/>
      <c r="H258" s="281"/>
      <c r="I258" s="281"/>
      <c r="J258" s="281"/>
      <c r="K258" s="281"/>
      <c r="L258" s="57"/>
      <c r="M258" s="57"/>
    </row>
    <row r="259" spans="1:13" ht="20.25" customHeight="1">
      <c r="A259" s="76" t="s">
        <v>1608</v>
      </c>
      <c r="B259" s="281" t="s">
        <v>364</v>
      </c>
      <c r="C259" s="281" t="s">
        <v>3919</v>
      </c>
      <c r="D259" s="281">
        <f t="shared" si="4"/>
        <v>5</v>
      </c>
      <c r="E259" s="281" t="s">
        <v>990</v>
      </c>
      <c r="F259" s="281" t="s">
        <v>3756</v>
      </c>
      <c r="G259" s="281"/>
      <c r="H259" s="281"/>
      <c r="I259" s="281"/>
      <c r="J259" s="281"/>
      <c r="K259" s="281"/>
      <c r="L259" s="57"/>
      <c r="M259" s="57"/>
    </row>
    <row r="260" spans="1:13" ht="20.25" customHeight="1">
      <c r="A260" s="76" t="s">
        <v>1608</v>
      </c>
      <c r="B260" s="281" t="s">
        <v>364</v>
      </c>
      <c r="C260" s="281" t="s">
        <v>3920</v>
      </c>
      <c r="D260" s="281">
        <f t="shared" si="4"/>
        <v>6</v>
      </c>
      <c r="E260" s="281" t="s">
        <v>1507</v>
      </c>
      <c r="F260" s="281" t="s">
        <v>3757</v>
      </c>
      <c r="G260" s="281"/>
      <c r="H260" s="281"/>
      <c r="I260" s="281"/>
      <c r="J260" s="281"/>
      <c r="K260" s="281"/>
      <c r="L260" s="57"/>
      <c r="M260" s="57"/>
    </row>
    <row r="261" spans="1:13" ht="20.25" customHeight="1">
      <c r="A261" s="76" t="s">
        <v>1608</v>
      </c>
      <c r="B261" s="281" t="s">
        <v>364</v>
      </c>
      <c r="C261" s="281" t="s">
        <v>3920</v>
      </c>
      <c r="D261" s="281">
        <f t="shared" si="4"/>
        <v>7</v>
      </c>
      <c r="E261" s="281" t="s">
        <v>3925</v>
      </c>
      <c r="F261" s="281" t="s">
        <v>3926</v>
      </c>
      <c r="G261" s="281"/>
      <c r="H261" s="281"/>
      <c r="I261" s="281"/>
      <c r="J261" s="281"/>
      <c r="K261" s="281"/>
      <c r="L261" s="57"/>
      <c r="M261" s="57"/>
    </row>
    <row r="262" spans="1:13" ht="20.25" customHeight="1">
      <c r="A262" s="76" t="s">
        <v>1608</v>
      </c>
      <c r="B262" s="281" t="s">
        <v>364</v>
      </c>
      <c r="C262" s="281" t="s">
        <v>3919</v>
      </c>
      <c r="D262" s="281">
        <f t="shared" si="4"/>
        <v>8</v>
      </c>
      <c r="E262" s="281" t="s">
        <v>808</v>
      </c>
      <c r="F262" s="281" t="s">
        <v>3927</v>
      </c>
      <c r="G262" s="281"/>
      <c r="H262" s="281"/>
      <c r="I262" s="281"/>
      <c r="J262" s="281"/>
      <c r="K262" s="281"/>
      <c r="L262" s="57"/>
      <c r="M262" s="57"/>
    </row>
    <row r="263" spans="1:13" ht="20.25" customHeight="1">
      <c r="A263" s="76" t="s">
        <v>1608</v>
      </c>
      <c r="B263" s="281" t="s">
        <v>1562</v>
      </c>
      <c r="C263" s="281" t="s">
        <v>3928</v>
      </c>
      <c r="D263" s="281">
        <f t="shared" si="4"/>
        <v>1</v>
      </c>
      <c r="E263" s="76" t="s">
        <v>3811</v>
      </c>
      <c r="F263" s="283" t="s">
        <v>579</v>
      </c>
      <c r="G263" s="281" t="s">
        <v>617</v>
      </c>
      <c r="H263" s="281" t="s">
        <v>3812</v>
      </c>
      <c r="I263" s="76" t="s">
        <v>3815</v>
      </c>
      <c r="J263" s="167" t="s">
        <v>2129</v>
      </c>
      <c r="K263" s="283" t="s">
        <v>3929</v>
      </c>
      <c r="L263" s="57"/>
      <c r="M263" s="57"/>
    </row>
    <row r="264" spans="1:13" ht="20.25" customHeight="1">
      <c r="A264" s="76" t="s">
        <v>1608</v>
      </c>
      <c r="B264" s="281" t="s">
        <v>1562</v>
      </c>
      <c r="C264" s="281" t="s">
        <v>3928</v>
      </c>
      <c r="D264" s="281">
        <f t="shared" ref="D264:D327" si="5">IF($C264=$C263,$D263+1,1)</f>
        <v>2</v>
      </c>
      <c r="E264" s="281" t="s">
        <v>3930</v>
      </c>
      <c r="F264" s="281" t="s">
        <v>3931</v>
      </c>
      <c r="G264" s="281"/>
      <c r="H264" s="281"/>
      <c r="I264" s="281"/>
      <c r="J264" s="281"/>
      <c r="K264" s="281"/>
      <c r="L264" s="57"/>
      <c r="M264" s="57"/>
    </row>
    <row r="265" spans="1:13" ht="20.25" customHeight="1">
      <c r="A265" s="76" t="s">
        <v>1608</v>
      </c>
      <c r="B265" s="281" t="s">
        <v>1562</v>
      </c>
      <c r="C265" s="281" t="s">
        <v>3928</v>
      </c>
      <c r="D265" s="281">
        <f t="shared" si="5"/>
        <v>3</v>
      </c>
      <c r="E265" s="281" t="s">
        <v>3784</v>
      </c>
      <c r="F265" s="281" t="s">
        <v>3785</v>
      </c>
      <c r="G265" s="281"/>
      <c r="H265" s="281"/>
      <c r="I265" s="281"/>
      <c r="J265" s="281"/>
      <c r="K265" s="281"/>
      <c r="L265" s="57"/>
      <c r="M265" s="57"/>
    </row>
    <row r="266" spans="1:13" ht="20.25" customHeight="1">
      <c r="A266" s="76" t="s">
        <v>1608</v>
      </c>
      <c r="B266" s="281" t="s">
        <v>1562</v>
      </c>
      <c r="C266" s="281" t="s">
        <v>3928</v>
      </c>
      <c r="D266" s="281">
        <f t="shared" si="5"/>
        <v>4</v>
      </c>
      <c r="E266" s="281" t="s">
        <v>1061</v>
      </c>
      <c r="F266" s="281" t="s">
        <v>3754</v>
      </c>
      <c r="G266" s="281"/>
      <c r="H266" s="281"/>
      <c r="I266" s="281"/>
      <c r="J266" s="281"/>
      <c r="K266" s="281"/>
      <c r="L266" s="57"/>
      <c r="M266" s="57"/>
    </row>
    <row r="267" spans="1:13" ht="20.25" customHeight="1">
      <c r="A267" s="76" t="s">
        <v>1608</v>
      </c>
      <c r="B267" s="281" t="s">
        <v>1562</v>
      </c>
      <c r="C267" s="281" t="s">
        <v>3928</v>
      </c>
      <c r="D267" s="281">
        <f t="shared" si="5"/>
        <v>5</v>
      </c>
      <c r="E267" s="281" t="s">
        <v>3932</v>
      </c>
      <c r="F267" s="281" t="s">
        <v>3933</v>
      </c>
      <c r="G267" s="281"/>
      <c r="H267" s="281"/>
      <c r="I267" s="281"/>
      <c r="J267" s="281"/>
      <c r="K267" s="281"/>
      <c r="L267" s="57"/>
      <c r="M267" s="57"/>
    </row>
    <row r="268" spans="1:13" ht="20.25" customHeight="1">
      <c r="A268" s="76" t="s">
        <v>1608</v>
      </c>
      <c r="B268" s="281" t="s">
        <v>1562</v>
      </c>
      <c r="C268" s="281" t="s">
        <v>3928</v>
      </c>
      <c r="D268" s="281">
        <f t="shared" si="5"/>
        <v>6</v>
      </c>
      <c r="E268" s="281" t="s">
        <v>3934</v>
      </c>
      <c r="F268" s="281" t="s">
        <v>3935</v>
      </c>
      <c r="G268" s="281"/>
      <c r="H268" s="281"/>
      <c r="I268" s="281"/>
      <c r="J268" s="281"/>
      <c r="K268" s="281"/>
      <c r="L268" s="57"/>
      <c r="M268" s="57"/>
    </row>
    <row r="269" spans="1:13" ht="20.25" customHeight="1">
      <c r="A269" s="76" t="s">
        <v>1608</v>
      </c>
      <c r="B269" s="281" t="s">
        <v>3936</v>
      </c>
      <c r="C269" s="281" t="s">
        <v>3928</v>
      </c>
      <c r="D269" s="281">
        <f t="shared" si="5"/>
        <v>7</v>
      </c>
      <c r="E269" s="281" t="s">
        <v>3937</v>
      </c>
      <c r="F269" s="281" t="s">
        <v>3938</v>
      </c>
      <c r="G269" s="281"/>
      <c r="H269" s="281"/>
      <c r="I269" s="281"/>
      <c r="J269" s="281"/>
      <c r="K269" s="281"/>
      <c r="L269" s="57"/>
      <c r="M269" s="57"/>
    </row>
    <row r="270" spans="1:13" ht="20.25" customHeight="1">
      <c r="A270" s="76" t="s">
        <v>1608</v>
      </c>
      <c r="B270" s="281" t="s">
        <v>1562</v>
      </c>
      <c r="C270" s="281" t="s">
        <v>3928</v>
      </c>
      <c r="D270" s="281">
        <f t="shared" si="5"/>
        <v>8</v>
      </c>
      <c r="E270" s="281" t="s">
        <v>3939</v>
      </c>
      <c r="F270" s="281" t="s">
        <v>3940</v>
      </c>
      <c r="G270" s="281"/>
      <c r="H270" s="281"/>
      <c r="I270" s="281"/>
      <c r="J270" s="281"/>
      <c r="K270" s="281"/>
      <c r="L270" s="57"/>
      <c r="M270" s="57"/>
    </row>
    <row r="271" spans="1:13" ht="20.25" customHeight="1">
      <c r="A271" s="76" t="s">
        <v>1608</v>
      </c>
      <c r="B271" s="281" t="s">
        <v>1562</v>
      </c>
      <c r="C271" s="281" t="s">
        <v>3928</v>
      </c>
      <c r="D271" s="281">
        <f t="shared" si="5"/>
        <v>9</v>
      </c>
      <c r="E271" s="281" t="s">
        <v>3941</v>
      </c>
      <c r="F271" s="281" t="s">
        <v>3942</v>
      </c>
      <c r="G271" s="281"/>
      <c r="H271" s="281"/>
      <c r="I271" s="281"/>
      <c r="J271" s="281"/>
      <c r="K271" s="281"/>
      <c r="L271" s="57"/>
      <c r="M271" s="57"/>
    </row>
    <row r="272" spans="1:13" ht="20.25" customHeight="1">
      <c r="A272" s="76" t="s">
        <v>1608</v>
      </c>
      <c r="B272" s="281" t="s">
        <v>1562</v>
      </c>
      <c r="C272" s="281" t="s">
        <v>3928</v>
      </c>
      <c r="D272" s="281">
        <f t="shared" si="5"/>
        <v>10</v>
      </c>
      <c r="E272" s="281" t="s">
        <v>3943</v>
      </c>
      <c r="F272" s="281" t="s">
        <v>3944</v>
      </c>
      <c r="G272" s="281"/>
      <c r="H272" s="281"/>
      <c r="I272" s="281"/>
      <c r="J272" s="281"/>
      <c r="K272" s="281"/>
      <c r="L272" s="57"/>
      <c r="M272" s="57"/>
    </row>
    <row r="273" spans="1:13" ht="20.25" customHeight="1">
      <c r="A273" s="76" t="s">
        <v>1608</v>
      </c>
      <c r="B273" s="281" t="s">
        <v>1562</v>
      </c>
      <c r="C273" s="281" t="s">
        <v>3928</v>
      </c>
      <c r="D273" s="281">
        <f t="shared" si="5"/>
        <v>11</v>
      </c>
      <c r="E273" s="281" t="s">
        <v>3945</v>
      </c>
      <c r="F273" s="281" t="s">
        <v>3946</v>
      </c>
      <c r="G273" s="281"/>
      <c r="H273" s="281"/>
      <c r="I273" s="281"/>
      <c r="J273" s="281"/>
      <c r="K273" s="281"/>
      <c r="L273" s="57"/>
      <c r="M273" s="57"/>
    </row>
    <row r="274" spans="1:13" ht="20.25" customHeight="1">
      <c r="A274" s="76" t="s">
        <v>1608</v>
      </c>
      <c r="B274" s="281" t="s">
        <v>1562</v>
      </c>
      <c r="C274" s="281" t="s">
        <v>3928</v>
      </c>
      <c r="D274" s="281">
        <f t="shared" si="5"/>
        <v>12</v>
      </c>
      <c r="E274" s="281" t="s">
        <v>3947</v>
      </c>
      <c r="F274" s="281" t="s">
        <v>3948</v>
      </c>
      <c r="G274" s="281"/>
      <c r="H274" s="281"/>
      <c r="I274" s="281"/>
      <c r="J274" s="281"/>
      <c r="K274" s="281"/>
      <c r="L274" s="57"/>
      <c r="M274" s="57"/>
    </row>
    <row r="275" spans="1:13" ht="20.25" customHeight="1">
      <c r="A275" s="76" t="s">
        <v>1608</v>
      </c>
      <c r="B275" s="281" t="s">
        <v>1562</v>
      </c>
      <c r="C275" s="281" t="s">
        <v>3928</v>
      </c>
      <c r="D275" s="281">
        <f t="shared" si="5"/>
        <v>13</v>
      </c>
      <c r="E275" s="281" t="s">
        <v>3949</v>
      </c>
      <c r="F275" s="281" t="s">
        <v>3950</v>
      </c>
      <c r="G275" s="281"/>
      <c r="H275" s="281"/>
      <c r="I275" s="281"/>
      <c r="J275" s="281"/>
      <c r="K275" s="281"/>
      <c r="L275" s="57"/>
      <c r="M275" s="57"/>
    </row>
    <row r="276" spans="1:13" ht="20.25" customHeight="1">
      <c r="A276" s="76" t="s">
        <v>1608</v>
      </c>
      <c r="B276" s="281" t="s">
        <v>1562</v>
      </c>
      <c r="C276" s="281" t="s">
        <v>3928</v>
      </c>
      <c r="D276" s="281">
        <f t="shared" si="5"/>
        <v>14</v>
      </c>
      <c r="E276" s="281" t="s">
        <v>3951</v>
      </c>
      <c r="F276" s="281" t="s">
        <v>3952</v>
      </c>
      <c r="G276" s="281"/>
      <c r="H276" s="76"/>
      <c r="I276" s="281"/>
      <c r="J276" s="281"/>
      <c r="K276" s="281"/>
      <c r="L276" s="57"/>
      <c r="M276" s="57"/>
    </row>
    <row r="277" spans="1:13" ht="20.25" customHeight="1">
      <c r="A277" s="76" t="s">
        <v>1608</v>
      </c>
      <c r="B277" s="281" t="s">
        <v>365</v>
      </c>
      <c r="C277" s="281" t="s">
        <v>3953</v>
      </c>
      <c r="D277" s="281">
        <f t="shared" si="5"/>
        <v>1</v>
      </c>
      <c r="E277" s="76" t="s">
        <v>589</v>
      </c>
      <c r="F277" s="283" t="s">
        <v>579</v>
      </c>
      <c r="G277" s="281" t="s">
        <v>617</v>
      </c>
      <c r="H277" s="281" t="s">
        <v>591</v>
      </c>
      <c r="I277" s="76" t="s">
        <v>3815</v>
      </c>
      <c r="J277" s="167" t="s">
        <v>3839</v>
      </c>
      <c r="K277" s="283" t="s">
        <v>600</v>
      </c>
      <c r="L277" s="57"/>
      <c r="M277" s="57"/>
    </row>
    <row r="278" spans="1:13" ht="20.25" customHeight="1">
      <c r="A278" s="76" t="s">
        <v>1608</v>
      </c>
      <c r="B278" s="281" t="s">
        <v>365</v>
      </c>
      <c r="C278" s="281" t="s">
        <v>3953</v>
      </c>
      <c r="D278" s="281">
        <f t="shared" si="5"/>
        <v>2</v>
      </c>
      <c r="E278" s="281" t="s">
        <v>788</v>
      </c>
      <c r="F278" s="281" t="s">
        <v>3954</v>
      </c>
      <c r="G278" s="281"/>
      <c r="H278" s="281"/>
      <c r="I278" s="281"/>
      <c r="J278" s="281"/>
      <c r="K278" s="281"/>
      <c r="L278" s="57"/>
      <c r="M278" s="57"/>
    </row>
    <row r="279" spans="1:13" ht="20.25" customHeight="1">
      <c r="A279" s="76" t="s">
        <v>1608</v>
      </c>
      <c r="B279" s="281" t="s">
        <v>365</v>
      </c>
      <c r="C279" s="281" t="s">
        <v>3953</v>
      </c>
      <c r="D279" s="281">
        <f t="shared" si="5"/>
        <v>3</v>
      </c>
      <c r="E279" s="281" t="s">
        <v>3955</v>
      </c>
      <c r="F279" s="281" t="s">
        <v>3956</v>
      </c>
      <c r="G279" s="281"/>
      <c r="H279" s="281"/>
      <c r="I279" s="281"/>
      <c r="J279" s="281"/>
      <c r="K279" s="281"/>
      <c r="L279" s="57"/>
      <c r="M279" s="57"/>
    </row>
    <row r="280" spans="1:13" ht="20.25" customHeight="1">
      <c r="A280" s="76" t="s">
        <v>1608</v>
      </c>
      <c r="B280" s="281" t="s">
        <v>365</v>
      </c>
      <c r="C280" s="281" t="s">
        <v>3953</v>
      </c>
      <c r="D280" s="281">
        <f t="shared" si="5"/>
        <v>4</v>
      </c>
      <c r="E280" s="281" t="s">
        <v>3957</v>
      </c>
      <c r="F280" s="76" t="s">
        <v>3958</v>
      </c>
      <c r="G280" s="281"/>
      <c r="H280" s="281"/>
      <c r="I280" s="281"/>
      <c r="J280" s="281"/>
      <c r="K280" s="281"/>
      <c r="L280" s="57"/>
      <c r="M280" s="57"/>
    </row>
    <row r="281" spans="1:13" ht="20.25" customHeight="1">
      <c r="A281" s="76" t="s">
        <v>1608</v>
      </c>
      <c r="B281" s="281" t="s">
        <v>365</v>
      </c>
      <c r="C281" s="281" t="s">
        <v>3953</v>
      </c>
      <c r="D281" s="281">
        <f t="shared" si="5"/>
        <v>5</v>
      </c>
      <c r="E281" s="281" t="s">
        <v>3959</v>
      </c>
      <c r="F281" s="281" t="s">
        <v>3960</v>
      </c>
      <c r="G281" s="281"/>
      <c r="H281" s="281"/>
      <c r="I281" s="281"/>
      <c r="J281" s="281"/>
      <c r="K281" s="281"/>
      <c r="L281" s="57"/>
      <c r="M281" s="57"/>
    </row>
    <row r="282" spans="1:13" ht="20.25" customHeight="1">
      <c r="A282" s="76" t="s">
        <v>1608</v>
      </c>
      <c r="B282" s="281" t="s">
        <v>365</v>
      </c>
      <c r="C282" s="281" t="s">
        <v>3953</v>
      </c>
      <c r="D282" s="281">
        <f t="shared" si="5"/>
        <v>6</v>
      </c>
      <c r="E282" s="281" t="s">
        <v>3961</v>
      </c>
      <c r="F282" s="281" t="s">
        <v>3962</v>
      </c>
      <c r="G282" s="281"/>
      <c r="H282" s="281"/>
      <c r="I282" s="281"/>
      <c r="J282" s="281"/>
      <c r="K282" s="281"/>
      <c r="L282" s="57"/>
      <c r="M282" s="57"/>
    </row>
    <row r="283" spans="1:13" ht="20.25" customHeight="1">
      <c r="A283" s="76" t="s">
        <v>1608</v>
      </c>
      <c r="B283" s="281" t="s">
        <v>365</v>
      </c>
      <c r="C283" s="281" t="s">
        <v>3953</v>
      </c>
      <c r="D283" s="281">
        <f t="shared" si="5"/>
        <v>7</v>
      </c>
      <c r="E283" s="281" t="s">
        <v>3963</v>
      </c>
      <c r="F283" s="281" t="s">
        <v>3964</v>
      </c>
      <c r="G283" s="281"/>
      <c r="H283" s="281"/>
      <c r="I283" s="281"/>
      <c r="J283" s="281"/>
      <c r="K283" s="281"/>
      <c r="L283" s="57"/>
      <c r="M283" s="57"/>
    </row>
    <row r="284" spans="1:13" ht="20.25" customHeight="1">
      <c r="A284" s="76" t="s">
        <v>1608</v>
      </c>
      <c r="B284" s="281" t="s">
        <v>365</v>
      </c>
      <c r="C284" s="281" t="s">
        <v>3953</v>
      </c>
      <c r="D284" s="281">
        <f t="shared" si="5"/>
        <v>8</v>
      </c>
      <c r="E284" s="281" t="s">
        <v>3965</v>
      </c>
      <c r="F284" s="281" t="s">
        <v>3966</v>
      </c>
      <c r="G284" s="281"/>
      <c r="H284" s="281"/>
      <c r="I284" s="281"/>
      <c r="J284" s="281"/>
      <c r="K284" s="281"/>
      <c r="L284" s="57"/>
      <c r="M284" s="57"/>
    </row>
    <row r="285" spans="1:13" ht="20.25" customHeight="1">
      <c r="A285" s="76" t="s">
        <v>1608</v>
      </c>
      <c r="B285" s="281" t="s">
        <v>365</v>
      </c>
      <c r="C285" s="281" t="s">
        <v>3953</v>
      </c>
      <c r="D285" s="281">
        <f t="shared" si="5"/>
        <v>9</v>
      </c>
      <c r="E285" s="281" t="s">
        <v>1693</v>
      </c>
      <c r="F285" s="281" t="s">
        <v>3967</v>
      </c>
      <c r="G285" s="281"/>
      <c r="H285" s="281"/>
      <c r="I285" s="281"/>
      <c r="J285" s="281"/>
      <c r="K285" s="281"/>
      <c r="L285" s="57"/>
      <c r="M285" s="57"/>
    </row>
    <row r="286" spans="1:13" ht="20.25" customHeight="1">
      <c r="A286" s="76" t="s">
        <v>1608</v>
      </c>
      <c r="B286" s="281" t="s">
        <v>366</v>
      </c>
      <c r="C286" s="281" t="s">
        <v>3968</v>
      </c>
      <c r="D286" s="281">
        <f t="shared" si="5"/>
        <v>1</v>
      </c>
      <c r="E286" s="76" t="s">
        <v>3811</v>
      </c>
      <c r="F286" s="283" t="s">
        <v>579</v>
      </c>
      <c r="G286" s="281" t="s">
        <v>3838</v>
      </c>
      <c r="H286" s="281" t="s">
        <v>3812</v>
      </c>
      <c r="I286" s="76" t="s">
        <v>3815</v>
      </c>
      <c r="J286" s="167" t="s">
        <v>2129</v>
      </c>
      <c r="K286" s="283" t="s">
        <v>3814</v>
      </c>
      <c r="L286" s="57"/>
      <c r="M286" s="57"/>
    </row>
    <row r="287" spans="1:13" ht="20.25" customHeight="1">
      <c r="A287" s="76" t="s">
        <v>1608</v>
      </c>
      <c r="B287" s="281" t="s">
        <v>366</v>
      </c>
      <c r="C287" s="281" t="s">
        <v>3968</v>
      </c>
      <c r="D287" s="281">
        <f t="shared" si="5"/>
        <v>2</v>
      </c>
      <c r="E287" s="281" t="s">
        <v>3969</v>
      </c>
      <c r="F287" s="281" t="s">
        <v>3970</v>
      </c>
      <c r="G287" s="281"/>
      <c r="H287" s="281"/>
      <c r="I287" s="281"/>
      <c r="J287" s="281"/>
      <c r="K287" s="281"/>
      <c r="L287" s="57"/>
      <c r="M287" s="57"/>
    </row>
    <row r="288" spans="1:13" ht="20.25" customHeight="1">
      <c r="A288" s="76" t="s">
        <v>1608</v>
      </c>
      <c r="B288" s="281" t="s">
        <v>366</v>
      </c>
      <c r="C288" s="281" t="s">
        <v>3968</v>
      </c>
      <c r="D288" s="281">
        <f t="shared" si="5"/>
        <v>3</v>
      </c>
      <c r="E288" s="281" t="s">
        <v>2729</v>
      </c>
      <c r="F288" s="281" t="s">
        <v>3971</v>
      </c>
      <c r="G288" s="281"/>
      <c r="H288" s="281"/>
      <c r="I288" s="281"/>
      <c r="J288" s="281"/>
      <c r="K288" s="281"/>
      <c r="L288" s="57"/>
      <c r="M288" s="57"/>
    </row>
    <row r="289" spans="1:13" ht="20.25" customHeight="1">
      <c r="A289" s="76" t="s">
        <v>1608</v>
      </c>
      <c r="B289" s="281" t="s">
        <v>366</v>
      </c>
      <c r="C289" s="281" t="s">
        <v>3968</v>
      </c>
      <c r="D289" s="281">
        <f t="shared" si="5"/>
        <v>4</v>
      </c>
      <c r="E289" s="281" t="s">
        <v>990</v>
      </c>
      <c r="F289" s="281" t="s">
        <v>3756</v>
      </c>
      <c r="G289" s="281"/>
      <c r="H289" s="281"/>
      <c r="I289" s="281"/>
      <c r="J289" s="281"/>
      <c r="K289" s="281"/>
      <c r="L289" s="57"/>
      <c r="M289" s="57"/>
    </row>
    <row r="290" spans="1:13" ht="20.25" customHeight="1">
      <c r="A290" s="76" t="s">
        <v>1608</v>
      </c>
      <c r="B290" s="281" t="s">
        <v>366</v>
      </c>
      <c r="C290" s="281" t="s">
        <v>3968</v>
      </c>
      <c r="D290" s="281">
        <f t="shared" si="5"/>
        <v>5</v>
      </c>
      <c r="E290" s="281" t="s">
        <v>989</v>
      </c>
      <c r="F290" s="281" t="s">
        <v>3755</v>
      </c>
      <c r="G290" s="281"/>
      <c r="H290" s="281"/>
      <c r="I290" s="281"/>
      <c r="J290" s="281"/>
      <c r="K290" s="281"/>
      <c r="L290" s="57"/>
      <c r="M290" s="57"/>
    </row>
    <row r="291" spans="1:13" ht="20.25" customHeight="1">
      <c r="A291" s="76" t="s">
        <v>1608</v>
      </c>
      <c r="B291" s="281" t="s">
        <v>366</v>
      </c>
      <c r="C291" s="281" t="s">
        <v>3968</v>
      </c>
      <c r="D291" s="281">
        <f t="shared" si="5"/>
        <v>6</v>
      </c>
      <c r="E291" s="281" t="s">
        <v>3972</v>
      </c>
      <c r="F291" s="281" t="s">
        <v>3973</v>
      </c>
      <c r="G291" s="281"/>
      <c r="H291" s="281"/>
      <c r="I291" s="281"/>
      <c r="J291" s="281"/>
      <c r="K291" s="281"/>
      <c r="L291" s="57"/>
      <c r="M291" s="57"/>
    </row>
    <row r="292" spans="1:13" ht="20.25" customHeight="1">
      <c r="A292" s="76" t="s">
        <v>1608</v>
      </c>
      <c r="B292" s="281" t="s">
        <v>366</v>
      </c>
      <c r="C292" s="281" t="s">
        <v>3968</v>
      </c>
      <c r="D292" s="281">
        <f t="shared" si="5"/>
        <v>7</v>
      </c>
      <c r="E292" s="281" t="s">
        <v>3974</v>
      </c>
      <c r="F292" s="281" t="s">
        <v>3975</v>
      </c>
      <c r="G292" s="281"/>
      <c r="H292" s="281"/>
      <c r="I292" s="281"/>
      <c r="J292" s="281"/>
      <c r="K292" s="281"/>
      <c r="L292" s="57"/>
      <c r="M292" s="57"/>
    </row>
    <row r="293" spans="1:13" ht="20.25" customHeight="1">
      <c r="A293" s="76" t="s">
        <v>1608</v>
      </c>
      <c r="B293" s="281" t="s">
        <v>366</v>
      </c>
      <c r="C293" s="281" t="s">
        <v>3968</v>
      </c>
      <c r="D293" s="281">
        <f t="shared" si="5"/>
        <v>8</v>
      </c>
      <c r="E293" s="281" t="s">
        <v>3976</v>
      </c>
      <c r="F293" s="281" t="s">
        <v>3977</v>
      </c>
      <c r="G293" s="281"/>
      <c r="H293" s="281"/>
      <c r="I293" s="281"/>
      <c r="J293" s="281"/>
      <c r="K293" s="281"/>
      <c r="L293" s="57"/>
      <c r="M293" s="57"/>
    </row>
    <row r="294" spans="1:13" ht="20.25" customHeight="1">
      <c r="A294" s="76" t="s">
        <v>1608</v>
      </c>
      <c r="B294" s="281" t="s">
        <v>366</v>
      </c>
      <c r="C294" s="281" t="s">
        <v>3968</v>
      </c>
      <c r="D294" s="281">
        <f t="shared" si="5"/>
        <v>9</v>
      </c>
      <c r="E294" s="281" t="s">
        <v>3978</v>
      </c>
      <c r="F294" s="281" t="s">
        <v>3782</v>
      </c>
      <c r="G294" s="281"/>
      <c r="H294" s="281"/>
      <c r="I294" s="281"/>
      <c r="J294" s="281"/>
      <c r="K294" s="281"/>
      <c r="L294" s="57"/>
      <c r="M294" s="57"/>
    </row>
    <row r="295" spans="1:13" ht="20.25" customHeight="1">
      <c r="A295" s="76" t="s">
        <v>1608</v>
      </c>
      <c r="B295" s="281" t="s">
        <v>366</v>
      </c>
      <c r="C295" s="281" t="s">
        <v>3968</v>
      </c>
      <c r="D295" s="281">
        <f t="shared" si="5"/>
        <v>10</v>
      </c>
      <c r="E295" s="281" t="s">
        <v>3979</v>
      </c>
      <c r="F295" s="281" t="s">
        <v>3980</v>
      </c>
      <c r="G295" s="281"/>
      <c r="H295" s="281"/>
      <c r="I295" s="281"/>
      <c r="J295" s="281"/>
      <c r="K295" s="281"/>
      <c r="L295" s="57"/>
      <c r="M295" s="57"/>
    </row>
    <row r="296" spans="1:13" ht="20.25" customHeight="1">
      <c r="A296" s="76" t="s">
        <v>1608</v>
      </c>
      <c r="B296" s="281" t="s">
        <v>366</v>
      </c>
      <c r="C296" s="281" t="s">
        <v>3968</v>
      </c>
      <c r="D296" s="281">
        <f t="shared" si="5"/>
        <v>11</v>
      </c>
      <c r="E296" s="281" t="s">
        <v>808</v>
      </c>
      <c r="F296" s="281" t="s">
        <v>3927</v>
      </c>
      <c r="G296" s="281"/>
      <c r="H296" s="281"/>
      <c r="I296" s="281"/>
      <c r="J296" s="281"/>
      <c r="K296" s="281"/>
      <c r="L296" s="57"/>
      <c r="M296" s="57"/>
    </row>
    <row r="297" spans="1:13" ht="20.25" customHeight="1">
      <c r="A297" s="76" t="s">
        <v>1608</v>
      </c>
      <c r="B297" s="281" t="s">
        <v>369</v>
      </c>
      <c r="C297" s="281" t="s">
        <v>3981</v>
      </c>
      <c r="D297" s="281">
        <f t="shared" si="5"/>
        <v>1</v>
      </c>
      <c r="E297" s="76" t="s">
        <v>3811</v>
      </c>
      <c r="F297" s="283" t="s">
        <v>579</v>
      </c>
      <c r="G297" s="281" t="s">
        <v>3838</v>
      </c>
      <c r="H297" s="281" t="s">
        <v>591</v>
      </c>
      <c r="I297" s="76" t="s">
        <v>3815</v>
      </c>
      <c r="J297" s="167" t="s">
        <v>3839</v>
      </c>
      <c r="K297" s="283" t="s">
        <v>3814</v>
      </c>
      <c r="L297" s="57"/>
      <c r="M297" s="57"/>
    </row>
    <row r="298" spans="1:13" ht="20.25" customHeight="1">
      <c r="A298" s="76" t="s">
        <v>1608</v>
      </c>
      <c r="B298" s="281" t="s">
        <v>369</v>
      </c>
      <c r="C298" s="281" t="s">
        <v>3981</v>
      </c>
      <c r="D298" s="281">
        <f t="shared" si="5"/>
        <v>2</v>
      </c>
      <c r="E298" s="281" t="s">
        <v>3982</v>
      </c>
      <c r="F298" s="281" t="s">
        <v>3983</v>
      </c>
      <c r="G298" s="281"/>
      <c r="H298" s="281"/>
      <c r="I298" s="281"/>
      <c r="J298" s="281"/>
      <c r="K298" s="281"/>
      <c r="L298" s="57"/>
      <c r="M298" s="57"/>
    </row>
    <row r="299" spans="1:13" ht="20.25" customHeight="1">
      <c r="A299" s="76" t="s">
        <v>1608</v>
      </c>
      <c r="B299" s="281" t="s">
        <v>369</v>
      </c>
      <c r="C299" s="281" t="s">
        <v>3981</v>
      </c>
      <c r="D299" s="281">
        <f t="shared" si="5"/>
        <v>3</v>
      </c>
      <c r="E299" s="281" t="s">
        <v>989</v>
      </c>
      <c r="F299" s="281" t="s">
        <v>3755</v>
      </c>
      <c r="G299" s="281"/>
      <c r="H299" s="281"/>
      <c r="I299" s="281"/>
      <c r="J299" s="281"/>
      <c r="K299" s="281"/>
      <c r="L299" s="57"/>
      <c r="M299" s="57"/>
    </row>
    <row r="300" spans="1:13" ht="20.25" customHeight="1">
      <c r="A300" s="76" t="s">
        <v>1608</v>
      </c>
      <c r="B300" s="281" t="s">
        <v>3984</v>
      </c>
      <c r="C300" s="281" t="s">
        <v>3981</v>
      </c>
      <c r="D300" s="281">
        <f t="shared" si="5"/>
        <v>4</v>
      </c>
      <c r="E300" s="281" t="s">
        <v>1709</v>
      </c>
      <c r="F300" s="281" t="s">
        <v>3985</v>
      </c>
      <c r="G300" s="281"/>
      <c r="H300" s="281"/>
      <c r="I300" s="281"/>
      <c r="J300" s="281"/>
      <c r="K300" s="281"/>
      <c r="L300" s="57"/>
      <c r="M300" s="57"/>
    </row>
    <row r="301" spans="1:13" ht="20.25" customHeight="1">
      <c r="A301" s="76" t="s">
        <v>1608</v>
      </c>
      <c r="B301" s="281" t="s">
        <v>369</v>
      </c>
      <c r="C301" s="281" t="s">
        <v>3981</v>
      </c>
      <c r="D301" s="281">
        <f t="shared" si="5"/>
        <v>5</v>
      </c>
      <c r="E301" s="281" t="s">
        <v>205</v>
      </c>
      <c r="F301" s="281" t="s">
        <v>3741</v>
      </c>
      <c r="G301" s="281"/>
      <c r="H301" s="281"/>
      <c r="I301" s="281"/>
      <c r="J301" s="281"/>
      <c r="K301" s="281"/>
      <c r="L301" s="57"/>
      <c r="M301" s="57"/>
    </row>
    <row r="302" spans="1:13" ht="20.25" customHeight="1">
      <c r="A302" s="76" t="s">
        <v>1608</v>
      </c>
      <c r="B302" s="281" t="s">
        <v>369</v>
      </c>
      <c r="C302" s="281" t="s">
        <v>3981</v>
      </c>
      <c r="D302" s="281">
        <f t="shared" si="5"/>
        <v>6</v>
      </c>
      <c r="E302" s="281" t="s">
        <v>3986</v>
      </c>
      <c r="F302" s="281" t="s">
        <v>3987</v>
      </c>
      <c r="G302" s="281"/>
      <c r="H302" s="281"/>
      <c r="I302" s="281"/>
      <c r="J302" s="281"/>
      <c r="K302" s="281"/>
      <c r="L302" s="57"/>
      <c r="M302" s="57"/>
    </row>
    <row r="303" spans="1:13" ht="20.25" customHeight="1">
      <c r="A303" s="76" t="s">
        <v>1608</v>
      </c>
      <c r="B303" s="281" t="s">
        <v>369</v>
      </c>
      <c r="C303" s="281" t="s">
        <v>3981</v>
      </c>
      <c r="D303" s="281">
        <f t="shared" si="5"/>
        <v>7</v>
      </c>
      <c r="E303" s="281" t="s">
        <v>3988</v>
      </c>
      <c r="F303" s="281" t="s">
        <v>3989</v>
      </c>
      <c r="G303" s="281"/>
      <c r="H303" s="281"/>
      <c r="I303" s="281"/>
      <c r="J303" s="281"/>
      <c r="K303" s="281"/>
      <c r="L303" s="57"/>
      <c r="M303" s="57"/>
    </row>
    <row r="304" spans="1:13" ht="20.25" customHeight="1">
      <c r="A304" s="76" t="s">
        <v>1608</v>
      </c>
      <c r="B304" s="281" t="s">
        <v>370</v>
      </c>
      <c r="C304" s="281" t="s">
        <v>3990</v>
      </c>
      <c r="D304" s="281">
        <f t="shared" si="5"/>
        <v>1</v>
      </c>
      <c r="E304" s="281" t="s">
        <v>3969</v>
      </c>
      <c r="F304" s="281" t="s">
        <v>3970</v>
      </c>
      <c r="G304" s="281"/>
      <c r="H304" s="281"/>
      <c r="I304" s="281"/>
      <c r="J304" s="281"/>
      <c r="K304" s="281"/>
      <c r="L304" s="57"/>
      <c r="M304" s="57"/>
    </row>
    <row r="305" spans="1:13" ht="20.25" customHeight="1">
      <c r="A305" s="76" t="s">
        <v>1608</v>
      </c>
      <c r="B305" s="281" t="s">
        <v>3991</v>
      </c>
      <c r="C305" s="281" t="s">
        <v>3990</v>
      </c>
      <c r="D305" s="281">
        <f t="shared" si="5"/>
        <v>2</v>
      </c>
      <c r="E305" s="281" t="s">
        <v>1709</v>
      </c>
      <c r="F305" s="281" t="s">
        <v>3985</v>
      </c>
      <c r="G305" s="281"/>
      <c r="H305" s="281"/>
      <c r="I305" s="281"/>
      <c r="J305" s="281"/>
      <c r="K305" s="281"/>
      <c r="L305" s="57"/>
      <c r="M305" s="57"/>
    </row>
    <row r="306" spans="1:13" ht="20.25" customHeight="1">
      <c r="A306" s="76" t="s">
        <v>1608</v>
      </c>
      <c r="B306" s="281" t="s">
        <v>370</v>
      </c>
      <c r="C306" s="281" t="s">
        <v>3990</v>
      </c>
      <c r="D306" s="281">
        <f t="shared" si="5"/>
        <v>3</v>
      </c>
      <c r="E306" s="281" t="s">
        <v>3274</v>
      </c>
      <c r="F306" s="281" t="s">
        <v>3992</v>
      </c>
      <c r="G306" s="281"/>
      <c r="H306" s="281"/>
      <c r="I306" s="281"/>
      <c r="J306" s="281"/>
      <c r="K306" s="281"/>
      <c r="L306" s="57"/>
      <c r="M306" s="57"/>
    </row>
    <row r="307" spans="1:13" ht="20.25" customHeight="1">
      <c r="A307" s="76" t="s">
        <v>1608</v>
      </c>
      <c r="B307" s="281" t="s">
        <v>3993</v>
      </c>
      <c r="C307" s="281" t="s">
        <v>3990</v>
      </c>
      <c r="D307" s="281">
        <f t="shared" si="5"/>
        <v>4</v>
      </c>
      <c r="E307" s="281" t="s">
        <v>3994</v>
      </c>
      <c r="F307" s="281" t="s">
        <v>3995</v>
      </c>
      <c r="G307" s="281"/>
      <c r="H307" s="281"/>
      <c r="I307" s="281"/>
      <c r="J307" s="281"/>
      <c r="K307" s="281"/>
      <c r="L307" s="57"/>
      <c r="M307" s="57"/>
    </row>
    <row r="308" spans="1:13" ht="20.25" customHeight="1">
      <c r="A308" s="76" t="s">
        <v>1608</v>
      </c>
      <c r="B308" s="281" t="s">
        <v>370</v>
      </c>
      <c r="C308" s="281" t="s">
        <v>3990</v>
      </c>
      <c r="D308" s="281">
        <f t="shared" si="5"/>
        <v>5</v>
      </c>
      <c r="E308" s="281" t="s">
        <v>3996</v>
      </c>
      <c r="F308" s="281" t="s">
        <v>3997</v>
      </c>
      <c r="G308" s="281"/>
      <c r="H308" s="281"/>
      <c r="I308" s="281"/>
      <c r="J308" s="281"/>
      <c r="K308" s="281"/>
      <c r="L308" s="57"/>
      <c r="M308" s="57"/>
    </row>
    <row r="309" spans="1:13" ht="20.25" customHeight="1">
      <c r="A309" s="76" t="s">
        <v>1608</v>
      </c>
      <c r="B309" s="281" t="s">
        <v>370</v>
      </c>
      <c r="C309" s="281" t="s">
        <v>3990</v>
      </c>
      <c r="D309" s="281">
        <f t="shared" si="5"/>
        <v>6</v>
      </c>
      <c r="E309" s="281" t="s">
        <v>3998</v>
      </c>
      <c r="F309" s="281" t="s">
        <v>3999</v>
      </c>
      <c r="G309" s="281"/>
      <c r="H309" s="281"/>
      <c r="I309" s="281"/>
      <c r="J309" s="281"/>
      <c r="K309" s="281"/>
      <c r="L309" s="57"/>
      <c r="M309" s="57"/>
    </row>
    <row r="310" spans="1:13" ht="20.25" customHeight="1">
      <c r="A310" s="76" t="s">
        <v>1608</v>
      </c>
      <c r="B310" s="281" t="s">
        <v>370</v>
      </c>
      <c r="C310" s="281" t="s">
        <v>3990</v>
      </c>
      <c r="D310" s="281">
        <f t="shared" si="5"/>
        <v>7</v>
      </c>
      <c r="E310" s="281" t="s">
        <v>205</v>
      </c>
      <c r="F310" s="281" t="s">
        <v>3741</v>
      </c>
      <c r="G310" s="281"/>
      <c r="H310" s="281"/>
      <c r="I310" s="281"/>
      <c r="J310" s="281"/>
      <c r="K310" s="281"/>
      <c r="L310" s="57"/>
      <c r="M310" s="57"/>
    </row>
    <row r="311" spans="1:13" ht="20.25" customHeight="1">
      <c r="A311" s="76" t="s">
        <v>1608</v>
      </c>
      <c r="B311" s="281" t="s">
        <v>371</v>
      </c>
      <c r="C311" s="281" t="s">
        <v>4000</v>
      </c>
      <c r="D311" s="281">
        <f t="shared" si="5"/>
        <v>1</v>
      </c>
      <c r="E311" s="76" t="s">
        <v>589</v>
      </c>
      <c r="F311" s="283" t="s">
        <v>579</v>
      </c>
      <c r="G311" s="281" t="s">
        <v>617</v>
      </c>
      <c r="H311" s="281" t="s">
        <v>591</v>
      </c>
      <c r="I311" s="76" t="s">
        <v>3747</v>
      </c>
      <c r="J311" s="167" t="s">
        <v>2129</v>
      </c>
      <c r="K311" s="283" t="s">
        <v>3814</v>
      </c>
      <c r="L311" s="57"/>
      <c r="M311" s="57"/>
    </row>
    <row r="312" spans="1:13" ht="20.25" customHeight="1">
      <c r="A312" s="76" t="s">
        <v>1608</v>
      </c>
      <c r="B312" s="281" t="s">
        <v>371</v>
      </c>
      <c r="C312" s="281" t="s">
        <v>4000</v>
      </c>
      <c r="D312" s="281">
        <f t="shared" si="5"/>
        <v>2</v>
      </c>
      <c r="E312" s="281" t="s">
        <v>4001</v>
      </c>
      <c r="F312" s="281" t="s">
        <v>4002</v>
      </c>
      <c r="G312" s="281"/>
      <c r="H312" s="76"/>
      <c r="I312" s="281"/>
      <c r="J312" s="281"/>
      <c r="K312" s="281"/>
      <c r="L312" s="57"/>
      <c r="M312" s="57"/>
    </row>
    <row r="313" spans="1:13" ht="20.25" customHeight="1">
      <c r="A313" s="76" t="s">
        <v>1608</v>
      </c>
      <c r="B313" s="281" t="s">
        <v>371</v>
      </c>
      <c r="C313" s="281" t="s">
        <v>4000</v>
      </c>
      <c r="D313" s="281">
        <f t="shared" si="5"/>
        <v>3</v>
      </c>
      <c r="E313" s="281" t="s">
        <v>4003</v>
      </c>
      <c r="F313" s="281" t="s">
        <v>4004</v>
      </c>
      <c r="G313" s="281"/>
      <c r="H313" s="281"/>
      <c r="I313" s="281"/>
      <c r="J313" s="281"/>
      <c r="K313" s="281"/>
      <c r="L313" s="57"/>
      <c r="M313" s="57"/>
    </row>
    <row r="314" spans="1:13" ht="20.25" customHeight="1">
      <c r="A314" s="76" t="s">
        <v>1608</v>
      </c>
      <c r="B314" s="281" t="s">
        <v>4005</v>
      </c>
      <c r="C314" s="281" t="s">
        <v>4000</v>
      </c>
      <c r="D314" s="281">
        <f t="shared" si="5"/>
        <v>4</v>
      </c>
      <c r="E314" s="281" t="s">
        <v>1709</v>
      </c>
      <c r="F314" s="281" t="s">
        <v>3985</v>
      </c>
      <c r="G314" s="281"/>
      <c r="H314" s="281"/>
      <c r="I314" s="281"/>
      <c r="J314" s="281"/>
      <c r="K314" s="281"/>
      <c r="L314" s="57"/>
      <c r="M314" s="57"/>
    </row>
    <row r="315" spans="1:13" ht="20.25" customHeight="1">
      <c r="A315" s="76" t="s">
        <v>1608</v>
      </c>
      <c r="B315" s="281" t="s">
        <v>371</v>
      </c>
      <c r="C315" s="281" t="s">
        <v>4000</v>
      </c>
      <c r="D315" s="281">
        <f t="shared" si="5"/>
        <v>5</v>
      </c>
      <c r="E315" s="281" t="s">
        <v>4006</v>
      </c>
      <c r="F315" s="281" t="s">
        <v>4007</v>
      </c>
      <c r="G315" s="281"/>
      <c r="H315" s="281"/>
      <c r="I315" s="281"/>
      <c r="J315" s="281"/>
      <c r="K315" s="281"/>
      <c r="L315" s="57"/>
      <c r="M315" s="57"/>
    </row>
    <row r="316" spans="1:13" ht="20.25" customHeight="1">
      <c r="A316" s="76" t="s">
        <v>1608</v>
      </c>
      <c r="B316" s="281" t="s">
        <v>371</v>
      </c>
      <c r="C316" s="281" t="s">
        <v>4000</v>
      </c>
      <c r="D316" s="281">
        <f t="shared" si="5"/>
        <v>6</v>
      </c>
      <c r="E316" s="281" t="s">
        <v>4008</v>
      </c>
      <c r="F316" s="281" t="s">
        <v>4009</v>
      </c>
      <c r="G316" s="281"/>
      <c r="H316" s="281"/>
      <c r="I316" s="281"/>
      <c r="J316" s="281"/>
      <c r="K316" s="281"/>
      <c r="L316" s="57"/>
      <c r="M316" s="57"/>
    </row>
    <row r="317" spans="1:13" ht="20.25" customHeight="1">
      <c r="A317" s="76" t="s">
        <v>1608</v>
      </c>
      <c r="B317" s="281" t="s">
        <v>371</v>
      </c>
      <c r="C317" s="281" t="s">
        <v>4000</v>
      </c>
      <c r="D317" s="281">
        <f t="shared" si="5"/>
        <v>7</v>
      </c>
      <c r="E317" s="281" t="s">
        <v>4010</v>
      </c>
      <c r="F317" s="281" t="s">
        <v>4011</v>
      </c>
      <c r="G317" s="281"/>
      <c r="H317" s="281"/>
      <c r="I317" s="281"/>
      <c r="J317" s="281"/>
      <c r="K317" s="281"/>
      <c r="L317" s="57"/>
      <c r="M317" s="57"/>
    </row>
    <row r="318" spans="1:13" ht="20.25" customHeight="1">
      <c r="A318" s="76" t="s">
        <v>1608</v>
      </c>
      <c r="B318" s="281" t="s">
        <v>371</v>
      </c>
      <c r="C318" s="281" t="s">
        <v>4000</v>
      </c>
      <c r="D318" s="281">
        <f t="shared" si="5"/>
        <v>8</v>
      </c>
      <c r="E318" s="281" t="s">
        <v>4012</v>
      </c>
      <c r="F318" s="281" t="s">
        <v>4013</v>
      </c>
      <c r="G318" s="281"/>
      <c r="H318" s="281"/>
      <c r="I318" s="281"/>
      <c r="J318" s="281"/>
      <c r="K318" s="281"/>
      <c r="L318" s="57"/>
      <c r="M318" s="57"/>
    </row>
    <row r="319" spans="1:13" ht="20.25" customHeight="1">
      <c r="A319" s="76" t="s">
        <v>1608</v>
      </c>
      <c r="B319" s="281" t="s">
        <v>371</v>
      </c>
      <c r="C319" s="281" t="s">
        <v>4000</v>
      </c>
      <c r="D319" s="281">
        <f t="shared" si="5"/>
        <v>9</v>
      </c>
      <c r="E319" s="281" t="s">
        <v>4014</v>
      </c>
      <c r="F319" s="281" t="s">
        <v>4015</v>
      </c>
      <c r="G319" s="281"/>
      <c r="H319" s="281"/>
      <c r="I319" s="281"/>
      <c r="J319" s="281"/>
      <c r="K319" s="281"/>
      <c r="L319" s="57"/>
      <c r="M319" s="57"/>
    </row>
    <row r="320" spans="1:13" ht="20.25" customHeight="1">
      <c r="A320" s="76" t="s">
        <v>1608</v>
      </c>
      <c r="B320" s="281" t="s">
        <v>371</v>
      </c>
      <c r="C320" s="281" t="s">
        <v>4000</v>
      </c>
      <c r="D320" s="281">
        <f t="shared" si="5"/>
        <v>10</v>
      </c>
      <c r="E320" s="281" t="s">
        <v>4016</v>
      </c>
      <c r="F320" s="281" t="s">
        <v>4017</v>
      </c>
      <c r="G320" s="281"/>
      <c r="H320" s="281"/>
      <c r="I320" s="281"/>
      <c r="J320" s="281"/>
      <c r="K320" s="281"/>
      <c r="L320" s="57"/>
      <c r="M320" s="57"/>
    </row>
    <row r="321" spans="1:13" ht="20.25" customHeight="1">
      <c r="A321" s="76" t="s">
        <v>1608</v>
      </c>
      <c r="B321" s="281" t="s">
        <v>371</v>
      </c>
      <c r="C321" s="281" t="s">
        <v>4000</v>
      </c>
      <c r="D321" s="281">
        <f t="shared" si="5"/>
        <v>11</v>
      </c>
      <c r="E321" s="281" t="s">
        <v>4018</v>
      </c>
      <c r="F321" s="281" t="s">
        <v>4019</v>
      </c>
      <c r="G321" s="281"/>
      <c r="H321" s="281"/>
      <c r="I321" s="281"/>
      <c r="J321" s="281"/>
      <c r="K321" s="281"/>
      <c r="L321" s="57"/>
      <c r="M321" s="57"/>
    </row>
    <row r="322" spans="1:13" ht="20.25" customHeight="1">
      <c r="A322" s="76" t="s">
        <v>1608</v>
      </c>
      <c r="B322" s="281" t="s">
        <v>371</v>
      </c>
      <c r="C322" s="281" t="s">
        <v>4000</v>
      </c>
      <c r="D322" s="281">
        <f t="shared" si="5"/>
        <v>12</v>
      </c>
      <c r="E322" s="281" t="s">
        <v>4020</v>
      </c>
      <c r="F322" s="281" t="s">
        <v>4021</v>
      </c>
      <c r="G322" s="281"/>
      <c r="H322" s="281"/>
      <c r="I322" s="281"/>
      <c r="J322" s="281"/>
      <c r="K322" s="281"/>
      <c r="L322" s="57"/>
      <c r="M322" s="57"/>
    </row>
    <row r="323" spans="1:13" ht="20.25" customHeight="1">
      <c r="A323" s="76" t="s">
        <v>1608</v>
      </c>
      <c r="B323" s="281" t="s">
        <v>371</v>
      </c>
      <c r="C323" s="281" t="s">
        <v>4000</v>
      </c>
      <c r="D323" s="281">
        <f t="shared" si="5"/>
        <v>13</v>
      </c>
      <c r="E323" s="281" t="s">
        <v>4022</v>
      </c>
      <c r="F323" s="281" t="s">
        <v>4023</v>
      </c>
      <c r="G323" s="281"/>
      <c r="H323" s="281"/>
      <c r="I323" s="281"/>
      <c r="J323" s="281"/>
      <c r="K323" s="281"/>
      <c r="L323" s="57"/>
      <c r="M323" s="57"/>
    </row>
    <row r="324" spans="1:13" ht="20.25" customHeight="1">
      <c r="A324" s="76" t="s">
        <v>1608</v>
      </c>
      <c r="B324" s="281" t="s">
        <v>371</v>
      </c>
      <c r="C324" s="281" t="s">
        <v>4000</v>
      </c>
      <c r="D324" s="281">
        <f t="shared" si="5"/>
        <v>14</v>
      </c>
      <c r="E324" s="281" t="s">
        <v>4024</v>
      </c>
      <c r="F324" s="281" t="s">
        <v>4025</v>
      </c>
      <c r="G324" s="281"/>
      <c r="H324" s="281"/>
      <c r="I324" s="281"/>
      <c r="J324" s="281"/>
      <c r="K324" s="281"/>
      <c r="L324" s="57"/>
      <c r="M324" s="57"/>
    </row>
    <row r="325" spans="1:13" ht="20.25" customHeight="1">
      <c r="A325" s="76" t="s">
        <v>1608</v>
      </c>
      <c r="B325" s="281" t="s">
        <v>371</v>
      </c>
      <c r="C325" s="281" t="s">
        <v>4000</v>
      </c>
      <c r="D325" s="281">
        <f t="shared" si="5"/>
        <v>15</v>
      </c>
      <c r="E325" s="281" t="s">
        <v>4026</v>
      </c>
      <c r="F325" s="281" t="s">
        <v>4027</v>
      </c>
      <c r="G325" s="281"/>
      <c r="H325" s="281"/>
      <c r="I325" s="281"/>
      <c r="J325" s="281"/>
      <c r="K325" s="281"/>
      <c r="L325" s="57"/>
      <c r="M325" s="57"/>
    </row>
    <row r="326" spans="1:13" ht="20.25" customHeight="1">
      <c r="A326" s="76" t="s">
        <v>1608</v>
      </c>
      <c r="B326" s="281" t="s">
        <v>371</v>
      </c>
      <c r="C326" s="281" t="s">
        <v>4000</v>
      </c>
      <c r="D326" s="281">
        <f t="shared" si="5"/>
        <v>16</v>
      </c>
      <c r="E326" s="281" t="s">
        <v>4028</v>
      </c>
      <c r="F326" s="281" t="s">
        <v>4029</v>
      </c>
      <c r="G326" s="281"/>
      <c r="H326" s="281"/>
      <c r="I326" s="281"/>
      <c r="J326" s="281"/>
      <c r="K326" s="281"/>
      <c r="L326" s="57"/>
      <c r="M326" s="57"/>
    </row>
    <row r="327" spans="1:13" ht="20.25" customHeight="1">
      <c r="A327" s="76" t="s">
        <v>1608</v>
      </c>
      <c r="B327" s="281" t="s">
        <v>371</v>
      </c>
      <c r="C327" s="281" t="s">
        <v>4000</v>
      </c>
      <c r="D327" s="281">
        <f t="shared" si="5"/>
        <v>17</v>
      </c>
      <c r="E327" s="281" t="s">
        <v>205</v>
      </c>
      <c r="F327" s="281" t="s">
        <v>3741</v>
      </c>
      <c r="G327" s="281"/>
      <c r="H327" s="281"/>
      <c r="I327" s="281"/>
      <c r="J327" s="281"/>
      <c r="K327" s="281"/>
      <c r="L327" s="57"/>
      <c r="M327" s="57"/>
    </row>
    <row r="328" spans="1:13" ht="20.25" customHeight="1">
      <c r="A328" s="76" t="s">
        <v>1608</v>
      </c>
      <c r="B328" s="281" t="s">
        <v>372</v>
      </c>
      <c r="C328" s="281" t="s">
        <v>4030</v>
      </c>
      <c r="D328" s="281">
        <f t="shared" ref="D328:D391" si="6">IF($C328=$C327,$D327+1,1)</f>
        <v>1</v>
      </c>
      <c r="E328" s="76" t="s">
        <v>589</v>
      </c>
      <c r="F328" s="283" t="s">
        <v>579</v>
      </c>
      <c r="G328" s="281" t="s">
        <v>617</v>
      </c>
      <c r="H328" s="281" t="s">
        <v>591</v>
      </c>
      <c r="I328" s="76" t="s">
        <v>3747</v>
      </c>
      <c r="J328" s="167" t="s">
        <v>3839</v>
      </c>
      <c r="K328" s="283" t="s">
        <v>3814</v>
      </c>
      <c r="L328" s="57"/>
      <c r="M328" s="57"/>
    </row>
    <row r="329" spans="1:13" ht="20.25" customHeight="1">
      <c r="A329" s="76" t="s">
        <v>1608</v>
      </c>
      <c r="B329" s="281" t="s">
        <v>372</v>
      </c>
      <c r="C329" s="281" t="s">
        <v>4030</v>
      </c>
      <c r="D329" s="281">
        <f t="shared" si="6"/>
        <v>2</v>
      </c>
      <c r="E329" s="281" t="s">
        <v>4031</v>
      </c>
      <c r="F329" s="281" t="s">
        <v>4032</v>
      </c>
      <c r="G329" s="281"/>
      <c r="H329" s="281"/>
      <c r="I329" s="281"/>
      <c r="J329" s="281"/>
      <c r="K329" s="281"/>
      <c r="L329" s="57"/>
      <c r="M329" s="57"/>
    </row>
    <row r="330" spans="1:13" ht="20.25" customHeight="1">
      <c r="A330" s="76" t="s">
        <v>1608</v>
      </c>
      <c r="B330" s="281" t="s">
        <v>372</v>
      </c>
      <c r="C330" s="281" t="s">
        <v>4030</v>
      </c>
      <c r="D330" s="281">
        <f t="shared" si="6"/>
        <v>3</v>
      </c>
      <c r="E330" s="281" t="s">
        <v>989</v>
      </c>
      <c r="F330" s="281" t="s">
        <v>3755</v>
      </c>
      <c r="G330" s="281"/>
      <c r="H330" s="281"/>
      <c r="I330" s="281"/>
      <c r="J330" s="281"/>
      <c r="K330" s="281"/>
      <c r="L330" s="57"/>
      <c r="M330" s="57"/>
    </row>
    <row r="331" spans="1:13" ht="20.25" customHeight="1">
      <c r="A331" s="76" t="s">
        <v>1608</v>
      </c>
      <c r="B331" s="281" t="s">
        <v>372</v>
      </c>
      <c r="C331" s="281" t="s">
        <v>4030</v>
      </c>
      <c r="D331" s="281">
        <f t="shared" si="6"/>
        <v>4</v>
      </c>
      <c r="E331" s="281" t="s">
        <v>3986</v>
      </c>
      <c r="F331" s="281" t="s">
        <v>3987</v>
      </c>
      <c r="G331" s="281"/>
      <c r="H331" s="281"/>
      <c r="I331" s="281"/>
      <c r="J331" s="281"/>
      <c r="K331" s="281"/>
      <c r="L331" s="57"/>
      <c r="M331" s="57"/>
    </row>
    <row r="332" spans="1:13" ht="20.25" customHeight="1">
      <c r="A332" s="76" t="s">
        <v>1608</v>
      </c>
      <c r="B332" s="281" t="s">
        <v>372</v>
      </c>
      <c r="C332" s="281" t="s">
        <v>4030</v>
      </c>
      <c r="D332" s="281">
        <f t="shared" si="6"/>
        <v>5</v>
      </c>
      <c r="E332" s="281" t="s">
        <v>3988</v>
      </c>
      <c r="F332" s="281" t="s">
        <v>3989</v>
      </c>
      <c r="G332" s="281"/>
      <c r="H332" s="281"/>
      <c r="I332" s="281"/>
      <c r="J332" s="281"/>
      <c r="K332" s="281"/>
      <c r="L332" s="57"/>
      <c r="M332" s="57"/>
    </row>
    <row r="333" spans="1:13" ht="20.25" customHeight="1">
      <c r="A333" s="76" t="s">
        <v>1608</v>
      </c>
      <c r="B333" s="281" t="s">
        <v>372</v>
      </c>
      <c r="C333" s="281" t="s">
        <v>4030</v>
      </c>
      <c r="D333" s="281">
        <f t="shared" si="6"/>
        <v>6</v>
      </c>
      <c r="E333" s="281" t="s">
        <v>4033</v>
      </c>
      <c r="F333" s="281" t="s">
        <v>4033</v>
      </c>
      <c r="G333" s="281"/>
      <c r="H333" s="281"/>
      <c r="I333" s="281"/>
      <c r="J333" s="281"/>
      <c r="K333" s="281"/>
      <c r="L333" s="57"/>
      <c r="M333" s="57"/>
    </row>
    <row r="334" spans="1:13" ht="20.25" customHeight="1">
      <c r="A334" s="76" t="s">
        <v>1608</v>
      </c>
      <c r="B334" s="281" t="s">
        <v>372</v>
      </c>
      <c r="C334" s="281" t="s">
        <v>4030</v>
      </c>
      <c r="D334" s="281">
        <f t="shared" si="6"/>
        <v>7</v>
      </c>
      <c r="E334" s="281" t="s">
        <v>2673</v>
      </c>
      <c r="F334" s="281" t="s">
        <v>3770</v>
      </c>
      <c r="G334" s="281"/>
      <c r="H334" s="281"/>
      <c r="I334" s="281"/>
      <c r="J334" s="281"/>
      <c r="K334" s="281"/>
      <c r="L334" s="57"/>
      <c r="M334" s="57"/>
    </row>
    <row r="335" spans="1:13" ht="20.25" customHeight="1">
      <c r="A335" s="76" t="s">
        <v>1608</v>
      </c>
      <c r="B335" s="281" t="s">
        <v>372</v>
      </c>
      <c r="C335" s="281" t="s">
        <v>4030</v>
      </c>
      <c r="D335" s="281">
        <f t="shared" si="6"/>
        <v>8</v>
      </c>
      <c r="E335" s="281" t="s">
        <v>1709</v>
      </c>
      <c r="F335" s="281" t="s">
        <v>3985</v>
      </c>
      <c r="G335" s="281"/>
      <c r="H335" s="281"/>
      <c r="I335" s="281"/>
      <c r="J335" s="281"/>
      <c r="K335" s="281"/>
      <c r="L335" s="57"/>
      <c r="M335" s="57"/>
    </row>
    <row r="336" spans="1:13" ht="20.25" customHeight="1">
      <c r="A336" s="76" t="s">
        <v>1608</v>
      </c>
      <c r="B336" s="281" t="s">
        <v>372</v>
      </c>
      <c r="C336" s="281" t="s">
        <v>4030</v>
      </c>
      <c r="D336" s="281">
        <f t="shared" si="6"/>
        <v>9</v>
      </c>
      <c r="E336" s="281" t="s">
        <v>205</v>
      </c>
      <c r="F336" s="281" t="s">
        <v>3741</v>
      </c>
      <c r="G336" s="281"/>
      <c r="H336" s="281"/>
      <c r="I336" s="281"/>
      <c r="J336" s="281"/>
      <c r="K336" s="281"/>
      <c r="L336" s="57"/>
      <c r="M336" s="57"/>
    </row>
    <row r="337" spans="1:13" ht="20.25" customHeight="1">
      <c r="A337" s="76" t="s">
        <v>1608</v>
      </c>
      <c r="B337" s="281" t="s">
        <v>373</v>
      </c>
      <c r="C337" s="281" t="s">
        <v>4034</v>
      </c>
      <c r="D337" s="281">
        <f t="shared" si="6"/>
        <v>1</v>
      </c>
      <c r="E337" s="76" t="s">
        <v>3811</v>
      </c>
      <c r="F337" s="283" t="s">
        <v>579</v>
      </c>
      <c r="G337" s="281" t="s">
        <v>617</v>
      </c>
      <c r="H337" s="281" t="s">
        <v>3812</v>
      </c>
      <c r="I337" s="76" t="s">
        <v>3815</v>
      </c>
      <c r="J337" s="167" t="s">
        <v>2129</v>
      </c>
      <c r="K337" s="283" t="s">
        <v>3929</v>
      </c>
      <c r="L337" s="57"/>
      <c r="M337" s="57"/>
    </row>
    <row r="338" spans="1:13" ht="20.25" customHeight="1">
      <c r="A338" s="76" t="s">
        <v>1608</v>
      </c>
      <c r="B338" s="281" t="s">
        <v>373</v>
      </c>
      <c r="C338" s="281" t="s">
        <v>4034</v>
      </c>
      <c r="D338" s="281">
        <f t="shared" si="6"/>
        <v>2</v>
      </c>
      <c r="E338" s="281" t="s">
        <v>3969</v>
      </c>
      <c r="F338" s="281" t="s">
        <v>3970</v>
      </c>
      <c r="G338" s="281"/>
      <c r="H338" s="281"/>
      <c r="I338" s="281"/>
      <c r="J338" s="281"/>
      <c r="K338" s="281"/>
      <c r="L338" s="57"/>
      <c r="M338" s="57"/>
    </row>
    <row r="339" spans="1:13" ht="20.25" customHeight="1">
      <c r="A339" s="76" t="s">
        <v>1608</v>
      </c>
      <c r="B339" s="281" t="s">
        <v>373</v>
      </c>
      <c r="C339" s="281" t="s">
        <v>4034</v>
      </c>
      <c r="D339" s="281">
        <f t="shared" si="6"/>
        <v>3</v>
      </c>
      <c r="E339" s="281" t="s">
        <v>4001</v>
      </c>
      <c r="F339" s="281" t="s">
        <v>4002</v>
      </c>
      <c r="G339" s="281"/>
      <c r="H339" s="281"/>
      <c r="I339" s="281"/>
      <c r="J339" s="281"/>
      <c r="K339" s="281"/>
      <c r="L339" s="57"/>
      <c r="M339" s="57"/>
    </row>
    <row r="340" spans="1:13" ht="20.25" customHeight="1">
      <c r="A340" s="76" t="s">
        <v>1608</v>
      </c>
      <c r="B340" s="281" t="s">
        <v>373</v>
      </c>
      <c r="C340" s="281" t="s">
        <v>4034</v>
      </c>
      <c r="D340" s="281">
        <f t="shared" si="6"/>
        <v>4</v>
      </c>
      <c r="E340" s="281" t="s">
        <v>4035</v>
      </c>
      <c r="F340" s="281" t="s">
        <v>4036</v>
      </c>
      <c r="G340" s="281"/>
      <c r="H340" s="281"/>
      <c r="I340" s="281"/>
      <c r="J340" s="281"/>
      <c r="K340" s="281"/>
      <c r="L340" s="57"/>
      <c r="M340" s="57"/>
    </row>
    <row r="341" spans="1:13" ht="20.25" customHeight="1">
      <c r="A341" s="76" t="s">
        <v>1608</v>
      </c>
      <c r="B341" s="281" t="s">
        <v>373</v>
      </c>
      <c r="C341" s="281" t="s">
        <v>4034</v>
      </c>
      <c r="D341" s="281">
        <f t="shared" si="6"/>
        <v>5</v>
      </c>
      <c r="E341" s="281" t="s">
        <v>4037</v>
      </c>
      <c r="F341" s="281" t="s">
        <v>4038</v>
      </c>
      <c r="G341" s="281"/>
      <c r="H341" s="281"/>
      <c r="I341" s="281"/>
      <c r="J341" s="281"/>
      <c r="K341" s="281"/>
      <c r="L341" s="57"/>
      <c r="M341" s="57"/>
    </row>
    <row r="342" spans="1:13" ht="20.25" customHeight="1">
      <c r="A342" s="76" t="s">
        <v>1608</v>
      </c>
      <c r="B342" s="281" t="s">
        <v>373</v>
      </c>
      <c r="C342" s="281" t="s">
        <v>4034</v>
      </c>
      <c r="D342" s="281">
        <f t="shared" si="6"/>
        <v>6</v>
      </c>
      <c r="E342" s="281" t="s">
        <v>205</v>
      </c>
      <c r="F342" s="281" t="s">
        <v>3741</v>
      </c>
      <c r="G342" s="281"/>
      <c r="H342" s="281"/>
      <c r="I342" s="281"/>
      <c r="J342" s="281"/>
      <c r="K342" s="281"/>
      <c r="L342" s="57"/>
      <c r="M342" s="57"/>
    </row>
    <row r="343" spans="1:13" ht="20.25" customHeight="1">
      <c r="A343" s="76" t="s">
        <v>1608</v>
      </c>
      <c r="B343" s="281" t="s">
        <v>374</v>
      </c>
      <c r="C343" s="281" t="s">
        <v>4039</v>
      </c>
      <c r="D343" s="281">
        <f t="shared" si="6"/>
        <v>1</v>
      </c>
      <c r="E343" s="281" t="s">
        <v>4031</v>
      </c>
      <c r="F343" s="281" t="s">
        <v>4032</v>
      </c>
      <c r="G343" s="281"/>
      <c r="H343" s="281"/>
      <c r="I343" s="281"/>
      <c r="J343" s="281"/>
      <c r="K343" s="281"/>
      <c r="L343" s="57"/>
      <c r="M343" s="57"/>
    </row>
    <row r="344" spans="1:13" ht="20.25" customHeight="1">
      <c r="A344" s="76" t="s">
        <v>1608</v>
      </c>
      <c r="B344" s="281" t="s">
        <v>374</v>
      </c>
      <c r="C344" s="281" t="s">
        <v>4039</v>
      </c>
      <c r="D344" s="281">
        <f t="shared" si="6"/>
        <v>2</v>
      </c>
      <c r="E344" s="281" t="s">
        <v>989</v>
      </c>
      <c r="F344" s="281" t="s">
        <v>3755</v>
      </c>
      <c r="G344" s="281"/>
      <c r="H344" s="281"/>
      <c r="I344" s="281"/>
      <c r="J344" s="281"/>
      <c r="K344" s="281"/>
      <c r="L344" s="57"/>
      <c r="M344" s="57"/>
    </row>
    <row r="345" spans="1:13" ht="20.25" customHeight="1">
      <c r="A345" s="76" t="s">
        <v>1608</v>
      </c>
      <c r="B345" s="281" t="s">
        <v>374</v>
      </c>
      <c r="C345" s="281" t="s">
        <v>4039</v>
      </c>
      <c r="D345" s="281">
        <f t="shared" si="6"/>
        <v>3</v>
      </c>
      <c r="E345" s="281" t="s">
        <v>3262</v>
      </c>
      <c r="F345" s="281" t="s">
        <v>4040</v>
      </c>
      <c r="G345" s="281"/>
      <c r="H345" s="281"/>
      <c r="I345" s="281"/>
      <c r="J345" s="281"/>
      <c r="K345" s="281"/>
      <c r="L345" s="57"/>
      <c r="M345" s="57"/>
    </row>
    <row r="346" spans="1:13" ht="20.25" customHeight="1">
      <c r="A346" s="76" t="s">
        <v>1608</v>
      </c>
      <c r="B346" s="281" t="s">
        <v>374</v>
      </c>
      <c r="C346" s="281" t="s">
        <v>4039</v>
      </c>
      <c r="D346" s="281">
        <f t="shared" si="6"/>
        <v>4</v>
      </c>
      <c r="E346" s="281" t="s">
        <v>3252</v>
      </c>
      <c r="F346" s="281" t="s">
        <v>4041</v>
      </c>
      <c r="G346" s="281"/>
      <c r="H346" s="281"/>
      <c r="I346" s="281"/>
      <c r="J346" s="281"/>
      <c r="K346" s="281"/>
      <c r="L346" s="57"/>
      <c r="M346" s="57"/>
    </row>
    <row r="347" spans="1:13" ht="20.25" customHeight="1">
      <c r="A347" s="76" t="s">
        <v>1608</v>
      </c>
      <c r="B347" s="281" t="s">
        <v>374</v>
      </c>
      <c r="C347" s="281" t="s">
        <v>4039</v>
      </c>
      <c r="D347" s="281">
        <f t="shared" si="6"/>
        <v>5</v>
      </c>
      <c r="E347" s="281" t="s">
        <v>3988</v>
      </c>
      <c r="F347" s="281" t="s">
        <v>3989</v>
      </c>
      <c r="G347" s="281"/>
      <c r="H347" s="281"/>
      <c r="I347" s="281"/>
      <c r="J347" s="281"/>
      <c r="K347" s="281"/>
      <c r="L347" s="57"/>
      <c r="M347" s="57"/>
    </row>
    <row r="348" spans="1:13" ht="20.25" customHeight="1">
      <c r="A348" s="76" t="s">
        <v>1608</v>
      </c>
      <c r="B348" s="281" t="s">
        <v>374</v>
      </c>
      <c r="C348" s="281" t="s">
        <v>4039</v>
      </c>
      <c r="D348" s="281">
        <f t="shared" si="6"/>
        <v>6</v>
      </c>
      <c r="E348" s="281"/>
      <c r="F348" s="281"/>
      <c r="G348" s="281"/>
      <c r="H348" s="281"/>
      <c r="I348" s="281"/>
      <c r="J348" s="281"/>
      <c r="K348" s="281"/>
      <c r="L348" s="57"/>
      <c r="M348" s="57"/>
    </row>
    <row r="349" spans="1:13" ht="20.25" customHeight="1">
      <c r="A349" s="76" t="s">
        <v>1608</v>
      </c>
      <c r="B349" s="281" t="s">
        <v>374</v>
      </c>
      <c r="C349" s="281" t="s">
        <v>4039</v>
      </c>
      <c r="D349" s="281">
        <f t="shared" si="6"/>
        <v>7</v>
      </c>
      <c r="E349" s="283" t="s">
        <v>215</v>
      </c>
      <c r="F349" s="283" t="s">
        <v>608</v>
      </c>
      <c r="G349" s="76" t="s">
        <v>3837</v>
      </c>
      <c r="H349" s="281" t="s">
        <v>3812</v>
      </c>
      <c r="I349" s="284" t="s">
        <v>4042</v>
      </c>
      <c r="J349" s="285" t="s">
        <v>5024</v>
      </c>
      <c r="K349" s="283" t="s">
        <v>1010</v>
      </c>
      <c r="L349" s="57"/>
      <c r="M349" s="57"/>
    </row>
    <row r="350" spans="1:13" ht="20.25" customHeight="1">
      <c r="A350" s="76" t="s">
        <v>1608</v>
      </c>
      <c r="B350" s="281" t="s">
        <v>374</v>
      </c>
      <c r="C350" s="281" t="s">
        <v>4039</v>
      </c>
      <c r="D350" s="281">
        <f t="shared" si="6"/>
        <v>8</v>
      </c>
      <c r="E350" s="76" t="s">
        <v>3811</v>
      </c>
      <c r="F350" s="283" t="s">
        <v>579</v>
      </c>
      <c r="G350" s="281" t="s">
        <v>3838</v>
      </c>
      <c r="H350" s="281" t="s">
        <v>591</v>
      </c>
      <c r="I350" s="76" t="s">
        <v>3747</v>
      </c>
      <c r="J350" s="167" t="s">
        <v>3839</v>
      </c>
      <c r="K350" s="283" t="s">
        <v>600</v>
      </c>
      <c r="L350" s="57"/>
      <c r="M350" s="57"/>
    </row>
    <row r="351" spans="1:13" ht="20.25" customHeight="1">
      <c r="A351" s="76" t="s">
        <v>1608</v>
      </c>
      <c r="B351" s="281" t="s">
        <v>375</v>
      </c>
      <c r="C351" s="281" t="s">
        <v>4043</v>
      </c>
      <c r="D351" s="281">
        <f t="shared" si="6"/>
        <v>1</v>
      </c>
      <c r="E351" s="76" t="s">
        <v>3811</v>
      </c>
      <c r="F351" s="283" t="s">
        <v>579</v>
      </c>
      <c r="G351" s="281" t="s">
        <v>3838</v>
      </c>
      <c r="H351" s="281" t="s">
        <v>591</v>
      </c>
      <c r="I351" s="76" t="s">
        <v>3815</v>
      </c>
      <c r="J351" s="167" t="s">
        <v>3839</v>
      </c>
      <c r="K351" s="283" t="s">
        <v>600</v>
      </c>
      <c r="L351" s="57"/>
      <c r="M351" s="57"/>
    </row>
    <row r="352" spans="1:13" ht="20.25" customHeight="1">
      <c r="A352" s="76" t="s">
        <v>1608</v>
      </c>
      <c r="B352" s="281" t="s">
        <v>375</v>
      </c>
      <c r="C352" s="281" t="s">
        <v>4043</v>
      </c>
      <c r="D352" s="281">
        <f t="shared" si="6"/>
        <v>2</v>
      </c>
      <c r="E352" s="281" t="s">
        <v>3969</v>
      </c>
      <c r="F352" s="281" t="s">
        <v>3970</v>
      </c>
      <c r="G352" s="281"/>
      <c r="H352" s="281"/>
      <c r="I352" s="281"/>
      <c r="J352" s="281"/>
      <c r="K352" s="281"/>
      <c r="L352" s="57"/>
      <c r="M352" s="57"/>
    </row>
    <row r="353" spans="1:13" ht="20.25" customHeight="1">
      <c r="A353" s="76" t="s">
        <v>1608</v>
      </c>
      <c r="B353" s="281" t="s">
        <v>375</v>
      </c>
      <c r="C353" s="281" t="s">
        <v>4043</v>
      </c>
      <c r="D353" s="281">
        <f t="shared" si="6"/>
        <v>3</v>
      </c>
      <c r="E353" s="281" t="s">
        <v>4044</v>
      </c>
      <c r="F353" s="281" t="s">
        <v>4045</v>
      </c>
      <c r="G353" s="281"/>
      <c r="H353" s="281"/>
      <c r="I353" s="281"/>
      <c r="J353" s="281"/>
      <c r="K353" s="281"/>
      <c r="L353" s="57"/>
      <c r="M353" s="57"/>
    </row>
    <row r="354" spans="1:13" ht="20.25" customHeight="1">
      <c r="A354" s="76" t="s">
        <v>1608</v>
      </c>
      <c r="B354" s="281" t="s">
        <v>375</v>
      </c>
      <c r="C354" s="281" t="s">
        <v>4043</v>
      </c>
      <c r="D354" s="281">
        <f t="shared" si="6"/>
        <v>4</v>
      </c>
      <c r="E354" s="281" t="s">
        <v>2788</v>
      </c>
      <c r="F354" s="281" t="s">
        <v>4046</v>
      </c>
      <c r="G354" s="281"/>
      <c r="H354" s="281"/>
      <c r="I354" s="281"/>
      <c r="J354" s="281"/>
      <c r="K354" s="281"/>
      <c r="L354" s="57"/>
      <c r="M354" s="57"/>
    </row>
    <row r="355" spans="1:13" ht="20.25" customHeight="1">
      <c r="A355" s="76" t="s">
        <v>1608</v>
      </c>
      <c r="B355" s="281" t="s">
        <v>375</v>
      </c>
      <c r="C355" s="281" t="s">
        <v>4043</v>
      </c>
      <c r="D355" s="281">
        <f t="shared" si="6"/>
        <v>5</v>
      </c>
      <c r="E355" s="281" t="s">
        <v>4047</v>
      </c>
      <c r="F355" s="281" t="s">
        <v>4048</v>
      </c>
      <c r="G355" s="281"/>
      <c r="H355" s="281"/>
      <c r="I355" s="281"/>
      <c r="J355" s="281"/>
      <c r="K355" s="281"/>
      <c r="L355" s="57"/>
      <c r="M355" s="57"/>
    </row>
    <row r="356" spans="1:13" ht="20.25" customHeight="1">
      <c r="A356" s="76" t="s">
        <v>1608</v>
      </c>
      <c r="B356" s="281" t="s">
        <v>375</v>
      </c>
      <c r="C356" s="281" t="s">
        <v>4043</v>
      </c>
      <c r="D356" s="281">
        <f t="shared" si="6"/>
        <v>6</v>
      </c>
      <c r="E356" s="281" t="s">
        <v>4049</v>
      </c>
      <c r="F356" s="281" t="s">
        <v>4050</v>
      </c>
      <c r="G356" s="281"/>
      <c r="H356" s="281"/>
      <c r="I356" s="281"/>
      <c r="J356" s="281"/>
      <c r="K356" s="281"/>
      <c r="L356" s="57"/>
      <c r="M356" s="57"/>
    </row>
    <row r="357" spans="1:13" ht="20.25" customHeight="1">
      <c r="A357" s="76" t="s">
        <v>1608</v>
      </c>
      <c r="B357" s="281" t="s">
        <v>375</v>
      </c>
      <c r="C357" s="281" t="s">
        <v>4043</v>
      </c>
      <c r="D357" s="281">
        <f t="shared" si="6"/>
        <v>7</v>
      </c>
      <c r="E357" s="281" t="s">
        <v>4051</v>
      </c>
      <c r="F357" s="281" t="s">
        <v>4052</v>
      </c>
      <c r="G357" s="281"/>
      <c r="H357" s="281"/>
      <c r="I357" s="281"/>
      <c r="J357" s="281"/>
      <c r="K357" s="281"/>
      <c r="L357" s="57"/>
      <c r="M357" s="57"/>
    </row>
    <row r="358" spans="1:13" ht="20.25" customHeight="1">
      <c r="A358" s="76" t="s">
        <v>1608</v>
      </c>
      <c r="B358" s="281" t="s">
        <v>375</v>
      </c>
      <c r="C358" s="281" t="s">
        <v>4043</v>
      </c>
      <c r="D358" s="281">
        <f t="shared" si="6"/>
        <v>8</v>
      </c>
      <c r="E358" s="281" t="s">
        <v>609</v>
      </c>
      <c r="F358" s="281" t="s">
        <v>4053</v>
      </c>
      <c r="G358" s="281"/>
      <c r="H358" s="281"/>
      <c r="I358" s="281"/>
      <c r="J358" s="281"/>
      <c r="K358" s="281"/>
      <c r="L358" s="57"/>
      <c r="M358" s="57"/>
    </row>
    <row r="359" spans="1:13" ht="20.25" customHeight="1">
      <c r="A359" s="76" t="s">
        <v>1608</v>
      </c>
      <c r="B359" s="281" t="s">
        <v>375</v>
      </c>
      <c r="C359" s="281" t="s">
        <v>4043</v>
      </c>
      <c r="D359" s="281">
        <f t="shared" si="6"/>
        <v>9</v>
      </c>
      <c r="E359" s="281" t="s">
        <v>4054</v>
      </c>
      <c r="F359" s="281" t="s">
        <v>4055</v>
      </c>
      <c r="G359" s="281"/>
      <c r="H359" s="281"/>
      <c r="I359" s="281"/>
      <c r="J359" s="281"/>
      <c r="K359" s="281"/>
      <c r="L359" s="57"/>
      <c r="M359" s="57"/>
    </row>
    <row r="360" spans="1:13" ht="20.25" customHeight="1">
      <c r="A360" s="76" t="s">
        <v>1608</v>
      </c>
      <c r="B360" s="281" t="s">
        <v>375</v>
      </c>
      <c r="C360" s="281" t="s">
        <v>4043</v>
      </c>
      <c r="D360" s="281">
        <f t="shared" si="6"/>
        <v>10</v>
      </c>
      <c r="E360" s="281" t="s">
        <v>4056</v>
      </c>
      <c r="F360" s="281" t="s">
        <v>4057</v>
      </c>
      <c r="G360" s="281"/>
      <c r="H360" s="281"/>
      <c r="I360" s="281"/>
      <c r="J360" s="281"/>
      <c r="K360" s="281"/>
      <c r="L360" s="57"/>
      <c r="M360" s="57"/>
    </row>
    <row r="361" spans="1:13" ht="20.25" customHeight="1">
      <c r="A361" s="76" t="s">
        <v>1608</v>
      </c>
      <c r="B361" s="281" t="s">
        <v>375</v>
      </c>
      <c r="C361" s="281" t="s">
        <v>4043</v>
      </c>
      <c r="D361" s="281">
        <f t="shared" si="6"/>
        <v>11</v>
      </c>
      <c r="E361" s="281" t="s">
        <v>1532</v>
      </c>
      <c r="F361" s="281" t="s">
        <v>4058</v>
      </c>
      <c r="G361" s="281"/>
      <c r="H361" s="281"/>
      <c r="I361" s="281"/>
      <c r="J361" s="281"/>
      <c r="K361" s="281"/>
      <c r="L361" s="57"/>
      <c r="M361" s="57"/>
    </row>
    <row r="362" spans="1:13" ht="20.25" customHeight="1">
      <c r="A362" s="76" t="s">
        <v>1608</v>
      </c>
      <c r="B362" s="281" t="s">
        <v>375</v>
      </c>
      <c r="C362" s="281" t="s">
        <v>4043</v>
      </c>
      <c r="D362" s="281">
        <f t="shared" si="6"/>
        <v>12</v>
      </c>
      <c r="E362" s="281" t="s">
        <v>4059</v>
      </c>
      <c r="F362" s="281" t="s">
        <v>4060</v>
      </c>
      <c r="G362" s="281"/>
      <c r="H362" s="281"/>
      <c r="I362" s="281"/>
      <c r="J362" s="281"/>
      <c r="K362" s="281"/>
      <c r="L362" s="57"/>
      <c r="M362" s="57"/>
    </row>
    <row r="363" spans="1:13" ht="20.25" customHeight="1">
      <c r="A363" s="76" t="s">
        <v>1608</v>
      </c>
      <c r="B363" s="281" t="s">
        <v>4061</v>
      </c>
      <c r="C363" s="281" t="s">
        <v>4043</v>
      </c>
      <c r="D363" s="281">
        <f t="shared" si="6"/>
        <v>13</v>
      </c>
      <c r="E363" s="281" t="s">
        <v>1709</v>
      </c>
      <c r="F363" s="281" t="s">
        <v>3985</v>
      </c>
      <c r="G363" s="281"/>
      <c r="H363" s="281"/>
      <c r="I363" s="281"/>
      <c r="J363" s="281"/>
      <c r="K363" s="281"/>
      <c r="L363" s="57"/>
      <c r="M363" s="57"/>
    </row>
    <row r="364" spans="1:13" ht="20.25" customHeight="1">
      <c r="A364" s="76" t="s">
        <v>1608</v>
      </c>
      <c r="B364" s="281" t="s">
        <v>375</v>
      </c>
      <c r="C364" s="281" t="s">
        <v>4043</v>
      </c>
      <c r="D364" s="281">
        <f t="shared" si="6"/>
        <v>14</v>
      </c>
      <c r="E364" s="281" t="s">
        <v>4062</v>
      </c>
      <c r="F364" s="281" t="s">
        <v>4063</v>
      </c>
      <c r="G364" s="281"/>
      <c r="H364" s="281"/>
      <c r="I364" s="281"/>
      <c r="J364" s="281"/>
      <c r="K364" s="281"/>
      <c r="L364" s="57"/>
      <c r="M364" s="57"/>
    </row>
    <row r="365" spans="1:13" ht="20.25" customHeight="1">
      <c r="A365" s="76" t="s">
        <v>1608</v>
      </c>
      <c r="B365" s="281" t="s">
        <v>375</v>
      </c>
      <c r="C365" s="281" t="s">
        <v>4043</v>
      </c>
      <c r="D365" s="281">
        <f t="shared" si="6"/>
        <v>15</v>
      </c>
      <c r="E365" s="281" t="s">
        <v>4064</v>
      </c>
      <c r="F365" s="281" t="s">
        <v>4065</v>
      </c>
      <c r="G365" s="281"/>
      <c r="H365" s="281"/>
      <c r="I365" s="281"/>
      <c r="J365" s="281"/>
      <c r="K365" s="281"/>
      <c r="L365" s="57"/>
      <c r="M365" s="57"/>
    </row>
    <row r="366" spans="1:13" ht="20.25" customHeight="1">
      <c r="A366" s="76" t="s">
        <v>1608</v>
      </c>
      <c r="B366" s="281" t="s">
        <v>375</v>
      </c>
      <c r="C366" s="281" t="s">
        <v>4043</v>
      </c>
      <c r="D366" s="281">
        <f t="shared" si="6"/>
        <v>16</v>
      </c>
      <c r="E366" s="281" t="s">
        <v>4066</v>
      </c>
      <c r="F366" s="281" t="s">
        <v>4067</v>
      </c>
      <c r="G366" s="281"/>
      <c r="H366" s="281"/>
      <c r="I366" s="281"/>
      <c r="J366" s="281"/>
      <c r="K366" s="281"/>
      <c r="L366" s="57"/>
      <c r="M366" s="57"/>
    </row>
    <row r="367" spans="1:13" ht="20.25" customHeight="1">
      <c r="A367" s="76" t="s">
        <v>1608</v>
      </c>
      <c r="B367" s="281" t="s">
        <v>375</v>
      </c>
      <c r="C367" s="281" t="s">
        <v>4043</v>
      </c>
      <c r="D367" s="281">
        <f t="shared" si="6"/>
        <v>17</v>
      </c>
      <c r="E367" s="281" t="s">
        <v>1189</v>
      </c>
      <c r="F367" s="281" t="s">
        <v>4068</v>
      </c>
      <c r="G367" s="281"/>
      <c r="H367" s="281"/>
      <c r="I367" s="281"/>
      <c r="J367" s="281"/>
      <c r="K367" s="281"/>
      <c r="L367" s="57"/>
      <c r="M367" s="57"/>
    </row>
    <row r="368" spans="1:13" ht="20.25" customHeight="1">
      <c r="A368" s="76" t="s">
        <v>1608</v>
      </c>
      <c r="B368" s="281" t="s">
        <v>375</v>
      </c>
      <c r="C368" s="281" t="s">
        <v>4043</v>
      </c>
      <c r="D368" s="281">
        <f t="shared" si="6"/>
        <v>18</v>
      </c>
      <c r="E368" s="281" t="s">
        <v>4069</v>
      </c>
      <c r="F368" s="281" t="s">
        <v>4070</v>
      </c>
      <c r="G368" s="281"/>
      <c r="H368" s="281"/>
      <c r="I368" s="281"/>
      <c r="J368" s="281"/>
      <c r="K368" s="281"/>
      <c r="L368" s="57"/>
      <c r="M368" s="57"/>
    </row>
    <row r="369" spans="1:13" ht="20.25" customHeight="1">
      <c r="A369" s="76" t="s">
        <v>1608</v>
      </c>
      <c r="B369" s="281" t="s">
        <v>375</v>
      </c>
      <c r="C369" s="281" t="s">
        <v>4043</v>
      </c>
      <c r="D369" s="281">
        <f t="shared" si="6"/>
        <v>19</v>
      </c>
      <c r="E369" s="281" t="s">
        <v>205</v>
      </c>
      <c r="F369" s="281" t="s">
        <v>3741</v>
      </c>
      <c r="G369" s="281"/>
      <c r="H369" s="281"/>
      <c r="I369" s="281"/>
      <c r="J369" s="281"/>
      <c r="K369" s="281"/>
      <c r="L369" s="57"/>
      <c r="M369" s="57"/>
    </row>
    <row r="370" spans="1:13" ht="20.25" customHeight="1">
      <c r="A370" s="76" t="s">
        <v>1608</v>
      </c>
      <c r="B370" s="281" t="s">
        <v>376</v>
      </c>
      <c r="C370" s="281" t="s">
        <v>4071</v>
      </c>
      <c r="D370" s="281">
        <f t="shared" si="6"/>
        <v>1</v>
      </c>
      <c r="E370" s="76" t="s">
        <v>3811</v>
      </c>
      <c r="F370" s="283" t="s">
        <v>579</v>
      </c>
      <c r="G370" s="281" t="s">
        <v>617</v>
      </c>
      <c r="H370" s="281" t="s">
        <v>591</v>
      </c>
      <c r="I370" s="76" t="s">
        <v>3747</v>
      </c>
      <c r="J370" s="167" t="s">
        <v>2129</v>
      </c>
      <c r="K370" s="283" t="s">
        <v>600</v>
      </c>
      <c r="L370" s="57"/>
      <c r="M370" s="57"/>
    </row>
    <row r="371" spans="1:13" ht="20.25" customHeight="1">
      <c r="A371" s="76" t="s">
        <v>1608</v>
      </c>
      <c r="B371" s="281" t="s">
        <v>376</v>
      </c>
      <c r="C371" s="281" t="s">
        <v>4071</v>
      </c>
      <c r="D371" s="281">
        <f t="shared" si="6"/>
        <v>2</v>
      </c>
      <c r="E371" s="281" t="s">
        <v>3969</v>
      </c>
      <c r="F371" s="281" t="s">
        <v>3970</v>
      </c>
      <c r="G371" s="281"/>
      <c r="H371" s="281"/>
      <c r="I371" s="281"/>
      <c r="J371" s="281"/>
      <c r="K371" s="281"/>
      <c r="L371" s="57"/>
      <c r="M371" s="57"/>
    </row>
    <row r="372" spans="1:13" ht="20.25" customHeight="1">
      <c r="A372" s="76" t="s">
        <v>1608</v>
      </c>
      <c r="B372" s="281" t="s">
        <v>376</v>
      </c>
      <c r="C372" s="281" t="s">
        <v>4071</v>
      </c>
      <c r="D372" s="281">
        <f t="shared" si="6"/>
        <v>3</v>
      </c>
      <c r="E372" s="281" t="s">
        <v>4044</v>
      </c>
      <c r="F372" s="281" t="s">
        <v>4045</v>
      </c>
      <c r="G372" s="281"/>
      <c r="H372" s="281"/>
      <c r="I372" s="281"/>
      <c r="J372" s="281"/>
      <c r="K372" s="281"/>
      <c r="L372" s="57"/>
      <c r="M372" s="57"/>
    </row>
    <row r="373" spans="1:13" ht="20.25" customHeight="1">
      <c r="A373" s="76" t="s">
        <v>1608</v>
      </c>
      <c r="B373" s="281" t="s">
        <v>376</v>
      </c>
      <c r="C373" s="281" t="s">
        <v>4071</v>
      </c>
      <c r="D373" s="281">
        <f t="shared" si="6"/>
        <v>4</v>
      </c>
      <c r="E373" s="281" t="s">
        <v>4072</v>
      </c>
      <c r="F373" s="281" t="s">
        <v>4073</v>
      </c>
      <c r="G373" s="281"/>
      <c r="H373" s="281"/>
      <c r="I373" s="281"/>
      <c r="J373" s="281"/>
      <c r="K373" s="281"/>
      <c r="L373" s="57"/>
      <c r="M373" s="57"/>
    </row>
    <row r="374" spans="1:13" ht="20.25" customHeight="1">
      <c r="A374" s="76" t="s">
        <v>1608</v>
      </c>
      <c r="B374" s="281" t="s">
        <v>376</v>
      </c>
      <c r="C374" s="281" t="s">
        <v>4071</v>
      </c>
      <c r="D374" s="281">
        <f t="shared" si="6"/>
        <v>5</v>
      </c>
      <c r="E374" s="281" t="s">
        <v>4074</v>
      </c>
      <c r="F374" s="281" t="s">
        <v>4075</v>
      </c>
      <c r="G374" s="281"/>
      <c r="H374" s="281"/>
      <c r="I374" s="281"/>
      <c r="J374" s="281"/>
      <c r="K374" s="281"/>
      <c r="L374" s="57"/>
      <c r="M374" s="57"/>
    </row>
    <row r="375" spans="1:13" ht="20.25" customHeight="1">
      <c r="A375" s="76" t="s">
        <v>1608</v>
      </c>
      <c r="B375" s="281" t="s">
        <v>376</v>
      </c>
      <c r="C375" s="281" t="s">
        <v>4071</v>
      </c>
      <c r="D375" s="281">
        <f t="shared" si="6"/>
        <v>6</v>
      </c>
      <c r="E375" s="281" t="s">
        <v>4076</v>
      </c>
      <c r="F375" s="281" t="s">
        <v>4077</v>
      </c>
      <c r="G375" s="281"/>
      <c r="H375" s="281"/>
      <c r="I375" s="281"/>
      <c r="J375" s="281"/>
      <c r="K375" s="281"/>
      <c r="L375" s="57"/>
      <c r="M375" s="57"/>
    </row>
    <row r="376" spans="1:13" ht="20.25" customHeight="1">
      <c r="A376" s="76" t="s">
        <v>1608</v>
      </c>
      <c r="B376" s="281" t="s">
        <v>376</v>
      </c>
      <c r="C376" s="281" t="s">
        <v>4071</v>
      </c>
      <c r="D376" s="281">
        <f t="shared" si="6"/>
        <v>7</v>
      </c>
      <c r="E376" s="281" t="s">
        <v>4049</v>
      </c>
      <c r="F376" s="281" t="s">
        <v>4050</v>
      </c>
      <c r="G376" s="281"/>
      <c r="H376" s="281"/>
      <c r="I376" s="281"/>
      <c r="J376" s="281"/>
      <c r="K376" s="281"/>
      <c r="L376" s="57"/>
      <c r="M376" s="57"/>
    </row>
    <row r="377" spans="1:13" ht="20.25" customHeight="1">
      <c r="A377" s="76" t="s">
        <v>1608</v>
      </c>
      <c r="B377" s="281" t="s">
        <v>376</v>
      </c>
      <c r="C377" s="281" t="s">
        <v>4071</v>
      </c>
      <c r="D377" s="281">
        <f t="shared" si="6"/>
        <v>8</v>
      </c>
      <c r="E377" s="281" t="s">
        <v>4051</v>
      </c>
      <c r="F377" s="281" t="s">
        <v>4052</v>
      </c>
      <c r="G377" s="281"/>
      <c r="H377" s="281"/>
      <c r="I377" s="281"/>
      <c r="J377" s="281"/>
      <c r="K377" s="281"/>
      <c r="L377" s="57"/>
      <c r="M377" s="57"/>
    </row>
    <row r="378" spans="1:13" ht="20.25" customHeight="1">
      <c r="A378" s="76" t="s">
        <v>1608</v>
      </c>
      <c r="B378" s="281" t="s">
        <v>376</v>
      </c>
      <c r="C378" s="281" t="s">
        <v>4071</v>
      </c>
      <c r="D378" s="281">
        <f t="shared" si="6"/>
        <v>9</v>
      </c>
      <c r="E378" s="281" t="s">
        <v>609</v>
      </c>
      <c r="F378" s="281" t="s">
        <v>4053</v>
      </c>
      <c r="G378" s="281"/>
      <c r="H378" s="281"/>
      <c r="I378" s="281"/>
      <c r="J378" s="281"/>
      <c r="K378" s="281"/>
      <c r="L378" s="57"/>
      <c r="M378" s="57"/>
    </row>
    <row r="379" spans="1:13" ht="20.25" customHeight="1">
      <c r="A379" s="76" t="s">
        <v>1608</v>
      </c>
      <c r="B379" s="281" t="s">
        <v>376</v>
      </c>
      <c r="C379" s="281" t="s">
        <v>4071</v>
      </c>
      <c r="D379" s="281">
        <f t="shared" si="6"/>
        <v>10</v>
      </c>
      <c r="E379" s="281" t="s">
        <v>4054</v>
      </c>
      <c r="F379" s="281" t="s">
        <v>4055</v>
      </c>
      <c r="G379" s="281"/>
      <c r="H379" s="281"/>
      <c r="I379" s="281"/>
      <c r="J379" s="281"/>
      <c r="K379" s="281"/>
      <c r="L379" s="57"/>
      <c r="M379" s="57"/>
    </row>
    <row r="380" spans="1:13" ht="20.25" customHeight="1">
      <c r="A380" s="76" t="s">
        <v>1608</v>
      </c>
      <c r="B380" s="281" t="s">
        <v>4078</v>
      </c>
      <c r="C380" s="281" t="s">
        <v>4071</v>
      </c>
      <c r="D380" s="281">
        <f t="shared" si="6"/>
        <v>11</v>
      </c>
      <c r="E380" s="281" t="s">
        <v>1709</v>
      </c>
      <c r="F380" s="281" t="s">
        <v>3985</v>
      </c>
      <c r="G380" s="281"/>
      <c r="H380" s="281"/>
      <c r="I380" s="281"/>
      <c r="J380" s="281"/>
      <c r="K380" s="281"/>
      <c r="L380" s="57"/>
      <c r="M380" s="57"/>
    </row>
    <row r="381" spans="1:13" ht="20.25" customHeight="1">
      <c r="A381" s="76" t="s">
        <v>1608</v>
      </c>
      <c r="B381" s="281" t="s">
        <v>376</v>
      </c>
      <c r="C381" s="281" t="s">
        <v>4071</v>
      </c>
      <c r="D381" s="281">
        <f t="shared" si="6"/>
        <v>12</v>
      </c>
      <c r="E381" s="281" t="s">
        <v>1189</v>
      </c>
      <c r="F381" s="281" t="s">
        <v>4068</v>
      </c>
      <c r="G381" s="281"/>
      <c r="H381" s="281"/>
      <c r="I381" s="281"/>
      <c r="J381" s="281"/>
      <c r="K381" s="281"/>
      <c r="L381" s="57"/>
      <c r="M381" s="57"/>
    </row>
    <row r="382" spans="1:13" ht="20.25" customHeight="1">
      <c r="A382" s="76" t="s">
        <v>1608</v>
      </c>
      <c r="B382" s="281" t="s">
        <v>376</v>
      </c>
      <c r="C382" s="281" t="s">
        <v>4071</v>
      </c>
      <c r="D382" s="281">
        <f t="shared" si="6"/>
        <v>13</v>
      </c>
      <c r="E382" s="281" t="s">
        <v>4069</v>
      </c>
      <c r="F382" s="281" t="s">
        <v>4070</v>
      </c>
      <c r="G382" s="281"/>
      <c r="H382" s="281"/>
      <c r="I382" s="281"/>
      <c r="J382" s="281"/>
      <c r="K382" s="281"/>
      <c r="L382" s="57"/>
      <c r="M382" s="57"/>
    </row>
    <row r="383" spans="1:13" ht="20.25" customHeight="1">
      <c r="A383" s="76" t="s">
        <v>1608</v>
      </c>
      <c r="B383" s="281" t="s">
        <v>376</v>
      </c>
      <c r="C383" s="281" t="s">
        <v>4071</v>
      </c>
      <c r="D383" s="281">
        <f t="shared" si="6"/>
        <v>14</v>
      </c>
      <c r="E383" s="281" t="s">
        <v>205</v>
      </c>
      <c r="F383" s="281" t="s">
        <v>3741</v>
      </c>
      <c r="G383" s="281"/>
      <c r="H383" s="281"/>
      <c r="I383" s="281"/>
      <c r="J383" s="281"/>
      <c r="K383" s="281"/>
      <c r="L383" s="57"/>
      <c r="M383" s="57"/>
    </row>
    <row r="384" spans="1:13" ht="20.25" customHeight="1">
      <c r="A384" s="76" t="s">
        <v>1608</v>
      </c>
      <c r="B384" s="281" t="s">
        <v>377</v>
      </c>
      <c r="C384" s="281" t="s">
        <v>4079</v>
      </c>
      <c r="D384" s="281">
        <f t="shared" si="6"/>
        <v>1</v>
      </c>
      <c r="E384" s="76" t="s">
        <v>3811</v>
      </c>
      <c r="F384" s="283" t="s">
        <v>579</v>
      </c>
      <c r="G384" s="281" t="s">
        <v>617</v>
      </c>
      <c r="H384" s="281" t="s">
        <v>591</v>
      </c>
      <c r="I384" s="76" t="s">
        <v>3815</v>
      </c>
      <c r="J384" s="167" t="s">
        <v>2129</v>
      </c>
      <c r="K384" s="283" t="s">
        <v>600</v>
      </c>
      <c r="L384" s="57"/>
      <c r="M384" s="57"/>
    </row>
    <row r="385" spans="1:13" ht="20.25" customHeight="1">
      <c r="A385" s="76" t="s">
        <v>1608</v>
      </c>
      <c r="B385" s="281" t="s">
        <v>377</v>
      </c>
      <c r="C385" s="281" t="s">
        <v>4079</v>
      </c>
      <c r="D385" s="281">
        <f t="shared" si="6"/>
        <v>2</v>
      </c>
      <c r="E385" s="281" t="s">
        <v>3969</v>
      </c>
      <c r="F385" s="281" t="s">
        <v>3970</v>
      </c>
      <c r="G385" s="281"/>
      <c r="H385" s="281"/>
      <c r="I385" s="281"/>
      <c r="J385" s="281"/>
      <c r="K385" s="281"/>
      <c r="L385" s="57"/>
      <c r="M385" s="57"/>
    </row>
    <row r="386" spans="1:13" ht="20.25" customHeight="1">
      <c r="A386" s="76" t="s">
        <v>1608</v>
      </c>
      <c r="B386" s="281" t="s">
        <v>4080</v>
      </c>
      <c r="C386" s="281" t="s">
        <v>4079</v>
      </c>
      <c r="D386" s="281">
        <f t="shared" si="6"/>
        <v>3</v>
      </c>
      <c r="E386" s="281" t="s">
        <v>1709</v>
      </c>
      <c r="F386" s="281" t="s">
        <v>3985</v>
      </c>
      <c r="G386" s="281"/>
      <c r="H386" s="281"/>
      <c r="I386" s="281"/>
      <c r="J386" s="281"/>
      <c r="K386" s="281"/>
      <c r="L386" s="57"/>
      <c r="M386" s="57"/>
    </row>
    <row r="387" spans="1:13" ht="20.25" customHeight="1">
      <c r="A387" s="76" t="s">
        <v>1608</v>
      </c>
      <c r="B387" s="281" t="s">
        <v>377</v>
      </c>
      <c r="C387" s="281" t="s">
        <v>4079</v>
      </c>
      <c r="D387" s="281">
        <f t="shared" si="6"/>
        <v>4</v>
      </c>
      <c r="E387" s="281" t="s">
        <v>3384</v>
      </c>
      <c r="F387" s="281" t="s">
        <v>3751</v>
      </c>
      <c r="G387" s="281"/>
      <c r="H387" s="281"/>
      <c r="I387" s="281"/>
      <c r="J387" s="281"/>
      <c r="K387" s="281"/>
      <c r="L387" s="57"/>
      <c r="M387" s="57"/>
    </row>
    <row r="388" spans="1:13" ht="20.25" customHeight="1">
      <c r="A388" s="76" t="s">
        <v>1608</v>
      </c>
      <c r="B388" s="281" t="s">
        <v>377</v>
      </c>
      <c r="C388" s="281" t="s">
        <v>4079</v>
      </c>
      <c r="D388" s="281">
        <f t="shared" si="6"/>
        <v>5</v>
      </c>
      <c r="E388" s="281" t="s">
        <v>2701</v>
      </c>
      <c r="F388" s="281" t="s">
        <v>4081</v>
      </c>
      <c r="G388" s="281"/>
      <c r="H388" s="281"/>
      <c r="I388" s="281"/>
      <c r="J388" s="281"/>
      <c r="K388" s="281"/>
      <c r="L388" s="57"/>
      <c r="M388" s="57"/>
    </row>
    <row r="389" spans="1:13" ht="20.25" customHeight="1">
      <c r="A389" s="76" t="s">
        <v>1608</v>
      </c>
      <c r="B389" s="281" t="s">
        <v>377</v>
      </c>
      <c r="C389" s="281" t="s">
        <v>4079</v>
      </c>
      <c r="D389" s="281">
        <f t="shared" si="6"/>
        <v>6</v>
      </c>
      <c r="E389" s="281" t="s">
        <v>3620</v>
      </c>
      <c r="F389" s="281" t="s">
        <v>4082</v>
      </c>
      <c r="G389" s="281"/>
      <c r="H389" s="281"/>
      <c r="I389" s="281"/>
      <c r="J389" s="281"/>
      <c r="K389" s="281"/>
      <c r="L389" s="57"/>
      <c r="M389" s="57"/>
    </row>
    <row r="390" spans="1:13" ht="20.25" customHeight="1">
      <c r="A390" s="76" t="s">
        <v>1608</v>
      </c>
      <c r="B390" s="281" t="s">
        <v>377</v>
      </c>
      <c r="C390" s="281" t="s">
        <v>4079</v>
      </c>
      <c r="D390" s="281">
        <f t="shared" si="6"/>
        <v>7</v>
      </c>
      <c r="E390" s="281" t="s">
        <v>4083</v>
      </c>
      <c r="F390" s="281" t="s">
        <v>4084</v>
      </c>
      <c r="G390" s="281"/>
      <c r="H390" s="281"/>
      <c r="I390" s="281"/>
      <c r="J390" s="281"/>
      <c r="K390" s="281"/>
      <c r="L390" s="57"/>
      <c r="M390" s="57"/>
    </row>
    <row r="391" spans="1:13" ht="20.25" customHeight="1">
      <c r="A391" s="76" t="s">
        <v>1608</v>
      </c>
      <c r="B391" s="281" t="s">
        <v>377</v>
      </c>
      <c r="C391" s="281" t="s">
        <v>4079</v>
      </c>
      <c r="D391" s="281">
        <f t="shared" si="6"/>
        <v>8</v>
      </c>
      <c r="E391" s="281" t="s">
        <v>3622</v>
      </c>
      <c r="F391" s="281" t="s">
        <v>4085</v>
      </c>
      <c r="G391" s="281"/>
      <c r="H391" s="281"/>
      <c r="I391" s="281"/>
      <c r="J391" s="281"/>
      <c r="K391" s="281"/>
      <c r="L391" s="57"/>
      <c r="M391" s="57"/>
    </row>
    <row r="392" spans="1:13" ht="20.25" customHeight="1">
      <c r="A392" s="76" t="s">
        <v>1608</v>
      </c>
      <c r="B392" s="281" t="s">
        <v>377</v>
      </c>
      <c r="C392" s="281" t="s">
        <v>4079</v>
      </c>
      <c r="D392" s="281">
        <f t="shared" ref="D392:D455" si="7">IF($C392=$C391,$D391+1,1)</f>
        <v>9</v>
      </c>
      <c r="E392" s="281" t="s">
        <v>4086</v>
      </c>
      <c r="F392" s="281" t="s">
        <v>4087</v>
      </c>
      <c r="G392" s="281"/>
      <c r="H392" s="281"/>
      <c r="I392" s="281"/>
      <c r="J392" s="281"/>
      <c r="K392" s="281"/>
      <c r="L392" s="57"/>
      <c r="M392" s="57"/>
    </row>
    <row r="393" spans="1:13" ht="20.25" customHeight="1">
      <c r="A393" s="76" t="s">
        <v>1608</v>
      </c>
      <c r="B393" s="281" t="s">
        <v>377</v>
      </c>
      <c r="C393" s="281" t="s">
        <v>4079</v>
      </c>
      <c r="D393" s="281">
        <f t="shared" si="7"/>
        <v>10</v>
      </c>
      <c r="E393" s="281" t="s">
        <v>974</v>
      </c>
      <c r="F393" s="281" t="s">
        <v>3739</v>
      </c>
      <c r="G393" s="281"/>
      <c r="H393" s="281"/>
      <c r="I393" s="281"/>
      <c r="J393" s="281"/>
      <c r="K393" s="281"/>
      <c r="L393" s="57"/>
      <c r="M393" s="57"/>
    </row>
    <row r="394" spans="1:13" ht="20.25" customHeight="1">
      <c r="A394" s="76" t="s">
        <v>1608</v>
      </c>
      <c r="B394" s="281" t="s">
        <v>377</v>
      </c>
      <c r="C394" s="281" t="s">
        <v>4079</v>
      </c>
      <c r="D394" s="281">
        <f t="shared" si="7"/>
        <v>11</v>
      </c>
      <c r="E394" s="281" t="s">
        <v>4088</v>
      </c>
      <c r="F394" s="281" t="s">
        <v>4089</v>
      </c>
      <c r="G394" s="281"/>
      <c r="H394" s="281"/>
      <c r="I394" s="281"/>
      <c r="J394" s="281"/>
      <c r="K394" s="281"/>
      <c r="L394" s="57"/>
      <c r="M394" s="57"/>
    </row>
    <row r="395" spans="1:13" ht="20.25" customHeight="1">
      <c r="A395" s="76" t="s">
        <v>1608</v>
      </c>
      <c r="B395" s="281" t="s">
        <v>377</v>
      </c>
      <c r="C395" s="281" t="s">
        <v>4079</v>
      </c>
      <c r="D395" s="281">
        <f t="shared" si="7"/>
        <v>12</v>
      </c>
      <c r="E395" s="281" t="s">
        <v>4090</v>
      </c>
      <c r="F395" s="281" t="s">
        <v>4091</v>
      </c>
      <c r="G395" s="281"/>
      <c r="H395" s="281"/>
      <c r="I395" s="281"/>
      <c r="J395" s="281"/>
      <c r="K395" s="281"/>
      <c r="L395" s="57"/>
      <c r="M395" s="57"/>
    </row>
    <row r="396" spans="1:13" ht="20.25" customHeight="1">
      <c r="A396" s="76" t="s">
        <v>1608</v>
      </c>
      <c r="B396" s="281" t="s">
        <v>377</v>
      </c>
      <c r="C396" s="281" t="s">
        <v>4079</v>
      </c>
      <c r="D396" s="281">
        <f t="shared" si="7"/>
        <v>13</v>
      </c>
      <c r="E396" s="281" t="s">
        <v>4064</v>
      </c>
      <c r="F396" s="281" t="s">
        <v>4065</v>
      </c>
      <c r="G396" s="281"/>
      <c r="H396" s="281"/>
      <c r="I396" s="281"/>
      <c r="J396" s="281"/>
      <c r="K396" s="281"/>
      <c r="L396" s="57"/>
      <c r="M396" s="57"/>
    </row>
    <row r="397" spans="1:13" ht="20.25" customHeight="1">
      <c r="A397" s="76" t="s">
        <v>1608</v>
      </c>
      <c r="B397" s="281" t="s">
        <v>377</v>
      </c>
      <c r="C397" s="281" t="s">
        <v>4079</v>
      </c>
      <c r="D397" s="281">
        <f t="shared" si="7"/>
        <v>14</v>
      </c>
      <c r="E397" s="281" t="s">
        <v>4092</v>
      </c>
      <c r="F397" s="281" t="s">
        <v>4093</v>
      </c>
      <c r="G397" s="281"/>
      <c r="H397" s="281"/>
      <c r="I397" s="281"/>
      <c r="J397" s="281"/>
      <c r="K397" s="281"/>
      <c r="L397" s="57"/>
      <c r="M397" s="57"/>
    </row>
    <row r="398" spans="1:13" ht="20.25" customHeight="1">
      <c r="A398" s="76" t="s">
        <v>1608</v>
      </c>
      <c r="B398" s="281" t="s">
        <v>377</v>
      </c>
      <c r="C398" s="281" t="s">
        <v>4079</v>
      </c>
      <c r="D398" s="281">
        <f t="shared" si="7"/>
        <v>15</v>
      </c>
      <c r="E398" s="281" t="s">
        <v>4094</v>
      </c>
      <c r="F398" s="281" t="s">
        <v>4095</v>
      </c>
      <c r="G398" s="281"/>
      <c r="H398" s="281"/>
      <c r="I398" s="281"/>
      <c r="J398" s="281"/>
      <c r="K398" s="281"/>
      <c r="L398" s="57"/>
      <c r="M398" s="57"/>
    </row>
    <row r="399" spans="1:13" ht="20.25" customHeight="1">
      <c r="A399" s="76" t="s">
        <v>1608</v>
      </c>
      <c r="B399" s="281" t="s">
        <v>377</v>
      </c>
      <c r="C399" s="281" t="s">
        <v>4079</v>
      </c>
      <c r="D399" s="281">
        <f t="shared" si="7"/>
        <v>16</v>
      </c>
      <c r="E399" s="281" t="s">
        <v>205</v>
      </c>
      <c r="F399" s="281" t="s">
        <v>3741</v>
      </c>
      <c r="G399" s="281"/>
      <c r="H399" s="281"/>
      <c r="I399" s="281"/>
      <c r="J399" s="281"/>
      <c r="K399" s="281"/>
      <c r="L399" s="57"/>
      <c r="M399" s="57"/>
    </row>
    <row r="400" spans="1:13" ht="20.25" customHeight="1">
      <c r="A400" s="76" t="s">
        <v>1608</v>
      </c>
      <c r="B400" s="281" t="s">
        <v>378</v>
      </c>
      <c r="C400" s="281" t="s">
        <v>4096</v>
      </c>
      <c r="D400" s="281">
        <f t="shared" si="7"/>
        <v>1</v>
      </c>
      <c r="E400" s="76" t="s">
        <v>3811</v>
      </c>
      <c r="F400" s="283" t="s">
        <v>579</v>
      </c>
      <c r="G400" s="281" t="s">
        <v>617</v>
      </c>
      <c r="H400" s="281" t="s">
        <v>3812</v>
      </c>
      <c r="I400" s="76" t="s">
        <v>3815</v>
      </c>
      <c r="J400" s="167" t="s">
        <v>3839</v>
      </c>
      <c r="K400" s="283" t="s">
        <v>3814</v>
      </c>
      <c r="L400" s="57"/>
      <c r="M400" s="57"/>
    </row>
    <row r="401" spans="1:13" ht="20.25" customHeight="1">
      <c r="A401" s="76" t="s">
        <v>1608</v>
      </c>
      <c r="B401" s="281" t="s">
        <v>378</v>
      </c>
      <c r="C401" s="281" t="s">
        <v>4097</v>
      </c>
      <c r="D401" s="281">
        <f t="shared" si="7"/>
        <v>2</v>
      </c>
      <c r="E401" s="281" t="s">
        <v>4098</v>
      </c>
      <c r="F401" s="281" t="s">
        <v>4099</v>
      </c>
      <c r="G401" s="281"/>
      <c r="H401" s="281"/>
      <c r="I401" s="281"/>
      <c r="J401" s="281"/>
      <c r="K401" s="281"/>
      <c r="L401" s="57"/>
      <c r="M401" s="57"/>
    </row>
    <row r="402" spans="1:13" ht="20.25" customHeight="1">
      <c r="A402" s="76" t="s">
        <v>1608</v>
      </c>
      <c r="B402" s="281" t="s">
        <v>378</v>
      </c>
      <c r="C402" s="281" t="s">
        <v>4096</v>
      </c>
      <c r="D402" s="281">
        <f t="shared" si="7"/>
        <v>3</v>
      </c>
      <c r="E402" s="281" t="s">
        <v>4100</v>
      </c>
      <c r="F402" s="281" t="s">
        <v>4101</v>
      </c>
      <c r="G402" s="281"/>
      <c r="H402" s="281"/>
      <c r="I402" s="281"/>
      <c r="J402" s="281"/>
      <c r="K402" s="281"/>
      <c r="L402" s="57"/>
      <c r="M402" s="57"/>
    </row>
    <row r="403" spans="1:13" ht="20.25" customHeight="1">
      <c r="A403" s="76" t="s">
        <v>1608</v>
      </c>
      <c r="B403" s="281" t="s">
        <v>4102</v>
      </c>
      <c r="C403" s="281" t="s">
        <v>4097</v>
      </c>
      <c r="D403" s="281">
        <f t="shared" si="7"/>
        <v>4</v>
      </c>
      <c r="E403" s="281" t="s">
        <v>3130</v>
      </c>
      <c r="F403" s="281" t="s">
        <v>3842</v>
      </c>
      <c r="G403" s="281"/>
      <c r="H403" s="281"/>
      <c r="I403" s="281"/>
      <c r="J403" s="281"/>
      <c r="K403" s="281"/>
      <c r="L403" s="57"/>
      <c r="M403" s="57"/>
    </row>
    <row r="404" spans="1:13" ht="20.25" customHeight="1">
      <c r="A404" s="76" t="s">
        <v>1608</v>
      </c>
      <c r="B404" s="281" t="s">
        <v>378</v>
      </c>
      <c r="C404" s="281" t="s">
        <v>4103</v>
      </c>
      <c r="D404" s="281">
        <f t="shared" si="7"/>
        <v>5</v>
      </c>
      <c r="E404" s="281" t="s">
        <v>4104</v>
      </c>
      <c r="F404" s="281" t="s">
        <v>4105</v>
      </c>
      <c r="G404" s="281"/>
      <c r="H404" s="281"/>
      <c r="I404" s="281"/>
      <c r="J404" s="281"/>
      <c r="K404" s="281"/>
      <c r="L404" s="57"/>
      <c r="M404" s="57"/>
    </row>
    <row r="405" spans="1:13" ht="20.25" customHeight="1">
      <c r="A405" s="76" t="s">
        <v>1608</v>
      </c>
      <c r="B405" s="281" t="s">
        <v>378</v>
      </c>
      <c r="C405" s="281" t="s">
        <v>4096</v>
      </c>
      <c r="D405" s="281">
        <f t="shared" si="7"/>
        <v>6</v>
      </c>
      <c r="E405" s="281" t="s">
        <v>4106</v>
      </c>
      <c r="F405" s="281" t="s">
        <v>4107</v>
      </c>
      <c r="G405" s="281"/>
      <c r="H405" s="281"/>
      <c r="I405" s="281"/>
      <c r="J405" s="281"/>
      <c r="K405" s="281"/>
      <c r="L405" s="57"/>
      <c r="M405" s="57"/>
    </row>
    <row r="406" spans="1:13" ht="20.25" customHeight="1">
      <c r="A406" s="76" t="s">
        <v>1608</v>
      </c>
      <c r="B406" s="281" t="s">
        <v>4102</v>
      </c>
      <c r="C406" s="281" t="s">
        <v>4097</v>
      </c>
      <c r="D406" s="281">
        <f t="shared" si="7"/>
        <v>7</v>
      </c>
      <c r="E406" s="281" t="s">
        <v>4108</v>
      </c>
      <c r="F406" s="281" t="s">
        <v>4109</v>
      </c>
      <c r="G406" s="281"/>
      <c r="H406" s="281"/>
      <c r="I406" s="281"/>
      <c r="J406" s="281"/>
      <c r="K406" s="281"/>
      <c r="L406" s="57"/>
      <c r="M406" s="57"/>
    </row>
    <row r="407" spans="1:13" ht="20.25" customHeight="1">
      <c r="A407" s="76" t="s">
        <v>1608</v>
      </c>
      <c r="B407" s="281" t="s">
        <v>378</v>
      </c>
      <c r="C407" s="281" t="s">
        <v>4096</v>
      </c>
      <c r="D407" s="281">
        <f t="shared" si="7"/>
        <v>8</v>
      </c>
      <c r="E407" s="281" t="s">
        <v>4110</v>
      </c>
      <c r="F407" s="281" t="s">
        <v>4111</v>
      </c>
      <c r="G407" s="281"/>
      <c r="H407" s="281"/>
      <c r="I407" s="281"/>
      <c r="J407" s="281"/>
      <c r="K407" s="281"/>
      <c r="L407" s="57"/>
      <c r="M407" s="57"/>
    </row>
    <row r="408" spans="1:13" ht="20.25" customHeight="1">
      <c r="A408" s="76" t="s">
        <v>1608</v>
      </c>
      <c r="B408" s="281" t="s">
        <v>378</v>
      </c>
      <c r="C408" s="281" t="s">
        <v>4096</v>
      </c>
      <c r="D408" s="281">
        <f t="shared" si="7"/>
        <v>9</v>
      </c>
      <c r="E408" s="281" t="s">
        <v>205</v>
      </c>
      <c r="F408" s="281" t="s">
        <v>3741</v>
      </c>
      <c r="G408" s="281"/>
      <c r="H408" s="281"/>
      <c r="I408" s="281"/>
      <c r="J408" s="281"/>
      <c r="K408" s="281"/>
      <c r="L408" s="57"/>
      <c r="M408" s="57"/>
    </row>
    <row r="409" spans="1:13" ht="20.25" customHeight="1">
      <c r="A409" s="76" t="s">
        <v>1608</v>
      </c>
      <c r="B409" s="281" t="s">
        <v>379</v>
      </c>
      <c r="C409" s="281" t="s">
        <v>4112</v>
      </c>
      <c r="D409" s="281">
        <f t="shared" si="7"/>
        <v>1</v>
      </c>
      <c r="E409" s="76" t="s">
        <v>3811</v>
      </c>
      <c r="F409" s="283" t="s">
        <v>579</v>
      </c>
      <c r="G409" s="281" t="s">
        <v>617</v>
      </c>
      <c r="H409" s="281" t="s">
        <v>591</v>
      </c>
      <c r="I409" s="76" t="s">
        <v>3815</v>
      </c>
      <c r="J409" s="167" t="s">
        <v>2129</v>
      </c>
      <c r="K409" s="283" t="s">
        <v>3814</v>
      </c>
      <c r="L409" s="57"/>
      <c r="M409" s="57"/>
    </row>
    <row r="410" spans="1:13" ht="20.25" customHeight="1">
      <c r="A410" s="76" t="s">
        <v>1608</v>
      </c>
      <c r="B410" s="281" t="s">
        <v>379</v>
      </c>
      <c r="C410" s="281" t="s">
        <v>4113</v>
      </c>
      <c r="D410" s="281">
        <f t="shared" si="7"/>
        <v>2</v>
      </c>
      <c r="E410" s="281" t="s">
        <v>4114</v>
      </c>
      <c r="F410" s="281" t="s">
        <v>4115</v>
      </c>
      <c r="G410" s="281"/>
      <c r="H410" s="281"/>
      <c r="I410" s="281"/>
      <c r="J410" s="281"/>
      <c r="K410" s="281"/>
      <c r="L410" s="57"/>
      <c r="M410" s="57"/>
    </row>
    <row r="411" spans="1:13" ht="20.25" customHeight="1">
      <c r="A411" s="76" t="s">
        <v>1608</v>
      </c>
      <c r="B411" s="281" t="s">
        <v>379</v>
      </c>
      <c r="C411" s="281" t="s">
        <v>4116</v>
      </c>
      <c r="D411" s="281">
        <f t="shared" si="7"/>
        <v>3</v>
      </c>
      <c r="E411" s="281" t="s">
        <v>4100</v>
      </c>
      <c r="F411" s="281" t="s">
        <v>4101</v>
      </c>
      <c r="G411" s="281"/>
      <c r="H411" s="281"/>
      <c r="I411" s="281"/>
      <c r="J411" s="281"/>
      <c r="K411" s="281"/>
      <c r="L411" s="57"/>
      <c r="M411" s="57"/>
    </row>
    <row r="412" spans="1:13" ht="20.25" customHeight="1">
      <c r="A412" s="76" t="s">
        <v>1608</v>
      </c>
      <c r="B412" s="281" t="s">
        <v>4117</v>
      </c>
      <c r="C412" s="281" t="s">
        <v>4116</v>
      </c>
      <c r="D412" s="281">
        <f t="shared" si="7"/>
        <v>4</v>
      </c>
      <c r="E412" s="281" t="s">
        <v>3130</v>
      </c>
      <c r="F412" s="281" t="s">
        <v>3782</v>
      </c>
      <c r="G412" s="281"/>
      <c r="H412" s="76"/>
      <c r="I412" s="281"/>
      <c r="J412" s="281"/>
      <c r="K412" s="281"/>
      <c r="L412" s="57"/>
      <c r="M412" s="57"/>
    </row>
    <row r="413" spans="1:13" ht="20.25" customHeight="1">
      <c r="A413" s="76" t="s">
        <v>1608</v>
      </c>
      <c r="B413" s="281" t="s">
        <v>379</v>
      </c>
      <c r="C413" s="281" t="s">
        <v>4112</v>
      </c>
      <c r="D413" s="281">
        <f t="shared" si="7"/>
        <v>5</v>
      </c>
      <c r="E413" s="281" t="s">
        <v>4118</v>
      </c>
      <c r="F413" s="281" t="s">
        <v>4119</v>
      </c>
      <c r="G413" s="281"/>
      <c r="H413" s="281"/>
      <c r="I413" s="281"/>
      <c r="J413" s="281"/>
      <c r="K413" s="281"/>
      <c r="L413" s="57"/>
      <c r="M413" s="57"/>
    </row>
    <row r="414" spans="1:13" ht="20.25" customHeight="1">
      <c r="A414" s="76" t="s">
        <v>1608</v>
      </c>
      <c r="B414" s="281" t="s">
        <v>379</v>
      </c>
      <c r="C414" s="281" t="s">
        <v>4112</v>
      </c>
      <c r="D414" s="281">
        <f t="shared" si="7"/>
        <v>6</v>
      </c>
      <c r="E414" s="281" t="s">
        <v>4120</v>
      </c>
      <c r="F414" s="281" t="s">
        <v>4121</v>
      </c>
      <c r="G414" s="281"/>
      <c r="H414" s="281"/>
      <c r="I414" s="281"/>
      <c r="J414" s="281"/>
      <c r="K414" s="281"/>
      <c r="L414" s="57"/>
      <c r="M414" s="57"/>
    </row>
    <row r="415" spans="1:13" ht="20.25" customHeight="1">
      <c r="A415" s="76" t="s">
        <v>1608</v>
      </c>
      <c r="B415" s="281" t="s">
        <v>379</v>
      </c>
      <c r="C415" s="281" t="s">
        <v>4112</v>
      </c>
      <c r="D415" s="281">
        <f t="shared" si="7"/>
        <v>7</v>
      </c>
      <c r="E415" s="281" t="s">
        <v>1696</v>
      </c>
      <c r="F415" s="281" t="s">
        <v>3987</v>
      </c>
      <c r="G415" s="281"/>
      <c r="H415" s="281"/>
      <c r="I415" s="281"/>
      <c r="J415" s="281"/>
      <c r="K415" s="281"/>
      <c r="L415" s="57"/>
      <c r="M415" s="57"/>
    </row>
    <row r="416" spans="1:13" ht="20.25" customHeight="1">
      <c r="A416" s="76" t="s">
        <v>1608</v>
      </c>
      <c r="B416" s="281" t="s">
        <v>379</v>
      </c>
      <c r="C416" s="281" t="s">
        <v>4116</v>
      </c>
      <c r="D416" s="281">
        <f t="shared" si="7"/>
        <v>8</v>
      </c>
      <c r="E416" s="281" t="s">
        <v>205</v>
      </c>
      <c r="F416" s="281" t="s">
        <v>3741</v>
      </c>
      <c r="G416" s="281"/>
      <c r="H416" s="281"/>
      <c r="I416" s="281"/>
      <c r="J416" s="281"/>
      <c r="K416" s="281"/>
      <c r="L416" s="57"/>
      <c r="M416" s="57"/>
    </row>
    <row r="417" spans="1:13" ht="20.25" customHeight="1">
      <c r="A417" s="76" t="s">
        <v>1608</v>
      </c>
      <c r="B417" s="281" t="s">
        <v>4122</v>
      </c>
      <c r="C417" s="281" t="s">
        <v>4123</v>
      </c>
      <c r="D417" s="281">
        <f t="shared" si="7"/>
        <v>1</v>
      </c>
      <c r="E417" s="281" t="s">
        <v>4124</v>
      </c>
      <c r="F417" s="281" t="s">
        <v>4125</v>
      </c>
      <c r="G417" s="281"/>
      <c r="H417" s="281"/>
      <c r="I417" s="281"/>
      <c r="J417" s="281"/>
      <c r="K417" s="281"/>
      <c r="L417" s="57"/>
      <c r="M417" s="57"/>
    </row>
    <row r="418" spans="1:13" ht="20.25" customHeight="1">
      <c r="A418" s="76" t="s">
        <v>1608</v>
      </c>
      <c r="B418" s="281" t="s">
        <v>4122</v>
      </c>
      <c r="C418" s="281" t="s">
        <v>4123</v>
      </c>
      <c r="D418" s="281">
        <f t="shared" si="7"/>
        <v>2</v>
      </c>
      <c r="E418" s="281" t="s">
        <v>1061</v>
      </c>
      <c r="F418" s="281" t="s">
        <v>3754</v>
      </c>
      <c r="G418" s="281"/>
      <c r="H418" s="281"/>
      <c r="I418" s="281"/>
      <c r="J418" s="281"/>
      <c r="K418" s="281"/>
      <c r="L418" s="57"/>
      <c r="M418" s="57"/>
    </row>
    <row r="419" spans="1:13" ht="20.25" customHeight="1">
      <c r="A419" s="76" t="s">
        <v>1608</v>
      </c>
      <c r="B419" s="281" t="s">
        <v>4122</v>
      </c>
      <c r="C419" s="281" t="s">
        <v>4126</v>
      </c>
      <c r="D419" s="281">
        <f t="shared" si="7"/>
        <v>3</v>
      </c>
      <c r="E419" s="281" t="s">
        <v>989</v>
      </c>
      <c r="F419" s="281" t="s">
        <v>3755</v>
      </c>
      <c r="G419" s="281"/>
      <c r="H419" s="281"/>
      <c r="I419" s="281"/>
      <c r="J419" s="281"/>
      <c r="K419" s="281"/>
      <c r="L419" s="57"/>
      <c r="M419" s="57"/>
    </row>
    <row r="420" spans="1:13" ht="20.25" customHeight="1">
      <c r="A420" s="76" t="s">
        <v>1608</v>
      </c>
      <c r="B420" s="281" t="s">
        <v>4122</v>
      </c>
      <c r="C420" s="281" t="s">
        <v>4123</v>
      </c>
      <c r="D420" s="281">
        <f t="shared" si="7"/>
        <v>4</v>
      </c>
      <c r="E420" s="281" t="s">
        <v>205</v>
      </c>
      <c r="F420" s="281" t="s">
        <v>3741</v>
      </c>
      <c r="G420" s="281"/>
      <c r="H420" s="281"/>
      <c r="I420" s="281"/>
      <c r="J420" s="281"/>
      <c r="K420" s="281"/>
      <c r="L420" s="57"/>
      <c r="M420" s="57"/>
    </row>
    <row r="421" spans="1:13" ht="20.25" customHeight="1">
      <c r="A421" s="76" t="s">
        <v>1608</v>
      </c>
      <c r="B421" s="281" t="s">
        <v>4122</v>
      </c>
      <c r="C421" s="281" t="s">
        <v>4123</v>
      </c>
      <c r="D421" s="281">
        <f t="shared" si="7"/>
        <v>5</v>
      </c>
      <c r="E421" s="281" t="s">
        <v>1186</v>
      </c>
      <c r="F421" s="281" t="s">
        <v>3827</v>
      </c>
      <c r="G421" s="281"/>
      <c r="H421" s="281"/>
      <c r="I421" s="281"/>
      <c r="J421" s="281"/>
      <c r="K421" s="281"/>
      <c r="L421" s="57"/>
      <c r="M421" s="57"/>
    </row>
    <row r="422" spans="1:13" ht="20.25" customHeight="1">
      <c r="A422" s="76" t="s">
        <v>1608</v>
      </c>
      <c r="B422" s="281" t="s">
        <v>4122</v>
      </c>
      <c r="C422" s="281" t="s">
        <v>4126</v>
      </c>
      <c r="D422" s="281">
        <f t="shared" si="7"/>
        <v>6</v>
      </c>
      <c r="E422" s="281" t="s">
        <v>1447</v>
      </c>
      <c r="F422" s="281" t="s">
        <v>3756</v>
      </c>
      <c r="G422" s="281"/>
      <c r="H422" s="281"/>
      <c r="I422" s="281"/>
      <c r="J422" s="281"/>
      <c r="K422" s="281"/>
      <c r="L422" s="57"/>
      <c r="M422" s="57"/>
    </row>
    <row r="423" spans="1:13" ht="20.25" customHeight="1">
      <c r="A423" s="76" t="s">
        <v>1608</v>
      </c>
      <c r="B423" s="281" t="s">
        <v>4122</v>
      </c>
      <c r="C423" s="281" t="s">
        <v>4126</v>
      </c>
      <c r="D423" s="281">
        <f t="shared" si="7"/>
        <v>7</v>
      </c>
      <c r="E423" s="281" t="s">
        <v>4127</v>
      </c>
      <c r="F423" s="281" t="s">
        <v>4128</v>
      </c>
      <c r="G423" s="281"/>
      <c r="H423" s="281"/>
      <c r="I423" s="281"/>
      <c r="J423" s="281"/>
      <c r="K423" s="281"/>
      <c r="L423" s="57"/>
      <c r="M423" s="57"/>
    </row>
    <row r="424" spans="1:13" ht="20.25" customHeight="1">
      <c r="A424" s="76" t="s">
        <v>1608</v>
      </c>
      <c r="B424" s="281" t="s">
        <v>4122</v>
      </c>
      <c r="C424" s="281" t="s">
        <v>4129</v>
      </c>
      <c r="D424" s="281">
        <f t="shared" si="7"/>
        <v>8</v>
      </c>
      <c r="E424" s="281" t="s">
        <v>1507</v>
      </c>
      <c r="F424" s="281" t="s">
        <v>3757</v>
      </c>
      <c r="G424" s="281"/>
      <c r="H424" s="281"/>
      <c r="I424" s="281"/>
      <c r="J424" s="281"/>
      <c r="K424" s="281"/>
      <c r="L424" s="57"/>
      <c r="M424" s="57"/>
    </row>
    <row r="425" spans="1:13" ht="20.25" customHeight="1">
      <c r="A425" s="76" t="s">
        <v>1608</v>
      </c>
      <c r="B425" s="281" t="s">
        <v>4122</v>
      </c>
      <c r="C425" s="281" t="s">
        <v>4126</v>
      </c>
      <c r="D425" s="281">
        <f t="shared" si="7"/>
        <v>9</v>
      </c>
      <c r="E425" s="281" t="s">
        <v>4130</v>
      </c>
      <c r="F425" s="281" t="s">
        <v>4131</v>
      </c>
      <c r="G425" s="281"/>
      <c r="H425" s="281"/>
      <c r="I425" s="281"/>
      <c r="J425" s="281"/>
      <c r="K425" s="281"/>
      <c r="L425" s="57"/>
      <c r="M425" s="57"/>
    </row>
    <row r="426" spans="1:13" ht="20.25" customHeight="1">
      <c r="A426" s="76" t="s">
        <v>1608</v>
      </c>
      <c r="B426" s="281" t="s">
        <v>4122</v>
      </c>
      <c r="C426" s="281" t="s">
        <v>4129</v>
      </c>
      <c r="D426" s="281">
        <f t="shared" si="7"/>
        <v>10</v>
      </c>
      <c r="E426" s="281" t="s">
        <v>4132</v>
      </c>
      <c r="F426" s="281" t="s">
        <v>4133</v>
      </c>
      <c r="G426" s="281"/>
      <c r="H426" s="281"/>
      <c r="I426" s="281"/>
      <c r="J426" s="281"/>
      <c r="K426" s="281"/>
      <c r="L426" s="57"/>
      <c r="M426" s="57"/>
    </row>
    <row r="427" spans="1:13" ht="20.25" customHeight="1">
      <c r="A427" s="76" t="s">
        <v>1608</v>
      </c>
      <c r="B427" s="281" t="s">
        <v>4122</v>
      </c>
      <c r="C427" s="281" t="s">
        <v>4126</v>
      </c>
      <c r="D427" s="281">
        <f t="shared" si="7"/>
        <v>11</v>
      </c>
      <c r="E427" s="283" t="s">
        <v>215</v>
      </c>
      <c r="F427" s="283" t="s">
        <v>608</v>
      </c>
      <c r="G427" s="76" t="s">
        <v>3837</v>
      </c>
      <c r="H427" s="281" t="s">
        <v>3812</v>
      </c>
      <c r="I427" s="284" t="s">
        <v>4042</v>
      </c>
      <c r="J427" s="285" t="s">
        <v>5024</v>
      </c>
      <c r="K427" s="283" t="s">
        <v>1010</v>
      </c>
      <c r="L427" s="57"/>
      <c r="M427" s="57"/>
    </row>
    <row r="428" spans="1:13" ht="20.25" customHeight="1">
      <c r="A428" s="76" t="s">
        <v>1608</v>
      </c>
      <c r="B428" s="281" t="s">
        <v>4122</v>
      </c>
      <c r="C428" s="281" t="s">
        <v>4123</v>
      </c>
      <c r="D428" s="281">
        <f t="shared" si="7"/>
        <v>12</v>
      </c>
      <c r="E428" s="76" t="s">
        <v>589</v>
      </c>
      <c r="F428" s="283" t="s">
        <v>579</v>
      </c>
      <c r="G428" s="281" t="s">
        <v>617</v>
      </c>
      <c r="H428" s="281" t="s">
        <v>3812</v>
      </c>
      <c r="I428" s="76" t="s">
        <v>3747</v>
      </c>
      <c r="J428" s="167" t="s">
        <v>3813</v>
      </c>
      <c r="K428" s="283" t="s">
        <v>600</v>
      </c>
      <c r="L428" s="57"/>
      <c r="M428" s="57"/>
    </row>
    <row r="429" spans="1:13" ht="20.25" customHeight="1">
      <c r="A429" s="76" t="s">
        <v>1608</v>
      </c>
      <c r="B429" s="281" t="s">
        <v>380</v>
      </c>
      <c r="C429" s="281" t="s">
        <v>4134</v>
      </c>
      <c r="D429" s="281">
        <f t="shared" si="7"/>
        <v>1</v>
      </c>
      <c r="E429" s="281" t="s">
        <v>1624</v>
      </c>
      <c r="F429" s="281" t="s">
        <v>4135</v>
      </c>
      <c r="G429" s="281"/>
      <c r="H429" s="281"/>
      <c r="I429" s="281"/>
      <c r="J429" s="281"/>
      <c r="K429" s="281"/>
      <c r="L429" s="57"/>
      <c r="M429" s="57"/>
    </row>
    <row r="430" spans="1:13" ht="20.25" customHeight="1">
      <c r="A430" s="76" t="s">
        <v>1608</v>
      </c>
      <c r="B430" s="281" t="s">
        <v>380</v>
      </c>
      <c r="C430" s="281" t="s">
        <v>4134</v>
      </c>
      <c r="D430" s="281">
        <f t="shared" si="7"/>
        <v>2</v>
      </c>
      <c r="E430" s="281" t="s">
        <v>990</v>
      </c>
      <c r="F430" s="281" t="s">
        <v>3756</v>
      </c>
      <c r="G430" s="281"/>
      <c r="H430" s="281"/>
      <c r="I430" s="281"/>
      <c r="J430" s="281"/>
      <c r="K430" s="281"/>
      <c r="L430" s="57"/>
      <c r="M430" s="57"/>
    </row>
    <row r="431" spans="1:13" ht="20.25" customHeight="1">
      <c r="A431" s="76" t="s">
        <v>1608</v>
      </c>
      <c r="B431" s="281" t="s">
        <v>380</v>
      </c>
      <c r="C431" s="281" t="s">
        <v>4134</v>
      </c>
      <c r="D431" s="281">
        <f t="shared" si="7"/>
        <v>3</v>
      </c>
      <c r="E431" s="281" t="s">
        <v>988</v>
      </c>
      <c r="F431" s="281" t="s">
        <v>4136</v>
      </c>
      <c r="G431" s="281"/>
      <c r="H431" s="281"/>
      <c r="I431" s="281"/>
      <c r="J431" s="281"/>
      <c r="K431" s="281"/>
      <c r="L431" s="57"/>
      <c r="M431" s="57"/>
    </row>
    <row r="432" spans="1:13" ht="20.25" customHeight="1">
      <c r="A432" s="76" t="s">
        <v>1608</v>
      </c>
      <c r="B432" s="281" t="s">
        <v>380</v>
      </c>
      <c r="C432" s="281" t="s">
        <v>4134</v>
      </c>
      <c r="D432" s="281">
        <f t="shared" si="7"/>
        <v>4</v>
      </c>
      <c r="E432" s="281" t="s">
        <v>877</v>
      </c>
      <c r="F432" s="281" t="s">
        <v>4137</v>
      </c>
      <c r="G432" s="281"/>
      <c r="H432" s="281"/>
      <c r="I432" s="281"/>
      <c r="J432" s="281"/>
      <c r="K432" s="281"/>
      <c r="L432" s="57"/>
      <c r="M432" s="57"/>
    </row>
    <row r="433" spans="1:13" ht="20.25" customHeight="1">
      <c r="A433" s="76" t="s">
        <v>1608</v>
      </c>
      <c r="B433" s="281" t="s">
        <v>380</v>
      </c>
      <c r="C433" s="281" t="s">
        <v>4134</v>
      </c>
      <c r="D433" s="281">
        <f t="shared" si="7"/>
        <v>5</v>
      </c>
      <c r="E433" s="281" t="s">
        <v>1186</v>
      </c>
      <c r="F433" s="281" t="s">
        <v>3827</v>
      </c>
      <c r="G433" s="281"/>
      <c r="H433" s="281"/>
      <c r="I433" s="281"/>
      <c r="J433" s="281"/>
      <c r="K433" s="281"/>
      <c r="L433" s="57"/>
      <c r="M433" s="57"/>
    </row>
    <row r="434" spans="1:13" ht="20.25" customHeight="1">
      <c r="A434" s="76" t="s">
        <v>1608</v>
      </c>
      <c r="B434" s="281" t="s">
        <v>380</v>
      </c>
      <c r="C434" s="281" t="s">
        <v>4134</v>
      </c>
      <c r="D434" s="281">
        <f t="shared" si="7"/>
        <v>6</v>
      </c>
      <c r="E434" s="281" t="s">
        <v>4138</v>
      </c>
      <c r="F434" s="281" t="s">
        <v>4139</v>
      </c>
      <c r="G434" s="281"/>
      <c r="H434" s="281"/>
      <c r="I434" s="281"/>
      <c r="J434" s="281"/>
      <c r="K434" s="281"/>
      <c r="L434" s="57"/>
      <c r="M434" s="57"/>
    </row>
    <row r="435" spans="1:13" ht="20.25" customHeight="1">
      <c r="A435" s="76" t="s">
        <v>1608</v>
      </c>
      <c r="B435" s="281" t="s">
        <v>4140</v>
      </c>
      <c r="C435" s="281" t="s">
        <v>4134</v>
      </c>
      <c r="D435" s="281">
        <f t="shared" si="7"/>
        <v>7</v>
      </c>
      <c r="E435" s="281" t="s">
        <v>1195</v>
      </c>
      <c r="F435" s="281" t="s">
        <v>4141</v>
      </c>
      <c r="G435" s="281"/>
      <c r="H435" s="281"/>
      <c r="I435" s="281"/>
      <c r="J435" s="281"/>
      <c r="K435" s="281"/>
      <c r="L435" s="57"/>
      <c r="M435" s="57"/>
    </row>
    <row r="436" spans="1:13" ht="20.25" customHeight="1">
      <c r="A436" s="76" t="s">
        <v>1608</v>
      </c>
      <c r="B436" s="281" t="s">
        <v>380</v>
      </c>
      <c r="C436" s="281" t="s">
        <v>4134</v>
      </c>
      <c r="D436" s="281">
        <f t="shared" si="7"/>
        <v>8</v>
      </c>
      <c r="E436" s="281" t="s">
        <v>4142</v>
      </c>
      <c r="F436" s="281" t="s">
        <v>4143</v>
      </c>
      <c r="G436" s="281"/>
      <c r="H436" s="281"/>
      <c r="I436" s="281"/>
      <c r="J436" s="281"/>
      <c r="K436" s="281"/>
      <c r="L436" s="57"/>
      <c r="M436" s="57"/>
    </row>
    <row r="437" spans="1:13" ht="20.25" customHeight="1">
      <c r="A437" s="76" t="s">
        <v>1608</v>
      </c>
      <c r="B437" s="281" t="s">
        <v>380</v>
      </c>
      <c r="C437" s="281" t="s">
        <v>4134</v>
      </c>
      <c r="D437" s="281">
        <f t="shared" si="7"/>
        <v>9</v>
      </c>
      <c r="E437" s="281" t="s">
        <v>989</v>
      </c>
      <c r="F437" s="281" t="s">
        <v>3755</v>
      </c>
      <c r="G437" s="281"/>
      <c r="H437" s="281"/>
      <c r="I437" s="281"/>
      <c r="J437" s="281"/>
      <c r="K437" s="281"/>
      <c r="L437" s="57"/>
      <c r="M437" s="57"/>
    </row>
    <row r="438" spans="1:13" ht="20.25" customHeight="1">
      <c r="A438" s="76" t="s">
        <v>1608</v>
      </c>
      <c r="B438" s="281" t="s">
        <v>380</v>
      </c>
      <c r="C438" s="281" t="s">
        <v>4134</v>
      </c>
      <c r="D438" s="281">
        <f t="shared" si="7"/>
        <v>10</v>
      </c>
      <c r="E438" s="283" t="s">
        <v>215</v>
      </c>
      <c r="F438" s="283" t="s">
        <v>608</v>
      </c>
      <c r="G438" s="76" t="s">
        <v>3837</v>
      </c>
      <c r="H438" s="281" t="s">
        <v>591</v>
      </c>
      <c r="I438" s="284" t="s">
        <v>4042</v>
      </c>
      <c r="J438" s="285" t="s">
        <v>5023</v>
      </c>
      <c r="K438" s="283" t="s">
        <v>1010</v>
      </c>
      <c r="L438" s="57"/>
      <c r="M438" s="57"/>
    </row>
    <row r="439" spans="1:13" ht="20.25" customHeight="1">
      <c r="A439" s="76" t="s">
        <v>1608</v>
      </c>
      <c r="B439" s="281" t="s">
        <v>380</v>
      </c>
      <c r="C439" s="281" t="s">
        <v>4134</v>
      </c>
      <c r="D439" s="281">
        <f t="shared" si="7"/>
        <v>11</v>
      </c>
      <c r="E439" s="76" t="s">
        <v>589</v>
      </c>
      <c r="F439" s="283" t="s">
        <v>579</v>
      </c>
      <c r="G439" s="281" t="s">
        <v>617</v>
      </c>
      <c r="H439" s="281" t="s">
        <v>591</v>
      </c>
      <c r="I439" s="76" t="s">
        <v>3815</v>
      </c>
      <c r="J439" s="167" t="s">
        <v>2129</v>
      </c>
      <c r="K439" s="283" t="s">
        <v>3814</v>
      </c>
      <c r="L439" s="57"/>
      <c r="M439" s="57"/>
    </row>
    <row r="440" spans="1:13" ht="20.25" customHeight="1">
      <c r="A440" s="76" t="s">
        <v>1608</v>
      </c>
      <c r="B440" s="281" t="s">
        <v>4144</v>
      </c>
      <c r="C440" s="281" t="s">
        <v>4145</v>
      </c>
      <c r="D440" s="281">
        <f t="shared" si="7"/>
        <v>1</v>
      </c>
      <c r="E440" s="281" t="s">
        <v>989</v>
      </c>
      <c r="F440" s="281" t="s">
        <v>3755</v>
      </c>
      <c r="G440" s="281"/>
      <c r="H440" s="281"/>
      <c r="I440" s="281"/>
      <c r="J440" s="281"/>
      <c r="K440" s="281"/>
      <c r="L440" s="57"/>
      <c r="M440" s="57"/>
    </row>
    <row r="441" spans="1:13" ht="20.25" customHeight="1">
      <c r="A441" s="76" t="s">
        <v>1608</v>
      </c>
      <c r="B441" s="281" t="s">
        <v>4144</v>
      </c>
      <c r="C441" s="281" t="s">
        <v>4145</v>
      </c>
      <c r="D441" s="281">
        <f t="shared" si="7"/>
        <v>2</v>
      </c>
      <c r="E441" s="281" t="s">
        <v>4146</v>
      </c>
      <c r="F441" s="281" t="s">
        <v>4147</v>
      </c>
      <c r="G441" s="281"/>
      <c r="H441" s="281"/>
      <c r="I441" s="281"/>
      <c r="J441" s="281"/>
      <c r="K441" s="281"/>
      <c r="L441" s="57"/>
      <c r="M441" s="57"/>
    </row>
    <row r="442" spans="1:13" ht="20.25" customHeight="1">
      <c r="A442" s="76" t="s">
        <v>1608</v>
      </c>
      <c r="B442" s="281" t="s">
        <v>381</v>
      </c>
      <c r="C442" s="281" t="s">
        <v>4145</v>
      </c>
      <c r="D442" s="281">
        <f t="shared" si="7"/>
        <v>3</v>
      </c>
      <c r="E442" s="281" t="s">
        <v>4148</v>
      </c>
      <c r="F442" s="281" t="s">
        <v>4149</v>
      </c>
      <c r="G442" s="281"/>
      <c r="H442" s="281"/>
      <c r="I442" s="281"/>
      <c r="J442" s="281"/>
      <c r="K442" s="281"/>
      <c r="L442" s="57"/>
      <c r="M442" s="57"/>
    </row>
    <row r="443" spans="1:13" ht="20.25" customHeight="1">
      <c r="A443" s="76" t="s">
        <v>1608</v>
      </c>
      <c r="B443" s="281" t="s">
        <v>381</v>
      </c>
      <c r="C443" s="281" t="s">
        <v>4150</v>
      </c>
      <c r="D443" s="281">
        <f t="shared" si="7"/>
        <v>4</v>
      </c>
      <c r="E443" s="281" t="s">
        <v>1709</v>
      </c>
      <c r="F443" s="281" t="s">
        <v>3985</v>
      </c>
      <c r="G443" s="281"/>
      <c r="H443" s="281"/>
      <c r="I443" s="281"/>
      <c r="J443" s="281"/>
      <c r="K443" s="281"/>
      <c r="L443" s="57"/>
      <c r="M443" s="57"/>
    </row>
    <row r="444" spans="1:13" ht="20.25" customHeight="1">
      <c r="A444" s="76" t="s">
        <v>1608</v>
      </c>
      <c r="B444" s="281" t="s">
        <v>381</v>
      </c>
      <c r="C444" s="281" t="s">
        <v>4150</v>
      </c>
      <c r="D444" s="281">
        <f t="shared" si="7"/>
        <v>5</v>
      </c>
      <c r="E444" s="281" t="s">
        <v>4151</v>
      </c>
      <c r="F444" s="281" t="s">
        <v>4152</v>
      </c>
      <c r="G444" s="281"/>
      <c r="H444" s="281"/>
      <c r="I444" s="281"/>
      <c r="J444" s="281"/>
      <c r="K444" s="281"/>
      <c r="L444" s="57"/>
      <c r="M444" s="57"/>
    </row>
    <row r="445" spans="1:13" ht="20.25" customHeight="1">
      <c r="A445" s="76" t="s">
        <v>1608</v>
      </c>
      <c r="B445" s="281" t="s">
        <v>381</v>
      </c>
      <c r="C445" s="281" t="s">
        <v>4145</v>
      </c>
      <c r="D445" s="281">
        <f t="shared" si="7"/>
        <v>6</v>
      </c>
      <c r="E445" s="281" t="s">
        <v>4153</v>
      </c>
      <c r="F445" s="281" t="s">
        <v>4154</v>
      </c>
      <c r="G445" s="281"/>
      <c r="H445" s="281"/>
      <c r="I445" s="281"/>
      <c r="J445" s="281"/>
      <c r="K445" s="281"/>
      <c r="L445" s="57"/>
      <c r="M445" s="57"/>
    </row>
    <row r="446" spans="1:13" ht="20.25" customHeight="1">
      <c r="A446" s="76" t="s">
        <v>1608</v>
      </c>
      <c r="B446" s="281" t="s">
        <v>381</v>
      </c>
      <c r="C446" s="281" t="s">
        <v>4150</v>
      </c>
      <c r="D446" s="281">
        <f t="shared" si="7"/>
        <v>7</v>
      </c>
      <c r="E446" s="281" t="s">
        <v>4155</v>
      </c>
      <c r="F446" s="281" t="s">
        <v>4156</v>
      </c>
      <c r="G446" s="281"/>
      <c r="H446" s="281"/>
      <c r="I446" s="281"/>
      <c r="J446" s="281"/>
      <c r="K446" s="281"/>
      <c r="L446" s="57"/>
      <c r="M446" s="57"/>
    </row>
    <row r="447" spans="1:13" ht="20.25" customHeight="1">
      <c r="A447" s="76" t="s">
        <v>1608</v>
      </c>
      <c r="B447" s="281" t="s">
        <v>381</v>
      </c>
      <c r="C447" s="281" t="s">
        <v>4150</v>
      </c>
      <c r="D447" s="281">
        <f t="shared" si="7"/>
        <v>8</v>
      </c>
      <c r="E447" s="281" t="s">
        <v>3130</v>
      </c>
      <c r="F447" s="281" t="s">
        <v>4157</v>
      </c>
      <c r="G447" s="281"/>
      <c r="H447" s="281"/>
      <c r="I447" s="281"/>
      <c r="J447" s="281"/>
      <c r="K447" s="281"/>
      <c r="L447" s="57"/>
      <c r="M447" s="57"/>
    </row>
    <row r="448" spans="1:13" ht="20.25" customHeight="1">
      <c r="A448" s="76" t="s">
        <v>1608</v>
      </c>
      <c r="B448" s="281" t="s">
        <v>381</v>
      </c>
      <c r="C448" s="281" t="s">
        <v>4145</v>
      </c>
      <c r="D448" s="281">
        <f t="shared" si="7"/>
        <v>9</v>
      </c>
      <c r="E448" s="281" t="s">
        <v>1522</v>
      </c>
      <c r="F448" s="281" t="s">
        <v>3786</v>
      </c>
      <c r="G448" s="281"/>
      <c r="H448" s="281"/>
      <c r="I448" s="281"/>
      <c r="J448" s="281"/>
      <c r="K448" s="281"/>
      <c r="L448" s="57"/>
      <c r="M448" s="57"/>
    </row>
    <row r="449" spans="1:13" ht="20.25" customHeight="1">
      <c r="A449" s="76" t="s">
        <v>1608</v>
      </c>
      <c r="B449" s="281" t="s">
        <v>381</v>
      </c>
      <c r="C449" s="281" t="s">
        <v>4150</v>
      </c>
      <c r="D449" s="281">
        <f t="shared" si="7"/>
        <v>10</v>
      </c>
      <c r="E449" s="281" t="s">
        <v>4158</v>
      </c>
      <c r="F449" s="281" t="s">
        <v>4159</v>
      </c>
      <c r="G449" s="281"/>
      <c r="H449" s="281"/>
      <c r="I449" s="281"/>
      <c r="J449" s="281"/>
      <c r="K449" s="281"/>
      <c r="L449" s="57"/>
      <c r="M449" s="57"/>
    </row>
    <row r="450" spans="1:13" ht="20.25" customHeight="1">
      <c r="A450" s="76" t="s">
        <v>1608</v>
      </c>
      <c r="B450" s="281" t="s">
        <v>381</v>
      </c>
      <c r="C450" s="281" t="s">
        <v>4145</v>
      </c>
      <c r="D450" s="281">
        <f t="shared" si="7"/>
        <v>11</v>
      </c>
      <c r="E450" s="281" t="s">
        <v>4160</v>
      </c>
      <c r="F450" s="281" t="s">
        <v>4161</v>
      </c>
      <c r="G450" s="281"/>
      <c r="H450" s="281"/>
      <c r="I450" s="281"/>
      <c r="J450" s="281"/>
      <c r="K450" s="281"/>
      <c r="L450" s="57"/>
      <c r="M450" s="57"/>
    </row>
    <row r="451" spans="1:13" ht="20.25" customHeight="1">
      <c r="A451" s="76" t="s">
        <v>1608</v>
      </c>
      <c r="B451" s="281" t="s">
        <v>381</v>
      </c>
      <c r="C451" s="281" t="s">
        <v>4145</v>
      </c>
      <c r="D451" s="281">
        <f t="shared" si="7"/>
        <v>12</v>
      </c>
      <c r="E451" s="281" t="s">
        <v>4162</v>
      </c>
      <c r="F451" s="281" t="s">
        <v>4163</v>
      </c>
      <c r="G451" s="281"/>
      <c r="H451" s="281"/>
      <c r="I451" s="281"/>
      <c r="J451" s="281"/>
      <c r="K451" s="281"/>
      <c r="L451" s="57"/>
      <c r="M451" s="57"/>
    </row>
    <row r="452" spans="1:13" ht="20.25" customHeight="1">
      <c r="A452" s="76" t="s">
        <v>1608</v>
      </c>
      <c r="B452" s="281" t="s">
        <v>381</v>
      </c>
      <c r="C452" s="281" t="s">
        <v>4145</v>
      </c>
      <c r="D452" s="281">
        <f t="shared" si="7"/>
        <v>13</v>
      </c>
      <c r="E452" s="281" t="s">
        <v>4164</v>
      </c>
      <c r="F452" s="281" t="s">
        <v>4165</v>
      </c>
      <c r="G452" s="281"/>
      <c r="H452" s="281"/>
      <c r="I452" s="281"/>
      <c r="J452" s="281"/>
      <c r="K452" s="281"/>
      <c r="L452" s="57"/>
      <c r="M452" s="57"/>
    </row>
    <row r="453" spans="1:13" ht="20.25" customHeight="1">
      <c r="A453" s="76" t="s">
        <v>1608</v>
      </c>
      <c r="B453" s="281" t="s">
        <v>381</v>
      </c>
      <c r="C453" s="281" t="s">
        <v>4150</v>
      </c>
      <c r="D453" s="281">
        <f t="shared" si="7"/>
        <v>14</v>
      </c>
      <c r="E453" s="281" t="s">
        <v>4166</v>
      </c>
      <c r="F453" s="281" t="s">
        <v>4167</v>
      </c>
      <c r="G453" s="281"/>
      <c r="H453" s="281"/>
      <c r="I453" s="281"/>
      <c r="J453" s="281"/>
      <c r="K453" s="281"/>
      <c r="L453" s="57"/>
      <c r="M453" s="57"/>
    </row>
    <row r="454" spans="1:13" ht="20.25" customHeight="1">
      <c r="A454" s="76" t="s">
        <v>1608</v>
      </c>
      <c r="B454" s="281" t="s">
        <v>381</v>
      </c>
      <c r="C454" s="281" t="s">
        <v>4150</v>
      </c>
      <c r="D454" s="281">
        <f t="shared" si="7"/>
        <v>15</v>
      </c>
      <c r="E454" s="281" t="s">
        <v>4168</v>
      </c>
      <c r="F454" s="281" t="s">
        <v>4169</v>
      </c>
      <c r="G454" s="281"/>
      <c r="H454" s="281"/>
      <c r="I454" s="281"/>
      <c r="J454" s="281"/>
      <c r="K454" s="281"/>
      <c r="L454" s="57"/>
      <c r="M454" s="57"/>
    </row>
    <row r="455" spans="1:13" ht="20.25" customHeight="1">
      <c r="A455" s="76" t="s">
        <v>1608</v>
      </c>
      <c r="B455" s="281" t="s">
        <v>381</v>
      </c>
      <c r="C455" s="281" t="s">
        <v>4145</v>
      </c>
      <c r="D455" s="281">
        <f t="shared" si="7"/>
        <v>16</v>
      </c>
      <c r="E455" s="281" t="s">
        <v>4170</v>
      </c>
      <c r="F455" s="281" t="s">
        <v>4171</v>
      </c>
      <c r="G455" s="281"/>
      <c r="H455" s="281"/>
      <c r="I455" s="281"/>
      <c r="J455" s="281"/>
      <c r="K455" s="281"/>
      <c r="L455" s="57"/>
      <c r="M455" s="57"/>
    </row>
    <row r="456" spans="1:13" ht="20.25" customHeight="1">
      <c r="A456" s="76" t="s">
        <v>1608</v>
      </c>
      <c r="B456" s="281" t="s">
        <v>381</v>
      </c>
      <c r="C456" s="281" t="s">
        <v>4150</v>
      </c>
      <c r="D456" s="281">
        <f t="shared" ref="D456:D519" si="8">IF($C456=$C455,$D455+1,1)</f>
        <v>17</v>
      </c>
      <c r="E456" s="281" t="s">
        <v>4172</v>
      </c>
      <c r="F456" s="281" t="s">
        <v>4173</v>
      </c>
      <c r="G456" s="281"/>
      <c r="H456" s="281"/>
      <c r="I456" s="281"/>
      <c r="J456" s="281"/>
      <c r="K456" s="281"/>
      <c r="L456" s="57"/>
      <c r="M456" s="57"/>
    </row>
    <row r="457" spans="1:13" ht="20.25" customHeight="1">
      <c r="A457" s="76" t="s">
        <v>1608</v>
      </c>
      <c r="B457" s="281" t="s">
        <v>381</v>
      </c>
      <c r="C457" s="281" t="s">
        <v>4145</v>
      </c>
      <c r="D457" s="281">
        <f t="shared" si="8"/>
        <v>18</v>
      </c>
      <c r="E457" s="281" t="s">
        <v>4174</v>
      </c>
      <c r="F457" s="281" t="s">
        <v>4175</v>
      </c>
      <c r="G457" s="281"/>
      <c r="H457" s="281"/>
      <c r="I457" s="281"/>
      <c r="J457" s="281"/>
      <c r="K457" s="281"/>
      <c r="L457" s="57"/>
      <c r="M457" s="57"/>
    </row>
    <row r="458" spans="1:13" ht="20.25" customHeight="1">
      <c r="A458" s="76" t="s">
        <v>1608</v>
      </c>
      <c r="B458" s="281" t="s">
        <v>381</v>
      </c>
      <c r="C458" s="281" t="s">
        <v>4145</v>
      </c>
      <c r="D458" s="281">
        <f t="shared" si="8"/>
        <v>19</v>
      </c>
      <c r="E458" s="281" t="s">
        <v>4176</v>
      </c>
      <c r="F458" s="281" t="s">
        <v>4177</v>
      </c>
      <c r="G458" s="281"/>
      <c r="H458" s="281"/>
      <c r="I458" s="281"/>
      <c r="J458" s="281"/>
      <c r="K458" s="281"/>
      <c r="L458" s="57"/>
      <c r="M458" s="57"/>
    </row>
    <row r="459" spans="1:13" ht="20.25" customHeight="1">
      <c r="A459" s="76" t="s">
        <v>1608</v>
      </c>
      <c r="B459" s="281" t="s">
        <v>381</v>
      </c>
      <c r="C459" s="281" t="s">
        <v>4145</v>
      </c>
      <c r="D459" s="281">
        <f t="shared" si="8"/>
        <v>20</v>
      </c>
      <c r="E459" s="283" t="s">
        <v>215</v>
      </c>
      <c r="F459" s="283" t="s">
        <v>608</v>
      </c>
      <c r="G459" s="76" t="s">
        <v>3837</v>
      </c>
      <c r="H459" s="76" t="s">
        <v>591</v>
      </c>
      <c r="I459" s="284" t="s">
        <v>1636</v>
      </c>
      <c r="J459" s="285" t="s">
        <v>5024</v>
      </c>
      <c r="K459" s="283" t="s">
        <v>1010</v>
      </c>
      <c r="L459" s="57"/>
      <c r="M459" s="57"/>
    </row>
    <row r="460" spans="1:13" ht="20.25" customHeight="1">
      <c r="A460" s="76" t="s">
        <v>1608</v>
      </c>
      <c r="B460" s="281" t="s">
        <v>381</v>
      </c>
      <c r="C460" s="281" t="s">
        <v>4145</v>
      </c>
      <c r="D460" s="281">
        <f t="shared" si="8"/>
        <v>21</v>
      </c>
      <c r="E460" s="76" t="s">
        <v>3811</v>
      </c>
      <c r="F460" s="283" t="s">
        <v>4178</v>
      </c>
      <c r="G460" s="76" t="s">
        <v>3838</v>
      </c>
      <c r="H460" s="76" t="s">
        <v>3812</v>
      </c>
      <c r="I460" s="76" t="s">
        <v>1756</v>
      </c>
      <c r="J460" s="167" t="s">
        <v>3839</v>
      </c>
      <c r="K460" s="283" t="s">
        <v>3814</v>
      </c>
      <c r="L460" s="57"/>
      <c r="M460" s="57"/>
    </row>
    <row r="461" spans="1:13" ht="20.25" customHeight="1">
      <c r="A461" s="76" t="s">
        <v>1608</v>
      </c>
      <c r="B461" s="281" t="s">
        <v>381</v>
      </c>
      <c r="C461" s="281" t="s">
        <v>4179</v>
      </c>
      <c r="D461" s="281">
        <f t="shared" si="8"/>
        <v>22</v>
      </c>
      <c r="E461" s="281" t="s">
        <v>4180</v>
      </c>
      <c r="F461" s="281" t="s">
        <v>4181</v>
      </c>
      <c r="G461" s="76" t="s">
        <v>4182</v>
      </c>
      <c r="H461" s="76" t="s">
        <v>591</v>
      </c>
      <c r="I461" s="76"/>
      <c r="J461" s="76"/>
      <c r="K461" s="76" t="s">
        <v>4183</v>
      </c>
      <c r="L461" s="57"/>
      <c r="M461" s="57"/>
    </row>
    <row r="462" spans="1:13" ht="20.25" customHeight="1">
      <c r="A462" s="76" t="s">
        <v>1608</v>
      </c>
      <c r="B462" s="281" t="s">
        <v>382</v>
      </c>
      <c r="C462" s="281" t="s">
        <v>4184</v>
      </c>
      <c r="D462" s="281">
        <f t="shared" si="8"/>
        <v>1</v>
      </c>
      <c r="E462" s="281" t="s">
        <v>1624</v>
      </c>
      <c r="F462" s="281" t="s">
        <v>4135</v>
      </c>
      <c r="G462" s="281"/>
      <c r="H462" s="281"/>
      <c r="I462" s="281"/>
      <c r="J462" s="281"/>
      <c r="K462" s="281"/>
      <c r="L462" s="57"/>
      <c r="M462" s="57"/>
    </row>
    <row r="463" spans="1:13" ht="20.25" customHeight="1">
      <c r="A463" s="76" t="s">
        <v>1608</v>
      </c>
      <c r="B463" s="281" t="s">
        <v>382</v>
      </c>
      <c r="C463" s="281" t="s">
        <v>4184</v>
      </c>
      <c r="D463" s="281">
        <f t="shared" si="8"/>
        <v>2</v>
      </c>
      <c r="E463" s="281" t="s">
        <v>990</v>
      </c>
      <c r="F463" s="281" t="s">
        <v>3756</v>
      </c>
      <c r="G463" s="281"/>
      <c r="H463" s="281"/>
      <c r="I463" s="281"/>
      <c r="J463" s="281"/>
      <c r="K463" s="281"/>
      <c r="L463" s="57"/>
      <c r="M463" s="57"/>
    </row>
    <row r="464" spans="1:13" ht="20.25" customHeight="1">
      <c r="A464" s="76" t="s">
        <v>1608</v>
      </c>
      <c r="B464" s="281" t="s">
        <v>382</v>
      </c>
      <c r="C464" s="281" t="s">
        <v>4184</v>
      </c>
      <c r="D464" s="281">
        <f t="shared" si="8"/>
        <v>3</v>
      </c>
      <c r="E464" s="281" t="s">
        <v>988</v>
      </c>
      <c r="F464" s="281" t="s">
        <v>4136</v>
      </c>
      <c r="G464" s="281"/>
      <c r="H464" s="281"/>
      <c r="I464" s="281"/>
      <c r="J464" s="281"/>
      <c r="K464" s="281"/>
      <c r="L464" s="57"/>
      <c r="M464" s="57"/>
    </row>
    <row r="465" spans="1:13" ht="20.25" customHeight="1">
      <c r="A465" s="76" t="s">
        <v>1608</v>
      </c>
      <c r="B465" s="281" t="s">
        <v>382</v>
      </c>
      <c r="C465" s="281" t="s">
        <v>4184</v>
      </c>
      <c r="D465" s="281">
        <f t="shared" si="8"/>
        <v>4</v>
      </c>
      <c r="E465" s="281" t="s">
        <v>877</v>
      </c>
      <c r="F465" s="281" t="s">
        <v>4137</v>
      </c>
      <c r="G465" s="281"/>
      <c r="H465" s="281"/>
      <c r="I465" s="281"/>
      <c r="J465" s="281"/>
      <c r="K465" s="281"/>
      <c r="L465" s="57"/>
      <c r="M465" s="57"/>
    </row>
    <row r="466" spans="1:13" ht="20.25" customHeight="1">
      <c r="A466" s="76" t="s">
        <v>1608</v>
      </c>
      <c r="B466" s="281" t="s">
        <v>382</v>
      </c>
      <c r="C466" s="281" t="s">
        <v>4184</v>
      </c>
      <c r="D466" s="281">
        <f t="shared" si="8"/>
        <v>5</v>
      </c>
      <c r="E466" s="281" t="s">
        <v>1186</v>
      </c>
      <c r="F466" s="281" t="s">
        <v>3827</v>
      </c>
      <c r="G466" s="281"/>
      <c r="H466" s="281"/>
      <c r="I466" s="281"/>
      <c r="J466" s="281"/>
      <c r="K466" s="281"/>
      <c r="L466" s="57"/>
      <c r="M466" s="57"/>
    </row>
    <row r="467" spans="1:13" ht="20.25" customHeight="1">
      <c r="A467" s="76" t="s">
        <v>1608</v>
      </c>
      <c r="B467" s="281" t="s">
        <v>382</v>
      </c>
      <c r="C467" s="281" t="s">
        <v>4184</v>
      </c>
      <c r="D467" s="281">
        <f t="shared" si="8"/>
        <v>6</v>
      </c>
      <c r="E467" s="281" t="s">
        <v>4185</v>
      </c>
      <c r="F467" s="281" t="s">
        <v>4139</v>
      </c>
      <c r="G467" s="281"/>
      <c r="H467" s="281"/>
      <c r="I467" s="281"/>
      <c r="J467" s="281"/>
      <c r="K467" s="281"/>
      <c r="L467" s="57"/>
      <c r="M467" s="57"/>
    </row>
    <row r="468" spans="1:13" ht="20.25" customHeight="1">
      <c r="A468" s="76" t="s">
        <v>1608</v>
      </c>
      <c r="B468" s="281" t="s">
        <v>4186</v>
      </c>
      <c r="C468" s="281" t="s">
        <v>4184</v>
      </c>
      <c r="D468" s="281">
        <f t="shared" si="8"/>
        <v>7</v>
      </c>
      <c r="E468" s="281" t="s">
        <v>4187</v>
      </c>
      <c r="F468" s="281" t="s">
        <v>4188</v>
      </c>
      <c r="G468" s="281"/>
      <c r="H468" s="281"/>
      <c r="I468" s="281"/>
      <c r="J468" s="281"/>
      <c r="K468" s="281"/>
      <c r="L468" s="57"/>
      <c r="M468" s="57"/>
    </row>
    <row r="469" spans="1:13" ht="20.25" customHeight="1">
      <c r="A469" s="76" t="s">
        <v>1608</v>
      </c>
      <c r="B469" s="281" t="s">
        <v>382</v>
      </c>
      <c r="C469" s="281" t="s">
        <v>4184</v>
      </c>
      <c r="D469" s="281">
        <f t="shared" si="8"/>
        <v>8</v>
      </c>
      <c r="E469" s="281" t="s">
        <v>4142</v>
      </c>
      <c r="F469" s="281" t="s">
        <v>4143</v>
      </c>
      <c r="G469" s="281"/>
      <c r="H469" s="281"/>
      <c r="I469" s="281"/>
      <c r="J469" s="281"/>
      <c r="K469" s="281"/>
      <c r="L469" s="57"/>
      <c r="M469" s="57"/>
    </row>
    <row r="470" spans="1:13" ht="20.25" customHeight="1">
      <c r="A470" s="76" t="s">
        <v>1608</v>
      </c>
      <c r="B470" s="281" t="s">
        <v>382</v>
      </c>
      <c r="C470" s="281" t="s">
        <v>4184</v>
      </c>
      <c r="D470" s="281">
        <f t="shared" si="8"/>
        <v>9</v>
      </c>
      <c r="E470" s="281" t="s">
        <v>989</v>
      </c>
      <c r="F470" s="281" t="s">
        <v>3755</v>
      </c>
      <c r="G470" s="281"/>
      <c r="H470" s="281"/>
      <c r="I470" s="281"/>
      <c r="J470" s="281"/>
      <c r="K470" s="281"/>
      <c r="L470" s="57"/>
      <c r="M470" s="57"/>
    </row>
    <row r="471" spans="1:13" ht="20.25" customHeight="1">
      <c r="A471" s="76" t="s">
        <v>1608</v>
      </c>
      <c r="B471" s="281" t="s">
        <v>382</v>
      </c>
      <c r="C471" s="281" t="s">
        <v>4184</v>
      </c>
      <c r="D471" s="281">
        <f t="shared" si="8"/>
        <v>10</v>
      </c>
      <c r="E471" s="283" t="s">
        <v>215</v>
      </c>
      <c r="F471" s="283" t="s">
        <v>608</v>
      </c>
      <c r="G471" s="76" t="s">
        <v>3837</v>
      </c>
      <c r="H471" s="281" t="s">
        <v>3812</v>
      </c>
      <c r="I471" s="284" t="s">
        <v>4042</v>
      </c>
      <c r="J471" s="285" t="s">
        <v>5024</v>
      </c>
      <c r="K471" s="283" t="s">
        <v>1010</v>
      </c>
      <c r="L471" s="57"/>
      <c r="M471" s="57"/>
    </row>
    <row r="472" spans="1:13" ht="20.25" customHeight="1">
      <c r="A472" s="76" t="s">
        <v>1608</v>
      </c>
      <c r="B472" s="281" t="s">
        <v>382</v>
      </c>
      <c r="C472" s="281" t="s">
        <v>4184</v>
      </c>
      <c r="D472" s="281">
        <f t="shared" si="8"/>
        <v>11</v>
      </c>
      <c r="E472" s="76" t="s">
        <v>589</v>
      </c>
      <c r="F472" s="283" t="s">
        <v>579</v>
      </c>
      <c r="G472" s="281" t="s">
        <v>3838</v>
      </c>
      <c r="H472" s="281" t="s">
        <v>591</v>
      </c>
      <c r="I472" s="76" t="s">
        <v>3747</v>
      </c>
      <c r="J472" s="167" t="s">
        <v>3839</v>
      </c>
      <c r="K472" s="283" t="s">
        <v>600</v>
      </c>
      <c r="L472" s="57"/>
      <c r="M472" s="57"/>
    </row>
    <row r="473" spans="1:13" ht="20.25" customHeight="1">
      <c r="A473" s="76" t="s">
        <v>1608</v>
      </c>
      <c r="B473" s="281" t="s">
        <v>4189</v>
      </c>
      <c r="C473" s="281" t="s">
        <v>4190</v>
      </c>
      <c r="D473" s="281">
        <f t="shared" si="8"/>
        <v>1</v>
      </c>
      <c r="E473" s="281" t="s">
        <v>4191</v>
      </c>
      <c r="F473" s="281" t="s">
        <v>4192</v>
      </c>
      <c r="G473" s="281"/>
      <c r="H473" s="281"/>
      <c r="I473" s="281"/>
      <c r="J473" s="281"/>
      <c r="K473" s="281"/>
      <c r="L473" s="57"/>
      <c r="M473" s="57"/>
    </row>
    <row r="474" spans="1:13" ht="20.25" customHeight="1">
      <c r="A474" s="76" t="s">
        <v>1608</v>
      </c>
      <c r="B474" s="281" t="s">
        <v>4193</v>
      </c>
      <c r="C474" s="281" t="s">
        <v>4190</v>
      </c>
      <c r="D474" s="281">
        <f t="shared" si="8"/>
        <v>2</v>
      </c>
      <c r="E474" s="281" t="s">
        <v>4194</v>
      </c>
      <c r="F474" s="281" t="s">
        <v>4195</v>
      </c>
      <c r="G474" s="281"/>
      <c r="H474" s="281"/>
      <c r="I474" s="281"/>
      <c r="J474" s="281"/>
      <c r="K474" s="281"/>
      <c r="L474" s="57"/>
      <c r="M474" s="57"/>
    </row>
    <row r="475" spans="1:13" ht="20.25" customHeight="1">
      <c r="A475" s="76" t="s">
        <v>1608</v>
      </c>
      <c r="B475" s="281" t="s">
        <v>4193</v>
      </c>
      <c r="C475" s="281" t="s">
        <v>4190</v>
      </c>
      <c r="D475" s="281">
        <f t="shared" si="8"/>
        <v>3</v>
      </c>
      <c r="E475" s="281" t="s">
        <v>989</v>
      </c>
      <c r="F475" s="281" t="s">
        <v>3755</v>
      </c>
      <c r="G475" s="281"/>
      <c r="H475" s="281"/>
      <c r="I475" s="281"/>
      <c r="J475" s="281"/>
      <c r="K475" s="281"/>
      <c r="L475" s="57"/>
      <c r="M475" s="57"/>
    </row>
    <row r="476" spans="1:13" ht="20.25" customHeight="1">
      <c r="A476" s="76" t="s">
        <v>1608</v>
      </c>
      <c r="B476" s="281" t="s">
        <v>4193</v>
      </c>
      <c r="C476" s="281" t="s">
        <v>4190</v>
      </c>
      <c r="D476" s="281">
        <f t="shared" si="8"/>
        <v>4</v>
      </c>
      <c r="E476" s="281" t="s">
        <v>4148</v>
      </c>
      <c r="F476" s="281" t="s">
        <v>4149</v>
      </c>
      <c r="G476" s="281"/>
      <c r="H476" s="281"/>
      <c r="I476" s="281"/>
      <c r="J476" s="281"/>
      <c r="K476" s="281"/>
      <c r="L476" s="57"/>
      <c r="M476" s="57"/>
    </row>
    <row r="477" spans="1:13" ht="20.25" customHeight="1">
      <c r="A477" s="76" t="s">
        <v>1608</v>
      </c>
      <c r="B477" s="281" t="s">
        <v>4193</v>
      </c>
      <c r="C477" s="281" t="s">
        <v>4190</v>
      </c>
      <c r="D477" s="281">
        <f t="shared" si="8"/>
        <v>5</v>
      </c>
      <c r="E477" s="281" t="s">
        <v>4196</v>
      </c>
      <c r="F477" s="281" t="s">
        <v>4197</v>
      </c>
      <c r="G477" s="281"/>
      <c r="H477" s="281"/>
      <c r="I477" s="281"/>
      <c r="J477" s="281"/>
      <c r="K477" s="281"/>
      <c r="L477" s="57"/>
      <c r="M477" s="57"/>
    </row>
    <row r="478" spans="1:13" ht="20.25" customHeight="1">
      <c r="A478" s="76" t="s">
        <v>1608</v>
      </c>
      <c r="B478" s="281" t="s">
        <v>1563</v>
      </c>
      <c r="C478" s="281" t="s">
        <v>4190</v>
      </c>
      <c r="D478" s="281">
        <f t="shared" si="8"/>
        <v>6</v>
      </c>
      <c r="E478" s="281" t="s">
        <v>4198</v>
      </c>
      <c r="F478" s="281" t="s">
        <v>4199</v>
      </c>
      <c r="G478" s="281"/>
      <c r="H478" s="281"/>
      <c r="I478" s="281"/>
      <c r="J478" s="281"/>
      <c r="K478" s="281"/>
      <c r="L478" s="57"/>
      <c r="M478" s="57"/>
    </row>
    <row r="479" spans="1:13" ht="20.25" customHeight="1">
      <c r="A479" s="76" t="s">
        <v>1608</v>
      </c>
      <c r="B479" s="281" t="s">
        <v>4193</v>
      </c>
      <c r="C479" s="281" t="s">
        <v>4190</v>
      </c>
      <c r="D479" s="281">
        <f t="shared" si="8"/>
        <v>7</v>
      </c>
      <c r="E479" s="281" t="s">
        <v>3409</v>
      </c>
      <c r="F479" s="281" t="s">
        <v>3798</v>
      </c>
      <c r="G479" s="281"/>
      <c r="H479" s="281"/>
      <c r="I479" s="281"/>
      <c r="J479" s="281"/>
      <c r="K479" s="281"/>
      <c r="L479" s="57"/>
      <c r="M479" s="57"/>
    </row>
    <row r="480" spans="1:13" ht="20.25" customHeight="1">
      <c r="A480" s="76" t="s">
        <v>1608</v>
      </c>
      <c r="B480" s="281" t="s">
        <v>4193</v>
      </c>
      <c r="C480" s="281" t="s">
        <v>4190</v>
      </c>
      <c r="D480" s="281">
        <f t="shared" si="8"/>
        <v>8</v>
      </c>
      <c r="E480" s="281" t="s">
        <v>3130</v>
      </c>
      <c r="F480" s="281" t="s">
        <v>3782</v>
      </c>
      <c r="G480" s="281"/>
      <c r="H480" s="281"/>
      <c r="I480" s="281"/>
      <c r="J480" s="281"/>
      <c r="K480" s="281"/>
      <c r="L480" s="57"/>
      <c r="M480" s="57"/>
    </row>
    <row r="481" spans="1:13" ht="20.25" customHeight="1">
      <c r="A481" s="76" t="s">
        <v>1608</v>
      </c>
      <c r="B481" s="281" t="s">
        <v>1563</v>
      </c>
      <c r="C481" s="281" t="s">
        <v>4190</v>
      </c>
      <c r="D481" s="281">
        <f t="shared" si="8"/>
        <v>9</v>
      </c>
      <c r="E481" s="281" t="s">
        <v>4200</v>
      </c>
      <c r="F481" s="281" t="s">
        <v>4201</v>
      </c>
      <c r="G481" s="281"/>
      <c r="H481" s="281"/>
      <c r="I481" s="281"/>
      <c r="J481" s="281"/>
      <c r="K481" s="281"/>
      <c r="L481" s="57"/>
      <c r="M481" s="57"/>
    </row>
    <row r="482" spans="1:13" ht="20.25" customHeight="1">
      <c r="A482" s="76" t="s">
        <v>1608</v>
      </c>
      <c r="B482" s="281" t="s">
        <v>4193</v>
      </c>
      <c r="C482" s="281" t="s">
        <v>4190</v>
      </c>
      <c r="D482" s="281">
        <f t="shared" si="8"/>
        <v>10</v>
      </c>
      <c r="E482" s="281" t="s">
        <v>4202</v>
      </c>
      <c r="F482" s="281" t="s">
        <v>4203</v>
      </c>
      <c r="G482" s="281"/>
      <c r="H482" s="281"/>
      <c r="I482" s="281"/>
      <c r="J482" s="281"/>
      <c r="K482" s="281"/>
      <c r="L482" s="57"/>
      <c r="M482" s="57"/>
    </row>
    <row r="483" spans="1:13" ht="20.25" customHeight="1">
      <c r="A483" s="76" t="s">
        <v>1608</v>
      </c>
      <c r="B483" s="281" t="s">
        <v>4193</v>
      </c>
      <c r="C483" s="281" t="s">
        <v>4190</v>
      </c>
      <c r="D483" s="281">
        <f t="shared" si="8"/>
        <v>11</v>
      </c>
      <c r="E483" s="281" t="s">
        <v>3318</v>
      </c>
      <c r="F483" s="281" t="s">
        <v>4204</v>
      </c>
      <c r="G483" s="281"/>
      <c r="H483" s="281"/>
      <c r="I483" s="281"/>
      <c r="J483" s="281"/>
      <c r="K483" s="281"/>
      <c r="L483" s="57"/>
      <c r="M483" s="57"/>
    </row>
    <row r="484" spans="1:13" ht="20.25" customHeight="1">
      <c r="A484" s="76" t="s">
        <v>1608</v>
      </c>
      <c r="B484" s="281" t="s">
        <v>4193</v>
      </c>
      <c r="C484" s="281" t="s">
        <v>4190</v>
      </c>
      <c r="D484" s="281">
        <f t="shared" si="8"/>
        <v>12</v>
      </c>
      <c r="E484" s="281" t="s">
        <v>4205</v>
      </c>
      <c r="F484" s="281" t="s">
        <v>4206</v>
      </c>
      <c r="G484" s="281"/>
      <c r="H484" s="281"/>
      <c r="I484" s="281"/>
      <c r="J484" s="281"/>
      <c r="K484" s="281"/>
      <c r="L484" s="57"/>
      <c r="M484" s="57"/>
    </row>
    <row r="485" spans="1:13" ht="20.25" customHeight="1">
      <c r="A485" s="76" t="s">
        <v>1608</v>
      </c>
      <c r="B485" s="281" t="s">
        <v>4193</v>
      </c>
      <c r="C485" s="281" t="s">
        <v>4190</v>
      </c>
      <c r="D485" s="281">
        <f t="shared" si="8"/>
        <v>13</v>
      </c>
      <c r="E485" s="281" t="s">
        <v>4207</v>
      </c>
      <c r="F485" s="281" t="s">
        <v>4208</v>
      </c>
      <c r="G485" s="281"/>
      <c r="H485" s="281"/>
      <c r="I485" s="281"/>
      <c r="J485" s="281"/>
      <c r="K485" s="281"/>
      <c r="L485" s="57"/>
      <c r="M485" s="57"/>
    </row>
    <row r="486" spans="1:13" ht="20.25" customHeight="1">
      <c r="A486" s="76" t="s">
        <v>1608</v>
      </c>
      <c r="B486" s="281" t="s">
        <v>4193</v>
      </c>
      <c r="C486" s="281" t="s">
        <v>4190</v>
      </c>
      <c r="D486" s="281">
        <f t="shared" si="8"/>
        <v>14</v>
      </c>
      <c r="E486" s="281" t="s">
        <v>4209</v>
      </c>
      <c r="F486" s="281" t="s">
        <v>4210</v>
      </c>
      <c r="G486" s="281"/>
      <c r="H486" s="281"/>
      <c r="I486" s="281"/>
      <c r="J486" s="281"/>
      <c r="K486" s="281"/>
      <c r="L486" s="57"/>
      <c r="M486" s="57"/>
    </row>
    <row r="487" spans="1:13" ht="20.25" customHeight="1">
      <c r="A487" s="76" t="s">
        <v>1608</v>
      </c>
      <c r="B487" s="281" t="s">
        <v>4193</v>
      </c>
      <c r="C487" s="281" t="s">
        <v>4190</v>
      </c>
      <c r="D487" s="281">
        <f t="shared" si="8"/>
        <v>15</v>
      </c>
      <c r="E487" s="281" t="s">
        <v>4211</v>
      </c>
      <c r="F487" s="281" t="s">
        <v>4212</v>
      </c>
      <c r="G487" s="281"/>
      <c r="H487" s="281"/>
      <c r="I487" s="281"/>
      <c r="J487" s="281"/>
      <c r="K487" s="281"/>
      <c r="L487" s="57"/>
      <c r="M487" s="57"/>
    </row>
    <row r="488" spans="1:13" ht="20.25" customHeight="1">
      <c r="A488" s="76" t="s">
        <v>1608</v>
      </c>
      <c r="B488" s="281" t="s">
        <v>4193</v>
      </c>
      <c r="C488" s="281" t="s">
        <v>4190</v>
      </c>
      <c r="D488" s="281">
        <f t="shared" si="8"/>
        <v>16</v>
      </c>
      <c r="E488" s="281" t="s">
        <v>1193</v>
      </c>
      <c r="F488" s="281" t="s">
        <v>4147</v>
      </c>
      <c r="G488" s="281"/>
      <c r="H488" s="281"/>
      <c r="I488" s="281"/>
      <c r="J488" s="281"/>
      <c r="K488" s="281"/>
      <c r="L488" s="57"/>
      <c r="M488" s="57"/>
    </row>
    <row r="489" spans="1:13" ht="20.25" customHeight="1">
      <c r="A489" s="76" t="s">
        <v>1608</v>
      </c>
      <c r="B489" s="281" t="s">
        <v>4193</v>
      </c>
      <c r="C489" s="281" t="s">
        <v>4190</v>
      </c>
      <c r="D489" s="281">
        <f t="shared" si="8"/>
        <v>17</v>
      </c>
      <c r="E489" s="281" t="s">
        <v>4213</v>
      </c>
      <c r="F489" s="281" t="s">
        <v>4214</v>
      </c>
      <c r="G489" s="281"/>
      <c r="H489" s="281"/>
      <c r="I489" s="281"/>
      <c r="J489" s="281"/>
      <c r="K489" s="281"/>
      <c r="L489" s="57"/>
      <c r="M489" s="57"/>
    </row>
    <row r="490" spans="1:13" ht="20.25" customHeight="1">
      <c r="A490" s="76" t="s">
        <v>1608</v>
      </c>
      <c r="B490" s="281" t="s">
        <v>4193</v>
      </c>
      <c r="C490" s="281" t="s">
        <v>4190</v>
      </c>
      <c r="D490" s="281">
        <f t="shared" si="8"/>
        <v>18</v>
      </c>
      <c r="E490" s="281" t="s">
        <v>2969</v>
      </c>
      <c r="F490" s="281" t="s">
        <v>4215</v>
      </c>
      <c r="G490" s="281"/>
      <c r="H490" s="281"/>
      <c r="I490" s="281"/>
      <c r="J490" s="281"/>
      <c r="K490" s="281"/>
      <c r="L490" s="57"/>
      <c r="M490" s="57"/>
    </row>
    <row r="491" spans="1:13" ht="20.25" customHeight="1">
      <c r="A491" s="76" t="s">
        <v>1608</v>
      </c>
      <c r="B491" s="281" t="s">
        <v>4193</v>
      </c>
      <c r="C491" s="281" t="s">
        <v>4190</v>
      </c>
      <c r="D491" s="281">
        <f t="shared" si="8"/>
        <v>19</v>
      </c>
      <c r="E491" s="281" t="s">
        <v>3806</v>
      </c>
      <c r="F491" s="281" t="s">
        <v>3807</v>
      </c>
      <c r="G491" s="281"/>
      <c r="H491" s="281"/>
      <c r="I491" s="281"/>
      <c r="J491" s="281"/>
      <c r="K491" s="281"/>
      <c r="L491" s="57"/>
      <c r="M491" s="57"/>
    </row>
    <row r="492" spans="1:13" ht="20.25" customHeight="1">
      <c r="A492" s="76" t="s">
        <v>1608</v>
      </c>
      <c r="B492" s="281" t="s">
        <v>4193</v>
      </c>
      <c r="C492" s="281" t="s">
        <v>4190</v>
      </c>
      <c r="D492" s="281">
        <f t="shared" si="8"/>
        <v>20</v>
      </c>
      <c r="E492" s="281" t="s">
        <v>4216</v>
      </c>
      <c r="F492" s="281" t="s">
        <v>4217</v>
      </c>
      <c r="G492" s="281"/>
      <c r="H492" s="281"/>
      <c r="I492" s="281"/>
      <c r="J492" s="281"/>
      <c r="K492" s="281"/>
      <c r="L492" s="57"/>
      <c r="M492" s="57"/>
    </row>
    <row r="493" spans="1:13" ht="20.25" customHeight="1">
      <c r="A493" s="76" t="s">
        <v>1608</v>
      </c>
      <c r="B493" s="281" t="s">
        <v>4193</v>
      </c>
      <c r="C493" s="281" t="s">
        <v>4190</v>
      </c>
      <c r="D493" s="281">
        <f t="shared" si="8"/>
        <v>21</v>
      </c>
      <c r="E493" s="281" t="s">
        <v>1521</v>
      </c>
      <c r="F493" s="281" t="s">
        <v>3771</v>
      </c>
      <c r="G493" s="281"/>
      <c r="H493" s="281"/>
      <c r="I493" s="281"/>
      <c r="J493" s="281"/>
      <c r="K493" s="281"/>
      <c r="L493" s="57"/>
      <c r="M493" s="57"/>
    </row>
    <row r="494" spans="1:13" ht="20.25" customHeight="1">
      <c r="A494" s="76" t="s">
        <v>1608</v>
      </c>
      <c r="B494" s="281" t="s">
        <v>4193</v>
      </c>
      <c r="C494" s="281" t="s">
        <v>4190</v>
      </c>
      <c r="D494" s="281">
        <f t="shared" si="8"/>
        <v>22</v>
      </c>
      <c r="E494" s="281" t="s">
        <v>3393</v>
      </c>
      <c r="F494" s="281" t="s">
        <v>4218</v>
      </c>
      <c r="G494" s="281"/>
      <c r="H494" s="281"/>
      <c r="I494" s="281"/>
      <c r="J494" s="281"/>
      <c r="K494" s="281"/>
      <c r="L494" s="57"/>
      <c r="M494" s="57"/>
    </row>
    <row r="495" spans="1:13" ht="20.25" customHeight="1">
      <c r="A495" s="76" t="s">
        <v>1608</v>
      </c>
      <c r="B495" s="281" t="s">
        <v>4193</v>
      </c>
      <c r="C495" s="281" t="s">
        <v>4190</v>
      </c>
      <c r="D495" s="281">
        <f t="shared" si="8"/>
        <v>23</v>
      </c>
      <c r="E495" s="281" t="s">
        <v>4219</v>
      </c>
      <c r="F495" s="281" t="s">
        <v>4220</v>
      </c>
      <c r="G495" s="281"/>
      <c r="H495" s="281"/>
      <c r="I495" s="281"/>
      <c r="J495" s="281"/>
      <c r="K495" s="281"/>
      <c r="L495" s="57"/>
      <c r="M495" s="57"/>
    </row>
    <row r="496" spans="1:13" ht="20.25" customHeight="1">
      <c r="A496" s="76" t="s">
        <v>1608</v>
      </c>
      <c r="B496" s="281" t="s">
        <v>1563</v>
      </c>
      <c r="C496" s="281" t="s">
        <v>4190</v>
      </c>
      <c r="D496" s="281">
        <f t="shared" si="8"/>
        <v>24</v>
      </c>
      <c r="E496" s="281" t="s">
        <v>4221</v>
      </c>
      <c r="F496" s="281" t="s">
        <v>4222</v>
      </c>
      <c r="G496" s="281"/>
      <c r="H496" s="281"/>
      <c r="I496" s="281"/>
      <c r="J496" s="281"/>
      <c r="K496" s="281"/>
      <c r="L496" s="57"/>
      <c r="M496" s="57"/>
    </row>
    <row r="497" spans="1:13" ht="20.25" customHeight="1">
      <c r="A497" s="76" t="s">
        <v>1608</v>
      </c>
      <c r="B497" s="281" t="s">
        <v>4189</v>
      </c>
      <c r="C497" s="281" t="s">
        <v>4190</v>
      </c>
      <c r="D497" s="281">
        <f t="shared" si="8"/>
        <v>25</v>
      </c>
      <c r="E497" s="281" t="s">
        <v>3851</v>
      </c>
      <c r="F497" s="281" t="s">
        <v>4223</v>
      </c>
      <c r="G497" s="281"/>
      <c r="H497" s="281"/>
      <c r="I497" s="281"/>
      <c r="J497" s="281"/>
      <c r="K497" s="281"/>
      <c r="L497" s="57"/>
      <c r="M497" s="57"/>
    </row>
    <row r="498" spans="1:13" ht="20.25" customHeight="1">
      <c r="A498" s="76" t="s">
        <v>1608</v>
      </c>
      <c r="B498" s="281" t="s">
        <v>4189</v>
      </c>
      <c r="C498" s="281" t="s">
        <v>4190</v>
      </c>
      <c r="D498" s="281">
        <f t="shared" si="8"/>
        <v>26</v>
      </c>
      <c r="E498" s="283" t="s">
        <v>215</v>
      </c>
      <c r="F498" s="283" t="s">
        <v>608</v>
      </c>
      <c r="G498" s="76" t="s">
        <v>3778</v>
      </c>
      <c r="H498" s="281" t="s">
        <v>3812</v>
      </c>
      <c r="I498" s="284" t="s">
        <v>3769</v>
      </c>
      <c r="J498" s="285" t="s">
        <v>5024</v>
      </c>
      <c r="K498" s="283" t="s">
        <v>1010</v>
      </c>
      <c r="L498" s="57"/>
      <c r="M498" s="57"/>
    </row>
    <row r="499" spans="1:13" ht="20.25" customHeight="1">
      <c r="A499" s="76" t="s">
        <v>1608</v>
      </c>
      <c r="B499" s="281" t="s">
        <v>4189</v>
      </c>
      <c r="C499" s="281" t="s">
        <v>4190</v>
      </c>
      <c r="D499" s="281">
        <f t="shared" si="8"/>
        <v>27</v>
      </c>
      <c r="E499" s="76" t="s">
        <v>589</v>
      </c>
      <c r="F499" s="283" t="s">
        <v>579</v>
      </c>
      <c r="G499" s="281" t="s">
        <v>3838</v>
      </c>
      <c r="H499" s="281" t="s">
        <v>3812</v>
      </c>
      <c r="I499" s="76" t="s">
        <v>3815</v>
      </c>
      <c r="J499" s="167" t="s">
        <v>2129</v>
      </c>
      <c r="K499" s="283" t="s">
        <v>600</v>
      </c>
      <c r="L499" s="57"/>
      <c r="M499" s="57"/>
    </row>
    <row r="500" spans="1:13" ht="20.25" customHeight="1">
      <c r="A500" s="76" t="s">
        <v>1608</v>
      </c>
      <c r="B500" s="281" t="s">
        <v>383</v>
      </c>
      <c r="C500" s="281" t="s">
        <v>4224</v>
      </c>
      <c r="D500" s="281">
        <f t="shared" si="8"/>
        <v>1</v>
      </c>
      <c r="E500" s="281" t="s">
        <v>989</v>
      </c>
      <c r="F500" s="281" t="s">
        <v>3755</v>
      </c>
      <c r="G500" s="281"/>
      <c r="H500" s="281"/>
      <c r="I500" s="281"/>
      <c r="J500" s="281"/>
      <c r="K500" s="281"/>
      <c r="L500" s="57"/>
      <c r="M500" s="57"/>
    </row>
    <row r="501" spans="1:13" ht="20.25" customHeight="1">
      <c r="A501" s="76" t="s">
        <v>1608</v>
      </c>
      <c r="B501" s="281" t="s">
        <v>383</v>
      </c>
      <c r="C501" s="281" t="s">
        <v>4224</v>
      </c>
      <c r="D501" s="281">
        <f t="shared" si="8"/>
        <v>2</v>
      </c>
      <c r="E501" s="281" t="s">
        <v>4225</v>
      </c>
      <c r="F501" s="281" t="s">
        <v>4195</v>
      </c>
      <c r="G501" s="281"/>
      <c r="H501" s="281"/>
      <c r="I501" s="281"/>
      <c r="J501" s="281"/>
      <c r="K501" s="281"/>
      <c r="L501" s="57"/>
      <c r="M501" s="57"/>
    </row>
    <row r="502" spans="1:13" ht="20.25" customHeight="1">
      <c r="A502" s="76" t="s">
        <v>1608</v>
      </c>
      <c r="B502" s="281" t="s">
        <v>383</v>
      </c>
      <c r="C502" s="281" t="s">
        <v>4224</v>
      </c>
      <c r="D502" s="281">
        <f t="shared" si="8"/>
        <v>3</v>
      </c>
      <c r="E502" s="281" t="s">
        <v>4226</v>
      </c>
      <c r="F502" s="281" t="s">
        <v>4227</v>
      </c>
      <c r="G502" s="281"/>
      <c r="H502" s="281"/>
      <c r="I502" s="281"/>
      <c r="J502" s="281"/>
      <c r="K502" s="281"/>
      <c r="L502" s="57"/>
      <c r="M502" s="57"/>
    </row>
    <row r="503" spans="1:13" ht="20.25" customHeight="1">
      <c r="A503" s="76" t="s">
        <v>1608</v>
      </c>
      <c r="B503" s="281" t="s">
        <v>383</v>
      </c>
      <c r="C503" s="281" t="s">
        <v>4224</v>
      </c>
      <c r="D503" s="281">
        <f t="shared" si="8"/>
        <v>4</v>
      </c>
      <c r="E503" s="281" t="s">
        <v>4228</v>
      </c>
      <c r="F503" s="281" t="s">
        <v>4229</v>
      </c>
      <c r="G503" s="281"/>
      <c r="H503" s="281"/>
      <c r="I503" s="281"/>
      <c r="J503" s="281"/>
      <c r="K503" s="281"/>
      <c r="L503" s="57"/>
      <c r="M503" s="57"/>
    </row>
    <row r="504" spans="1:13" ht="20.25" customHeight="1">
      <c r="A504" s="76" t="s">
        <v>1608</v>
      </c>
      <c r="B504" s="281" t="s">
        <v>383</v>
      </c>
      <c r="C504" s="281" t="s">
        <v>4224</v>
      </c>
      <c r="D504" s="281">
        <f t="shared" si="8"/>
        <v>5</v>
      </c>
      <c r="E504" s="281" t="s">
        <v>4230</v>
      </c>
      <c r="F504" s="281" t="s">
        <v>4231</v>
      </c>
      <c r="G504" s="281"/>
      <c r="H504" s="281"/>
      <c r="I504" s="281"/>
      <c r="J504" s="281"/>
      <c r="K504" s="281"/>
      <c r="L504" s="57"/>
      <c r="M504" s="57"/>
    </row>
    <row r="505" spans="1:13" ht="20.25" customHeight="1">
      <c r="A505" s="76" t="s">
        <v>1608</v>
      </c>
      <c r="B505" s="281" t="s">
        <v>383</v>
      </c>
      <c r="C505" s="281" t="s">
        <v>4224</v>
      </c>
      <c r="D505" s="281">
        <f t="shared" si="8"/>
        <v>6</v>
      </c>
      <c r="E505" s="281" t="s">
        <v>4232</v>
      </c>
      <c r="F505" s="281" t="s">
        <v>4199</v>
      </c>
      <c r="G505" s="281"/>
      <c r="H505" s="281"/>
      <c r="I505" s="281"/>
      <c r="J505" s="281"/>
      <c r="K505" s="281"/>
      <c r="L505" s="57"/>
      <c r="M505" s="57"/>
    </row>
    <row r="506" spans="1:13" ht="20.25" customHeight="1">
      <c r="A506" s="76" t="s">
        <v>1608</v>
      </c>
      <c r="B506" s="281" t="s">
        <v>4233</v>
      </c>
      <c r="C506" s="281" t="s">
        <v>4224</v>
      </c>
      <c r="D506" s="281">
        <f t="shared" si="8"/>
        <v>7</v>
      </c>
      <c r="E506" s="281" t="s">
        <v>3409</v>
      </c>
      <c r="F506" s="281" t="s">
        <v>3798</v>
      </c>
      <c r="G506" s="281"/>
      <c r="H506" s="281"/>
      <c r="I506" s="281"/>
      <c r="J506" s="281"/>
      <c r="K506" s="281"/>
      <c r="L506" s="57"/>
      <c r="M506" s="57"/>
    </row>
    <row r="507" spans="1:13" ht="20.25" customHeight="1">
      <c r="A507" s="76" t="s">
        <v>1608</v>
      </c>
      <c r="B507" s="281" t="s">
        <v>383</v>
      </c>
      <c r="C507" s="281" t="s">
        <v>4224</v>
      </c>
      <c r="D507" s="281">
        <f t="shared" si="8"/>
        <v>8</v>
      </c>
      <c r="E507" s="281" t="s">
        <v>3130</v>
      </c>
      <c r="F507" s="281" t="s">
        <v>3782</v>
      </c>
      <c r="G507" s="281"/>
      <c r="H507" s="281"/>
      <c r="I507" s="281"/>
      <c r="J507" s="281"/>
      <c r="K507" s="281"/>
      <c r="L507" s="57"/>
      <c r="M507" s="57"/>
    </row>
    <row r="508" spans="1:13" ht="20.25" customHeight="1">
      <c r="A508" s="76" t="s">
        <v>1608</v>
      </c>
      <c r="B508" s="281" t="s">
        <v>383</v>
      </c>
      <c r="C508" s="281" t="s">
        <v>4224</v>
      </c>
      <c r="D508" s="281">
        <f t="shared" si="8"/>
        <v>9</v>
      </c>
      <c r="E508" s="281" t="s">
        <v>4234</v>
      </c>
      <c r="F508" s="281" t="s">
        <v>4235</v>
      </c>
      <c r="G508" s="281"/>
      <c r="H508" s="281"/>
      <c r="I508" s="281"/>
      <c r="J508" s="281"/>
      <c r="K508" s="281"/>
      <c r="L508" s="57"/>
      <c r="M508" s="57"/>
    </row>
    <row r="509" spans="1:13" ht="20.25" customHeight="1">
      <c r="A509" s="76" t="s">
        <v>1608</v>
      </c>
      <c r="B509" s="281" t="s">
        <v>383</v>
      </c>
      <c r="C509" s="281" t="s">
        <v>4224</v>
      </c>
      <c r="D509" s="281">
        <f t="shared" si="8"/>
        <v>10</v>
      </c>
      <c r="E509" s="283" t="s">
        <v>215</v>
      </c>
      <c r="F509" s="283" t="s">
        <v>608</v>
      </c>
      <c r="G509" s="76" t="s">
        <v>3837</v>
      </c>
      <c r="H509" s="281" t="s">
        <v>591</v>
      </c>
      <c r="I509" s="284" t="s">
        <v>4042</v>
      </c>
      <c r="J509" s="285" t="s">
        <v>5024</v>
      </c>
      <c r="K509" s="283" t="s">
        <v>4236</v>
      </c>
      <c r="L509" s="57"/>
      <c r="M509" s="57"/>
    </row>
    <row r="510" spans="1:13" ht="20.25" customHeight="1">
      <c r="A510" s="76" t="s">
        <v>1608</v>
      </c>
      <c r="B510" s="281" t="s">
        <v>383</v>
      </c>
      <c r="C510" s="281" t="s">
        <v>4224</v>
      </c>
      <c r="D510" s="281">
        <f t="shared" si="8"/>
        <v>11</v>
      </c>
      <c r="E510" s="76" t="s">
        <v>3811</v>
      </c>
      <c r="F510" s="283" t="s">
        <v>579</v>
      </c>
      <c r="G510" s="281" t="s">
        <v>3838</v>
      </c>
      <c r="H510" s="281" t="s">
        <v>591</v>
      </c>
      <c r="I510" s="76" t="s">
        <v>3815</v>
      </c>
      <c r="J510" s="167" t="s">
        <v>3839</v>
      </c>
      <c r="K510" s="283" t="s">
        <v>600</v>
      </c>
      <c r="L510" s="57"/>
      <c r="M510" s="57"/>
    </row>
    <row r="511" spans="1:13" ht="20.25" customHeight="1">
      <c r="A511" s="76" t="s">
        <v>1608</v>
      </c>
      <c r="B511" s="281" t="s">
        <v>4237</v>
      </c>
      <c r="C511" s="281" t="s">
        <v>4238</v>
      </c>
      <c r="D511" s="281">
        <f t="shared" si="8"/>
        <v>1</v>
      </c>
      <c r="E511" s="281" t="s">
        <v>1611</v>
      </c>
      <c r="F511" s="281" t="s">
        <v>3738</v>
      </c>
      <c r="G511" s="281"/>
      <c r="H511" s="281"/>
      <c r="I511" s="281"/>
      <c r="J511" s="281"/>
      <c r="K511" s="281"/>
      <c r="L511" s="57"/>
      <c r="M511" s="57"/>
    </row>
    <row r="512" spans="1:13" ht="20.25" customHeight="1">
      <c r="A512" s="76" t="s">
        <v>1608</v>
      </c>
      <c r="B512" s="281" t="s">
        <v>4237</v>
      </c>
      <c r="C512" s="281" t="s">
        <v>4238</v>
      </c>
      <c r="D512" s="281">
        <f t="shared" si="8"/>
        <v>2</v>
      </c>
      <c r="E512" s="281" t="s">
        <v>4191</v>
      </c>
      <c r="F512" s="281" t="s">
        <v>4239</v>
      </c>
      <c r="G512" s="281"/>
      <c r="H512" s="281"/>
      <c r="I512" s="281"/>
      <c r="J512" s="281"/>
      <c r="K512" s="281"/>
      <c r="L512" s="57"/>
      <c r="M512" s="57"/>
    </row>
    <row r="513" spans="1:13" ht="20.25" customHeight="1">
      <c r="A513" s="76" t="s">
        <v>1608</v>
      </c>
      <c r="B513" s="281" t="s">
        <v>4237</v>
      </c>
      <c r="C513" s="281" t="s">
        <v>4238</v>
      </c>
      <c r="D513" s="281">
        <f t="shared" si="8"/>
        <v>3</v>
      </c>
      <c r="E513" s="281" t="s">
        <v>989</v>
      </c>
      <c r="F513" s="281" t="s">
        <v>3755</v>
      </c>
      <c r="G513" s="281"/>
      <c r="H513" s="281"/>
      <c r="I513" s="281"/>
      <c r="J513" s="281"/>
      <c r="K513" s="281"/>
      <c r="L513" s="57"/>
      <c r="M513" s="57"/>
    </row>
    <row r="514" spans="1:13" ht="20.25" customHeight="1">
      <c r="A514" s="76" t="s">
        <v>1608</v>
      </c>
      <c r="B514" s="281" t="s">
        <v>1564</v>
      </c>
      <c r="C514" s="281" t="s">
        <v>4238</v>
      </c>
      <c r="D514" s="281">
        <f t="shared" si="8"/>
        <v>4</v>
      </c>
      <c r="E514" s="281" t="s">
        <v>4240</v>
      </c>
      <c r="F514" s="281" t="s">
        <v>4241</v>
      </c>
      <c r="G514" s="281"/>
      <c r="H514" s="281"/>
      <c r="I514" s="281"/>
      <c r="J514" s="281"/>
      <c r="K514" s="281"/>
      <c r="L514" s="57"/>
      <c r="M514" s="57"/>
    </row>
    <row r="515" spans="1:13" ht="20.25" customHeight="1">
      <c r="A515" s="76" t="s">
        <v>1608</v>
      </c>
      <c r="B515" s="281" t="s">
        <v>1564</v>
      </c>
      <c r="C515" s="281" t="s">
        <v>4242</v>
      </c>
      <c r="D515" s="281">
        <f t="shared" si="8"/>
        <v>5</v>
      </c>
      <c r="E515" s="281" t="s">
        <v>4243</v>
      </c>
      <c r="F515" s="281" t="s">
        <v>4244</v>
      </c>
      <c r="G515" s="281"/>
      <c r="H515" s="281"/>
      <c r="I515" s="281"/>
      <c r="J515" s="281"/>
      <c r="K515" s="281"/>
      <c r="L515" s="57"/>
      <c r="M515" s="57"/>
    </row>
    <row r="516" spans="1:13" ht="20.25" customHeight="1">
      <c r="A516" s="76" t="s">
        <v>1608</v>
      </c>
      <c r="B516" s="281" t="s">
        <v>4237</v>
      </c>
      <c r="C516" s="281" t="s">
        <v>4242</v>
      </c>
      <c r="D516" s="281">
        <f t="shared" si="8"/>
        <v>6</v>
      </c>
      <c r="E516" s="281" t="s">
        <v>4198</v>
      </c>
      <c r="F516" s="281" t="s">
        <v>4245</v>
      </c>
      <c r="G516" s="281"/>
      <c r="H516" s="281"/>
      <c r="I516" s="281"/>
      <c r="J516" s="281"/>
      <c r="K516" s="281"/>
      <c r="L516" s="57"/>
      <c r="M516" s="57"/>
    </row>
    <row r="517" spans="1:13" ht="20.25" customHeight="1">
      <c r="A517" s="76" t="s">
        <v>1608</v>
      </c>
      <c r="B517" s="281" t="s">
        <v>4237</v>
      </c>
      <c r="C517" s="281" t="s">
        <v>4242</v>
      </c>
      <c r="D517" s="281">
        <f t="shared" si="8"/>
        <v>7</v>
      </c>
      <c r="E517" s="281" t="s">
        <v>3409</v>
      </c>
      <c r="F517" s="281" t="s">
        <v>3798</v>
      </c>
      <c r="G517" s="281"/>
      <c r="H517" s="281"/>
      <c r="I517" s="281"/>
      <c r="J517" s="281"/>
      <c r="K517" s="281"/>
      <c r="L517" s="57"/>
      <c r="M517" s="57"/>
    </row>
    <row r="518" spans="1:13" ht="20.25" customHeight="1">
      <c r="A518" s="76" t="s">
        <v>1608</v>
      </c>
      <c r="B518" s="281" t="s">
        <v>4237</v>
      </c>
      <c r="C518" s="281" t="s">
        <v>4242</v>
      </c>
      <c r="D518" s="281">
        <f t="shared" si="8"/>
        <v>8</v>
      </c>
      <c r="E518" s="281" t="s">
        <v>3130</v>
      </c>
      <c r="F518" s="281" t="s">
        <v>3842</v>
      </c>
      <c r="G518" s="281"/>
      <c r="H518" s="281"/>
      <c r="I518" s="281"/>
      <c r="J518" s="281"/>
      <c r="K518" s="281"/>
      <c r="L518" s="57"/>
      <c r="M518" s="57"/>
    </row>
    <row r="519" spans="1:13" ht="20.25" customHeight="1">
      <c r="A519" s="76" t="s">
        <v>1608</v>
      </c>
      <c r="B519" s="281" t="s">
        <v>4237</v>
      </c>
      <c r="C519" s="281" t="s">
        <v>4242</v>
      </c>
      <c r="D519" s="281">
        <f t="shared" si="8"/>
        <v>9</v>
      </c>
      <c r="E519" s="281" t="s">
        <v>4246</v>
      </c>
      <c r="F519" s="281" t="s">
        <v>4247</v>
      </c>
      <c r="G519" s="281"/>
      <c r="H519" s="281"/>
      <c r="I519" s="281"/>
      <c r="J519" s="281"/>
      <c r="K519" s="281"/>
      <c r="L519" s="57"/>
      <c r="M519" s="57"/>
    </row>
    <row r="520" spans="1:13" ht="20.25" customHeight="1">
      <c r="A520" s="76" t="s">
        <v>1608</v>
      </c>
      <c r="B520" s="281" t="s">
        <v>1564</v>
      </c>
      <c r="C520" s="281" t="s">
        <v>4242</v>
      </c>
      <c r="D520" s="281">
        <f t="shared" ref="D520:D583" si="9">IF($C520=$C519,$D519+1,1)</f>
        <v>10</v>
      </c>
      <c r="E520" s="283" t="s">
        <v>215</v>
      </c>
      <c r="F520" s="283" t="s">
        <v>608</v>
      </c>
      <c r="G520" s="76" t="s">
        <v>3778</v>
      </c>
      <c r="H520" s="281" t="s">
        <v>591</v>
      </c>
      <c r="I520" s="284" t="s">
        <v>3769</v>
      </c>
      <c r="J520" s="285" t="s">
        <v>5024</v>
      </c>
      <c r="K520" s="283" t="s">
        <v>4236</v>
      </c>
      <c r="L520" s="57"/>
      <c r="M520" s="57"/>
    </row>
    <row r="521" spans="1:13" ht="20.25" customHeight="1">
      <c r="A521" s="76" t="s">
        <v>1608</v>
      </c>
      <c r="B521" s="281" t="s">
        <v>1564</v>
      </c>
      <c r="C521" s="281" t="s">
        <v>4238</v>
      </c>
      <c r="D521" s="281">
        <f t="shared" si="9"/>
        <v>11</v>
      </c>
      <c r="E521" s="76" t="s">
        <v>589</v>
      </c>
      <c r="F521" s="283" t="s">
        <v>579</v>
      </c>
      <c r="G521" s="281" t="s">
        <v>3838</v>
      </c>
      <c r="H521" s="281" t="s">
        <v>3812</v>
      </c>
      <c r="I521" s="76" t="s">
        <v>3815</v>
      </c>
      <c r="J521" s="167" t="s">
        <v>2129</v>
      </c>
      <c r="K521" s="283" t="s">
        <v>600</v>
      </c>
      <c r="L521" s="57"/>
      <c r="M521" s="57"/>
    </row>
    <row r="522" spans="1:13" ht="20.25" customHeight="1">
      <c r="A522" s="76" t="s">
        <v>1608</v>
      </c>
      <c r="B522" s="281" t="s">
        <v>384</v>
      </c>
      <c r="C522" s="281" t="s">
        <v>4248</v>
      </c>
      <c r="D522" s="281">
        <f t="shared" si="9"/>
        <v>1</v>
      </c>
      <c r="E522" s="76" t="s">
        <v>589</v>
      </c>
      <c r="F522" s="283" t="s">
        <v>579</v>
      </c>
      <c r="G522" s="281" t="s">
        <v>617</v>
      </c>
      <c r="H522" s="281" t="s">
        <v>3812</v>
      </c>
      <c r="I522" s="76" t="s">
        <v>3815</v>
      </c>
      <c r="J522" s="167" t="s">
        <v>2129</v>
      </c>
      <c r="K522" s="283" t="s">
        <v>600</v>
      </c>
      <c r="L522" s="57"/>
      <c r="M522" s="57"/>
    </row>
    <row r="523" spans="1:13" ht="20.25" customHeight="1">
      <c r="A523" s="76" t="s">
        <v>1608</v>
      </c>
      <c r="B523" s="281" t="s">
        <v>384</v>
      </c>
      <c r="C523" s="281" t="s">
        <v>4248</v>
      </c>
      <c r="D523" s="281">
        <f t="shared" si="9"/>
        <v>2</v>
      </c>
      <c r="E523" s="281" t="s">
        <v>4249</v>
      </c>
      <c r="F523" s="281" t="s">
        <v>4250</v>
      </c>
      <c r="G523" s="281"/>
      <c r="H523" s="281"/>
      <c r="I523" s="281"/>
      <c r="J523" s="281"/>
      <c r="K523" s="281"/>
      <c r="L523" s="57"/>
      <c r="M523" s="57"/>
    </row>
    <row r="524" spans="1:13" ht="20.25" customHeight="1">
      <c r="A524" s="76" t="s">
        <v>1608</v>
      </c>
      <c r="B524" s="281" t="s">
        <v>384</v>
      </c>
      <c r="C524" s="281" t="s">
        <v>4248</v>
      </c>
      <c r="D524" s="281">
        <f t="shared" si="9"/>
        <v>3</v>
      </c>
      <c r="E524" s="281" t="s">
        <v>4251</v>
      </c>
      <c r="F524" s="281" t="s">
        <v>4252</v>
      </c>
      <c r="G524" s="281"/>
      <c r="H524" s="281"/>
      <c r="I524" s="281"/>
      <c r="J524" s="281"/>
      <c r="K524" s="281"/>
      <c r="L524" s="57"/>
      <c r="M524" s="57"/>
    </row>
    <row r="525" spans="1:13" ht="20.25" customHeight="1">
      <c r="A525" s="76" t="s">
        <v>1608</v>
      </c>
      <c r="B525" s="281" t="s">
        <v>384</v>
      </c>
      <c r="C525" s="281" t="s">
        <v>4248</v>
      </c>
      <c r="D525" s="281">
        <f t="shared" si="9"/>
        <v>4</v>
      </c>
      <c r="E525" s="281" t="s">
        <v>4253</v>
      </c>
      <c r="F525" s="281" t="s">
        <v>4254</v>
      </c>
      <c r="G525" s="281"/>
      <c r="H525" s="281"/>
      <c r="I525" s="281"/>
      <c r="J525" s="281"/>
      <c r="K525" s="281"/>
      <c r="L525" s="57"/>
      <c r="M525" s="57"/>
    </row>
    <row r="526" spans="1:13" ht="20.25" customHeight="1">
      <c r="A526" s="76" t="s">
        <v>1608</v>
      </c>
      <c r="B526" s="281" t="s">
        <v>384</v>
      </c>
      <c r="C526" s="281" t="s">
        <v>4248</v>
      </c>
      <c r="D526" s="281">
        <f t="shared" si="9"/>
        <v>5</v>
      </c>
      <c r="E526" s="281" t="s">
        <v>4255</v>
      </c>
      <c r="F526" s="281" t="s">
        <v>4256</v>
      </c>
      <c r="G526" s="281"/>
      <c r="H526" s="281"/>
      <c r="I526" s="281"/>
      <c r="J526" s="281"/>
      <c r="K526" s="281"/>
      <c r="L526" s="57"/>
      <c r="M526" s="57"/>
    </row>
    <row r="527" spans="1:13" ht="20.25" customHeight="1">
      <c r="A527" s="76" t="s">
        <v>1608</v>
      </c>
      <c r="B527" s="281" t="s">
        <v>384</v>
      </c>
      <c r="C527" s="281" t="s">
        <v>4248</v>
      </c>
      <c r="D527" s="281">
        <f t="shared" si="9"/>
        <v>6</v>
      </c>
      <c r="E527" s="281" t="s">
        <v>4257</v>
      </c>
      <c r="F527" s="281" t="s">
        <v>4258</v>
      </c>
      <c r="G527" s="281"/>
      <c r="H527" s="281"/>
      <c r="I527" s="281"/>
      <c r="J527" s="281"/>
      <c r="K527" s="281"/>
      <c r="L527" s="57"/>
      <c r="M527" s="57"/>
    </row>
    <row r="528" spans="1:13" ht="20.25" customHeight="1">
      <c r="A528" s="76" t="s">
        <v>1608</v>
      </c>
      <c r="B528" s="281" t="s">
        <v>384</v>
      </c>
      <c r="C528" s="281" t="s">
        <v>4248</v>
      </c>
      <c r="D528" s="281">
        <f t="shared" si="9"/>
        <v>7</v>
      </c>
      <c r="E528" s="281" t="s">
        <v>4259</v>
      </c>
      <c r="F528" s="281" t="s">
        <v>4260</v>
      </c>
      <c r="G528" s="281"/>
      <c r="H528" s="281"/>
      <c r="I528" s="281"/>
      <c r="J528" s="281"/>
      <c r="K528" s="281"/>
      <c r="L528" s="57"/>
      <c r="M528" s="57"/>
    </row>
    <row r="529" spans="1:13" ht="20.25" customHeight="1">
      <c r="A529" s="76" t="s">
        <v>1608</v>
      </c>
      <c r="B529" s="281" t="s">
        <v>384</v>
      </c>
      <c r="C529" s="281" t="s">
        <v>4248</v>
      </c>
      <c r="D529" s="281">
        <f t="shared" si="9"/>
        <v>8</v>
      </c>
      <c r="E529" s="281" t="s">
        <v>205</v>
      </c>
      <c r="F529" s="281" t="s">
        <v>3741</v>
      </c>
      <c r="G529" s="281"/>
      <c r="H529" s="281"/>
      <c r="I529" s="281"/>
      <c r="J529" s="281"/>
      <c r="K529" s="281"/>
      <c r="L529" s="57"/>
      <c r="M529" s="57"/>
    </row>
    <row r="530" spans="1:13" ht="20.25" customHeight="1">
      <c r="A530" s="76" t="s">
        <v>1608</v>
      </c>
      <c r="B530" s="281" t="s">
        <v>385</v>
      </c>
      <c r="C530" s="281" t="s">
        <v>4261</v>
      </c>
      <c r="D530" s="281">
        <f t="shared" si="9"/>
        <v>1</v>
      </c>
      <c r="E530" s="281" t="s">
        <v>4262</v>
      </c>
      <c r="F530" s="281" t="s">
        <v>4263</v>
      </c>
      <c r="G530" s="281"/>
      <c r="H530" s="281"/>
      <c r="I530" s="281"/>
      <c r="J530" s="281"/>
      <c r="K530" s="281"/>
      <c r="L530" s="57"/>
      <c r="M530" s="57"/>
    </row>
    <row r="531" spans="1:13" ht="20.25" customHeight="1">
      <c r="A531" s="76" t="s">
        <v>1608</v>
      </c>
      <c r="B531" s="281" t="s">
        <v>385</v>
      </c>
      <c r="C531" s="281" t="s">
        <v>4261</v>
      </c>
      <c r="D531" s="281">
        <f t="shared" si="9"/>
        <v>2</v>
      </c>
      <c r="E531" s="281" t="s">
        <v>4264</v>
      </c>
      <c r="F531" s="281" t="s">
        <v>4265</v>
      </c>
      <c r="G531" s="281"/>
      <c r="H531" s="281"/>
      <c r="I531" s="281"/>
      <c r="J531" s="281"/>
      <c r="K531" s="281"/>
      <c r="L531" s="57"/>
      <c r="M531" s="57"/>
    </row>
    <row r="532" spans="1:13" ht="20.25" customHeight="1">
      <c r="A532" s="76" t="s">
        <v>1608</v>
      </c>
      <c r="B532" s="281" t="s">
        <v>4266</v>
      </c>
      <c r="C532" s="281" t="s">
        <v>4261</v>
      </c>
      <c r="D532" s="281">
        <f t="shared" si="9"/>
        <v>3</v>
      </c>
      <c r="E532" s="281" t="s">
        <v>4267</v>
      </c>
      <c r="F532" s="281" t="s">
        <v>4268</v>
      </c>
      <c r="G532" s="281"/>
      <c r="H532" s="281"/>
      <c r="I532" s="281"/>
      <c r="J532" s="281"/>
      <c r="K532" s="281"/>
      <c r="L532" s="57"/>
      <c r="M532" s="57"/>
    </row>
    <row r="533" spans="1:13" ht="20.25" customHeight="1">
      <c r="A533" s="76" t="s">
        <v>1608</v>
      </c>
      <c r="B533" s="281" t="s">
        <v>385</v>
      </c>
      <c r="C533" s="281" t="s">
        <v>4261</v>
      </c>
      <c r="D533" s="281">
        <f t="shared" si="9"/>
        <v>4</v>
      </c>
      <c r="E533" s="281" t="s">
        <v>3008</v>
      </c>
      <c r="F533" s="281" t="s">
        <v>3775</v>
      </c>
      <c r="G533" s="281"/>
      <c r="H533" s="281"/>
      <c r="I533" s="281"/>
      <c r="J533" s="281"/>
      <c r="K533" s="281"/>
      <c r="L533" s="57"/>
      <c r="M533" s="57"/>
    </row>
    <row r="534" spans="1:13" ht="20.25" customHeight="1">
      <c r="A534" s="76" t="s">
        <v>1608</v>
      </c>
      <c r="B534" s="281" t="s">
        <v>385</v>
      </c>
      <c r="C534" s="281" t="s">
        <v>4261</v>
      </c>
      <c r="D534" s="281">
        <f t="shared" si="9"/>
        <v>5</v>
      </c>
      <c r="E534" s="281" t="s">
        <v>205</v>
      </c>
      <c r="F534" s="281" t="s">
        <v>3741</v>
      </c>
      <c r="G534" s="281"/>
      <c r="H534" s="281"/>
      <c r="I534" s="281"/>
      <c r="J534" s="281"/>
      <c r="K534" s="281"/>
      <c r="L534" s="57"/>
      <c r="M534" s="57"/>
    </row>
    <row r="535" spans="1:13" ht="20.25" customHeight="1">
      <c r="A535" s="76" t="s">
        <v>1608</v>
      </c>
      <c r="B535" s="281" t="s">
        <v>385</v>
      </c>
      <c r="C535" s="281" t="s">
        <v>4261</v>
      </c>
      <c r="D535" s="281">
        <f t="shared" si="9"/>
        <v>6</v>
      </c>
      <c r="E535" s="281" t="s">
        <v>989</v>
      </c>
      <c r="F535" s="281" t="s">
        <v>3755</v>
      </c>
      <c r="G535" s="281"/>
      <c r="H535" s="281"/>
      <c r="I535" s="281"/>
      <c r="J535" s="281"/>
      <c r="K535" s="281"/>
      <c r="L535" s="57"/>
      <c r="M535" s="57"/>
    </row>
    <row r="536" spans="1:13" ht="20.25" customHeight="1">
      <c r="A536" s="76" t="s">
        <v>1608</v>
      </c>
      <c r="B536" s="281" t="s">
        <v>385</v>
      </c>
      <c r="C536" s="281" t="s">
        <v>4261</v>
      </c>
      <c r="D536" s="281">
        <f t="shared" si="9"/>
        <v>7</v>
      </c>
      <c r="E536" s="281" t="s">
        <v>4198</v>
      </c>
      <c r="F536" s="281" t="s">
        <v>4245</v>
      </c>
      <c r="G536" s="281"/>
      <c r="H536" s="281"/>
      <c r="I536" s="281"/>
      <c r="J536" s="281"/>
      <c r="K536" s="281"/>
      <c r="L536" s="57"/>
      <c r="M536" s="57"/>
    </row>
    <row r="537" spans="1:13" ht="20.25" customHeight="1">
      <c r="A537" s="76" t="s">
        <v>1608</v>
      </c>
      <c r="B537" s="281" t="s">
        <v>385</v>
      </c>
      <c r="C537" s="281" t="s">
        <v>4261</v>
      </c>
      <c r="D537" s="281">
        <f t="shared" si="9"/>
        <v>8</v>
      </c>
      <c r="E537" s="281" t="s">
        <v>609</v>
      </c>
      <c r="F537" s="281" t="s">
        <v>4053</v>
      </c>
      <c r="G537" s="281"/>
      <c r="H537" s="281"/>
      <c r="I537" s="281"/>
      <c r="J537" s="281"/>
      <c r="K537" s="281"/>
      <c r="L537" s="57"/>
      <c r="M537" s="57"/>
    </row>
    <row r="538" spans="1:13" ht="20.25" customHeight="1">
      <c r="A538" s="76" t="s">
        <v>1608</v>
      </c>
      <c r="B538" s="281" t="s">
        <v>385</v>
      </c>
      <c r="C538" s="281" t="s">
        <v>4261</v>
      </c>
      <c r="D538" s="281">
        <f t="shared" si="9"/>
        <v>9</v>
      </c>
      <c r="E538" s="281" t="s">
        <v>3620</v>
      </c>
      <c r="F538" s="281" t="s">
        <v>4082</v>
      </c>
      <c r="G538" s="281"/>
      <c r="H538" s="281"/>
      <c r="I538" s="281"/>
      <c r="J538" s="281"/>
      <c r="K538" s="281"/>
      <c r="L538" s="57"/>
      <c r="M538" s="57"/>
    </row>
    <row r="539" spans="1:13" ht="20.25" customHeight="1">
      <c r="A539" s="76" t="s">
        <v>1608</v>
      </c>
      <c r="B539" s="281" t="s">
        <v>385</v>
      </c>
      <c r="C539" s="281" t="s">
        <v>4261</v>
      </c>
      <c r="D539" s="281">
        <f t="shared" si="9"/>
        <v>10</v>
      </c>
      <c r="E539" s="281" t="s">
        <v>2729</v>
      </c>
      <c r="F539" s="281" t="s">
        <v>3971</v>
      </c>
      <c r="G539" s="281"/>
      <c r="H539" s="281"/>
      <c r="I539" s="281"/>
      <c r="J539" s="281"/>
      <c r="K539" s="281"/>
      <c r="L539" s="57"/>
      <c r="M539" s="57"/>
    </row>
    <row r="540" spans="1:13" ht="20.25" customHeight="1">
      <c r="A540" s="76" t="s">
        <v>1608</v>
      </c>
      <c r="B540" s="281" t="s">
        <v>385</v>
      </c>
      <c r="C540" s="281" t="s">
        <v>4261</v>
      </c>
      <c r="D540" s="281">
        <f t="shared" si="9"/>
        <v>11</v>
      </c>
      <c r="E540" s="281" t="s">
        <v>1709</v>
      </c>
      <c r="F540" s="281" t="s">
        <v>3985</v>
      </c>
      <c r="G540" s="281"/>
      <c r="H540" s="281"/>
      <c r="I540" s="281"/>
      <c r="J540" s="281"/>
      <c r="K540" s="281"/>
      <c r="L540" s="57"/>
      <c r="M540" s="57"/>
    </row>
    <row r="541" spans="1:13" ht="20.25" customHeight="1">
      <c r="A541" s="76" t="s">
        <v>1608</v>
      </c>
      <c r="B541" s="281" t="s">
        <v>385</v>
      </c>
      <c r="C541" s="281" t="s">
        <v>4261</v>
      </c>
      <c r="D541" s="281">
        <f t="shared" si="9"/>
        <v>12</v>
      </c>
      <c r="E541" s="281" t="s">
        <v>4269</v>
      </c>
      <c r="F541" s="281" t="s">
        <v>4270</v>
      </c>
      <c r="G541" s="281"/>
      <c r="H541" s="281"/>
      <c r="I541" s="281"/>
      <c r="J541" s="281"/>
      <c r="K541" s="281"/>
      <c r="L541" s="57"/>
      <c r="M541" s="57"/>
    </row>
    <row r="542" spans="1:13" ht="20.25" customHeight="1">
      <c r="A542" s="76" t="s">
        <v>1608</v>
      </c>
      <c r="B542" s="281" t="s">
        <v>385</v>
      </c>
      <c r="C542" s="281" t="s">
        <v>4261</v>
      </c>
      <c r="D542" s="281">
        <f t="shared" si="9"/>
        <v>13</v>
      </c>
      <c r="E542" s="283" t="s">
        <v>215</v>
      </c>
      <c r="F542" s="283" t="s">
        <v>608</v>
      </c>
      <c r="G542" s="76" t="s">
        <v>3778</v>
      </c>
      <c r="H542" s="281" t="s">
        <v>591</v>
      </c>
      <c r="I542" s="284" t="s">
        <v>3769</v>
      </c>
      <c r="J542" s="285" t="s">
        <v>5024</v>
      </c>
      <c r="K542" s="283" t="s">
        <v>4236</v>
      </c>
      <c r="L542" s="57"/>
      <c r="M542" s="57"/>
    </row>
    <row r="543" spans="1:13" ht="20.25" customHeight="1">
      <c r="A543" s="76" t="s">
        <v>1608</v>
      </c>
      <c r="B543" s="281" t="s">
        <v>385</v>
      </c>
      <c r="C543" s="281" t="s">
        <v>4261</v>
      </c>
      <c r="D543" s="281">
        <f t="shared" si="9"/>
        <v>14</v>
      </c>
      <c r="E543" s="76" t="s">
        <v>589</v>
      </c>
      <c r="F543" s="283" t="s">
        <v>579</v>
      </c>
      <c r="G543" s="281" t="s">
        <v>3838</v>
      </c>
      <c r="H543" s="281" t="s">
        <v>591</v>
      </c>
      <c r="I543" s="76" t="s">
        <v>3815</v>
      </c>
      <c r="J543" s="167" t="s">
        <v>2129</v>
      </c>
      <c r="K543" s="283" t="s">
        <v>600</v>
      </c>
      <c r="L543" s="57"/>
      <c r="M543" s="57"/>
    </row>
    <row r="544" spans="1:13" ht="20.25" customHeight="1">
      <c r="A544" s="76" t="s">
        <v>1608</v>
      </c>
      <c r="B544" s="281" t="s">
        <v>386</v>
      </c>
      <c r="C544" s="281" t="s">
        <v>4271</v>
      </c>
      <c r="D544" s="281">
        <f t="shared" si="9"/>
        <v>1</v>
      </c>
      <c r="E544" s="76" t="s">
        <v>589</v>
      </c>
      <c r="F544" s="283" t="s">
        <v>579</v>
      </c>
      <c r="G544" s="281" t="s">
        <v>617</v>
      </c>
      <c r="H544" s="281" t="s">
        <v>3812</v>
      </c>
      <c r="I544" s="76" t="s">
        <v>4272</v>
      </c>
      <c r="J544" s="167" t="s">
        <v>3839</v>
      </c>
      <c r="K544" s="283" t="s">
        <v>3814</v>
      </c>
      <c r="L544" s="57"/>
      <c r="M544" s="57"/>
    </row>
    <row r="545" spans="1:13" ht="20.25" customHeight="1">
      <c r="A545" s="76" t="s">
        <v>1608</v>
      </c>
      <c r="B545" s="281" t="s">
        <v>386</v>
      </c>
      <c r="C545" s="281" t="s">
        <v>4271</v>
      </c>
      <c r="D545" s="281">
        <f t="shared" si="9"/>
        <v>2</v>
      </c>
      <c r="E545" s="281" t="s">
        <v>1709</v>
      </c>
      <c r="F545" s="281" t="s">
        <v>3985</v>
      </c>
      <c r="G545" s="281"/>
      <c r="H545" s="281"/>
      <c r="I545" s="281"/>
      <c r="J545" s="281"/>
      <c r="K545" s="281"/>
      <c r="L545" s="57"/>
      <c r="M545" s="57"/>
    </row>
    <row r="546" spans="1:13" ht="20.25" customHeight="1">
      <c r="A546" s="76" t="s">
        <v>1608</v>
      </c>
      <c r="B546" s="281" t="s">
        <v>386</v>
      </c>
      <c r="C546" s="281" t="s">
        <v>4271</v>
      </c>
      <c r="D546" s="281">
        <f t="shared" si="9"/>
        <v>3</v>
      </c>
      <c r="E546" s="281" t="s">
        <v>4269</v>
      </c>
      <c r="F546" s="281" t="s">
        <v>4270</v>
      </c>
      <c r="G546" s="281"/>
      <c r="H546" s="281"/>
      <c r="I546" s="281"/>
      <c r="J546" s="281"/>
      <c r="K546" s="281"/>
      <c r="L546" s="57"/>
      <c r="M546" s="57"/>
    </row>
    <row r="547" spans="1:13" ht="20.25" customHeight="1">
      <c r="A547" s="76" t="s">
        <v>1608</v>
      </c>
      <c r="B547" s="281" t="s">
        <v>387</v>
      </c>
      <c r="C547" s="281" t="s">
        <v>4273</v>
      </c>
      <c r="D547" s="281">
        <f t="shared" si="9"/>
        <v>1</v>
      </c>
      <c r="E547" s="76" t="s">
        <v>3811</v>
      </c>
      <c r="F547" s="283" t="s">
        <v>579</v>
      </c>
      <c r="G547" s="281" t="s">
        <v>4274</v>
      </c>
      <c r="H547" s="281" t="s">
        <v>3812</v>
      </c>
      <c r="I547" s="76" t="s">
        <v>3747</v>
      </c>
      <c r="J547" s="167" t="s">
        <v>3839</v>
      </c>
      <c r="K547" s="283" t="s">
        <v>600</v>
      </c>
      <c r="L547" s="57"/>
      <c r="M547" s="57"/>
    </row>
    <row r="548" spans="1:13" ht="20.25" customHeight="1">
      <c r="A548" s="76" t="s">
        <v>1608</v>
      </c>
      <c r="B548" s="281" t="s">
        <v>387</v>
      </c>
      <c r="C548" s="281" t="s">
        <v>4273</v>
      </c>
      <c r="D548" s="281">
        <f t="shared" si="9"/>
        <v>2</v>
      </c>
      <c r="E548" s="281" t="s">
        <v>989</v>
      </c>
      <c r="F548" s="281" t="s">
        <v>3755</v>
      </c>
      <c r="G548" s="281"/>
      <c r="H548" s="281"/>
      <c r="I548" s="281"/>
      <c r="J548" s="281"/>
      <c r="K548" s="281"/>
      <c r="L548" s="57"/>
      <c r="M548" s="57"/>
    </row>
    <row r="549" spans="1:13" ht="20.25" customHeight="1">
      <c r="A549" s="76" t="s">
        <v>1608</v>
      </c>
      <c r="B549" s="281" t="s">
        <v>387</v>
      </c>
      <c r="C549" s="281" t="s">
        <v>4273</v>
      </c>
      <c r="D549" s="281">
        <f t="shared" si="9"/>
        <v>3</v>
      </c>
      <c r="E549" s="281" t="s">
        <v>4275</v>
      </c>
      <c r="F549" s="281" t="s">
        <v>4276</v>
      </c>
      <c r="G549" s="281"/>
      <c r="H549" s="281"/>
      <c r="I549" s="281"/>
      <c r="J549" s="281"/>
      <c r="K549" s="281"/>
      <c r="L549" s="57"/>
      <c r="M549" s="57"/>
    </row>
    <row r="550" spans="1:13" ht="20.25" customHeight="1">
      <c r="A550" s="76" t="s">
        <v>1608</v>
      </c>
      <c r="B550" s="281" t="s">
        <v>387</v>
      </c>
      <c r="C550" s="281" t="s">
        <v>4273</v>
      </c>
      <c r="D550" s="281">
        <f t="shared" si="9"/>
        <v>4</v>
      </c>
      <c r="E550" s="281" t="s">
        <v>4277</v>
      </c>
      <c r="F550" s="281" t="s">
        <v>4278</v>
      </c>
      <c r="G550" s="281"/>
      <c r="H550" s="281"/>
      <c r="I550" s="281"/>
      <c r="J550" s="281"/>
      <c r="K550" s="281"/>
      <c r="L550" s="57"/>
      <c r="M550" s="57"/>
    </row>
    <row r="551" spans="1:13" ht="20.25" customHeight="1">
      <c r="A551" s="76" t="s">
        <v>1608</v>
      </c>
      <c r="B551" s="281" t="s">
        <v>387</v>
      </c>
      <c r="C551" s="281" t="s">
        <v>4273</v>
      </c>
      <c r="D551" s="281">
        <f t="shared" si="9"/>
        <v>5</v>
      </c>
      <c r="E551" s="281" t="s">
        <v>4279</v>
      </c>
      <c r="F551" s="281" t="s">
        <v>4280</v>
      </c>
      <c r="G551" s="281"/>
      <c r="H551" s="281"/>
      <c r="I551" s="281"/>
      <c r="J551" s="281"/>
      <c r="K551" s="281"/>
      <c r="L551" s="57"/>
      <c r="M551" s="57"/>
    </row>
    <row r="552" spans="1:13" ht="20.25" customHeight="1">
      <c r="A552" s="76" t="s">
        <v>1608</v>
      </c>
      <c r="B552" s="281" t="s">
        <v>387</v>
      </c>
      <c r="C552" s="281" t="s">
        <v>4273</v>
      </c>
      <c r="D552" s="281">
        <f t="shared" si="9"/>
        <v>6</v>
      </c>
      <c r="E552" s="281" t="s">
        <v>4281</v>
      </c>
      <c r="F552" s="281" t="s">
        <v>4282</v>
      </c>
      <c r="G552" s="281"/>
      <c r="H552" s="281"/>
      <c r="I552" s="281"/>
      <c r="J552" s="281"/>
      <c r="K552" s="281"/>
      <c r="L552" s="57"/>
      <c r="M552" s="57"/>
    </row>
    <row r="553" spans="1:13" ht="20.25" customHeight="1">
      <c r="A553" s="76" t="s">
        <v>1608</v>
      </c>
      <c r="B553" s="281" t="s">
        <v>387</v>
      </c>
      <c r="C553" s="281" t="s">
        <v>4273</v>
      </c>
      <c r="D553" s="281">
        <f t="shared" si="9"/>
        <v>7</v>
      </c>
      <c r="E553" s="281" t="s">
        <v>4283</v>
      </c>
      <c r="F553" s="281" t="s">
        <v>4284</v>
      </c>
      <c r="G553" s="281"/>
      <c r="H553" s="281"/>
      <c r="I553" s="281"/>
      <c r="J553" s="281"/>
      <c r="K553" s="281"/>
      <c r="L553" s="57"/>
      <c r="M553" s="57"/>
    </row>
    <row r="554" spans="1:13" ht="20.25" customHeight="1">
      <c r="A554" s="76" t="s">
        <v>1608</v>
      </c>
      <c r="B554" s="281" t="s">
        <v>387</v>
      </c>
      <c r="C554" s="281" t="s">
        <v>4273</v>
      </c>
      <c r="D554" s="281">
        <f t="shared" si="9"/>
        <v>8</v>
      </c>
      <c r="E554" s="281" t="s">
        <v>4285</v>
      </c>
      <c r="F554" s="281" t="s">
        <v>4286</v>
      </c>
      <c r="G554" s="281"/>
      <c r="H554" s="281"/>
      <c r="I554" s="281"/>
      <c r="J554" s="281"/>
      <c r="K554" s="281"/>
      <c r="L554" s="57"/>
      <c r="M554" s="57"/>
    </row>
    <row r="555" spans="1:13" ht="20.25" customHeight="1">
      <c r="A555" s="76" t="s">
        <v>1608</v>
      </c>
      <c r="B555" s="281" t="s">
        <v>387</v>
      </c>
      <c r="C555" s="281" t="s">
        <v>4273</v>
      </c>
      <c r="D555" s="281">
        <f t="shared" si="9"/>
        <v>9</v>
      </c>
      <c r="E555" s="281" t="s">
        <v>3130</v>
      </c>
      <c r="F555" s="281" t="s">
        <v>3782</v>
      </c>
      <c r="G555" s="281"/>
      <c r="H555" s="281"/>
      <c r="I555" s="281"/>
      <c r="J555" s="281"/>
      <c r="K555" s="281"/>
      <c r="L555" s="57"/>
      <c r="M555" s="57"/>
    </row>
    <row r="556" spans="1:13" ht="20.25" customHeight="1">
      <c r="A556" s="76" t="s">
        <v>1608</v>
      </c>
      <c r="B556" s="281" t="s">
        <v>388</v>
      </c>
      <c r="C556" s="281" t="s">
        <v>4287</v>
      </c>
      <c r="D556" s="281">
        <f t="shared" si="9"/>
        <v>1</v>
      </c>
      <c r="E556" s="76" t="s">
        <v>3811</v>
      </c>
      <c r="F556" s="283" t="s">
        <v>579</v>
      </c>
      <c r="G556" s="281" t="s">
        <v>617</v>
      </c>
      <c r="H556" s="281" t="s">
        <v>591</v>
      </c>
      <c r="I556" s="76" t="s">
        <v>3815</v>
      </c>
      <c r="J556" s="167" t="s">
        <v>2129</v>
      </c>
      <c r="K556" s="283" t="s">
        <v>600</v>
      </c>
      <c r="L556" s="57"/>
      <c r="M556" s="57"/>
    </row>
    <row r="557" spans="1:13" ht="20.25" customHeight="1">
      <c r="A557" s="76" t="s">
        <v>1608</v>
      </c>
      <c r="B557" s="281" t="s">
        <v>388</v>
      </c>
      <c r="C557" s="281" t="s">
        <v>4287</v>
      </c>
      <c r="D557" s="281">
        <f t="shared" si="9"/>
        <v>2</v>
      </c>
      <c r="E557" s="281" t="s">
        <v>3969</v>
      </c>
      <c r="F557" s="281" t="s">
        <v>3970</v>
      </c>
      <c r="G557" s="281"/>
      <c r="H557" s="281"/>
      <c r="I557" s="281"/>
      <c r="J557" s="281"/>
      <c r="K557" s="281"/>
      <c r="L557" s="57"/>
      <c r="M557" s="57"/>
    </row>
    <row r="558" spans="1:13" ht="20.25" customHeight="1">
      <c r="A558" s="76" t="s">
        <v>1608</v>
      </c>
      <c r="B558" s="281" t="s">
        <v>388</v>
      </c>
      <c r="C558" s="281" t="s">
        <v>4287</v>
      </c>
      <c r="D558" s="281">
        <f t="shared" si="9"/>
        <v>3</v>
      </c>
      <c r="E558" s="281" t="s">
        <v>989</v>
      </c>
      <c r="F558" s="281" t="s">
        <v>3755</v>
      </c>
      <c r="G558" s="281"/>
      <c r="H558" s="281"/>
      <c r="I558" s="281"/>
      <c r="J558" s="281"/>
      <c r="K558" s="281"/>
      <c r="L558" s="57"/>
      <c r="M558" s="57"/>
    </row>
    <row r="559" spans="1:13" ht="20.25" customHeight="1">
      <c r="A559" s="76" t="s">
        <v>1608</v>
      </c>
      <c r="B559" s="281" t="s">
        <v>388</v>
      </c>
      <c r="C559" s="281" t="s">
        <v>4287</v>
      </c>
      <c r="D559" s="281">
        <f t="shared" si="9"/>
        <v>4</v>
      </c>
      <c r="E559" s="281" t="s">
        <v>1518</v>
      </c>
      <c r="F559" s="281" t="s">
        <v>4288</v>
      </c>
      <c r="G559" s="281"/>
      <c r="H559" s="281"/>
      <c r="I559" s="281"/>
      <c r="J559" s="281"/>
      <c r="K559" s="281"/>
      <c r="L559" s="57"/>
      <c r="M559" s="57"/>
    </row>
    <row r="560" spans="1:13" ht="20.25" customHeight="1">
      <c r="A560" s="76" t="s">
        <v>1608</v>
      </c>
      <c r="B560" s="281" t="s">
        <v>388</v>
      </c>
      <c r="C560" s="281" t="s">
        <v>4287</v>
      </c>
      <c r="D560" s="281">
        <f t="shared" si="9"/>
        <v>5</v>
      </c>
      <c r="E560" s="281" t="s">
        <v>1519</v>
      </c>
      <c r="F560" s="281" t="s">
        <v>3833</v>
      </c>
      <c r="G560" s="281"/>
      <c r="H560" s="281"/>
      <c r="I560" s="281"/>
      <c r="J560" s="281"/>
      <c r="K560" s="281"/>
      <c r="L560" s="57"/>
      <c r="M560" s="57"/>
    </row>
    <row r="561" spans="1:13" ht="20.25" customHeight="1">
      <c r="A561" s="76" t="s">
        <v>1608</v>
      </c>
      <c r="B561" s="281" t="s">
        <v>388</v>
      </c>
      <c r="C561" s="281" t="s">
        <v>4287</v>
      </c>
      <c r="D561" s="281">
        <f t="shared" si="9"/>
        <v>6</v>
      </c>
      <c r="E561" s="281" t="s">
        <v>990</v>
      </c>
      <c r="F561" s="281" t="s">
        <v>3756</v>
      </c>
      <c r="G561" s="281"/>
      <c r="H561" s="281"/>
      <c r="I561" s="281"/>
      <c r="J561" s="281"/>
      <c r="K561" s="281"/>
      <c r="L561" s="57"/>
      <c r="M561" s="57"/>
    </row>
    <row r="562" spans="1:13" ht="20.25" customHeight="1">
      <c r="A562" s="76" t="s">
        <v>1608</v>
      </c>
      <c r="B562" s="281" t="s">
        <v>388</v>
      </c>
      <c r="C562" s="281" t="s">
        <v>4287</v>
      </c>
      <c r="D562" s="281">
        <f t="shared" si="9"/>
        <v>7</v>
      </c>
      <c r="E562" s="281" t="s">
        <v>4289</v>
      </c>
      <c r="F562" s="281" t="s">
        <v>4290</v>
      </c>
      <c r="G562" s="281"/>
      <c r="H562" s="281"/>
      <c r="I562" s="281"/>
      <c r="J562" s="281"/>
      <c r="K562" s="281"/>
      <c r="L562" s="57"/>
      <c r="M562" s="57"/>
    </row>
    <row r="563" spans="1:13" ht="20.25" customHeight="1">
      <c r="A563" s="76" t="s">
        <v>1608</v>
      </c>
      <c r="B563" s="281" t="s">
        <v>388</v>
      </c>
      <c r="C563" s="281" t="s">
        <v>4287</v>
      </c>
      <c r="D563" s="281">
        <f t="shared" si="9"/>
        <v>8</v>
      </c>
      <c r="E563" s="281" t="s">
        <v>2673</v>
      </c>
      <c r="F563" s="281" t="s">
        <v>3770</v>
      </c>
      <c r="G563" s="281"/>
      <c r="H563" s="281"/>
      <c r="I563" s="281"/>
      <c r="J563" s="281"/>
      <c r="K563" s="281"/>
      <c r="L563" s="57"/>
      <c r="M563" s="57"/>
    </row>
    <row r="564" spans="1:13" ht="20.25" customHeight="1">
      <c r="A564" s="76" t="s">
        <v>1608</v>
      </c>
      <c r="B564" s="281" t="s">
        <v>388</v>
      </c>
      <c r="C564" s="281" t="s">
        <v>4287</v>
      </c>
      <c r="D564" s="281">
        <f t="shared" si="9"/>
        <v>9</v>
      </c>
      <c r="E564" s="281" t="s">
        <v>1521</v>
      </c>
      <c r="F564" s="281" t="s">
        <v>3788</v>
      </c>
      <c r="G564" s="281"/>
      <c r="H564" s="281"/>
      <c r="I564" s="281"/>
      <c r="J564" s="281"/>
      <c r="K564" s="281"/>
      <c r="L564" s="57"/>
      <c r="M564" s="57"/>
    </row>
    <row r="565" spans="1:13" ht="20.25" customHeight="1">
      <c r="A565" s="76" t="s">
        <v>1608</v>
      </c>
      <c r="B565" s="281" t="s">
        <v>388</v>
      </c>
      <c r="C565" s="281" t="s">
        <v>4287</v>
      </c>
      <c r="D565" s="281">
        <f t="shared" si="9"/>
        <v>10</v>
      </c>
      <c r="E565" s="281" t="s">
        <v>4291</v>
      </c>
      <c r="F565" s="281" t="s">
        <v>4292</v>
      </c>
      <c r="G565" s="281"/>
      <c r="H565" s="281"/>
      <c r="I565" s="281"/>
      <c r="J565" s="281"/>
      <c r="K565" s="281"/>
      <c r="L565" s="57"/>
      <c r="M565" s="57"/>
    </row>
    <row r="566" spans="1:13" ht="20.25" customHeight="1">
      <c r="A566" s="76" t="s">
        <v>1608</v>
      </c>
      <c r="B566" s="281" t="s">
        <v>388</v>
      </c>
      <c r="C566" s="281" t="s">
        <v>4287</v>
      </c>
      <c r="D566" s="281">
        <f t="shared" si="9"/>
        <v>11</v>
      </c>
      <c r="E566" s="281" t="s">
        <v>3974</v>
      </c>
      <c r="F566" s="281" t="s">
        <v>3975</v>
      </c>
      <c r="G566" s="281"/>
      <c r="H566" s="281"/>
      <c r="I566" s="281"/>
      <c r="J566" s="281"/>
      <c r="K566" s="281"/>
      <c r="L566" s="57"/>
      <c r="M566" s="57"/>
    </row>
    <row r="567" spans="1:13" ht="20.25" customHeight="1">
      <c r="A567" s="76" t="s">
        <v>1608</v>
      </c>
      <c r="B567" s="281" t="s">
        <v>388</v>
      </c>
      <c r="C567" s="281" t="s">
        <v>4287</v>
      </c>
      <c r="D567" s="281">
        <f t="shared" si="9"/>
        <v>12</v>
      </c>
      <c r="E567" s="281" t="s">
        <v>3130</v>
      </c>
      <c r="F567" s="281" t="s">
        <v>3842</v>
      </c>
      <c r="G567" s="281"/>
      <c r="H567" s="281"/>
      <c r="I567" s="281"/>
      <c r="J567" s="281"/>
      <c r="K567" s="281"/>
      <c r="L567" s="57"/>
      <c r="M567" s="57"/>
    </row>
    <row r="568" spans="1:13" ht="20.25" customHeight="1">
      <c r="A568" s="76" t="s">
        <v>1608</v>
      </c>
      <c r="B568" s="281" t="s">
        <v>389</v>
      </c>
      <c r="C568" s="281" t="s">
        <v>4293</v>
      </c>
      <c r="D568" s="281">
        <f t="shared" si="9"/>
        <v>1</v>
      </c>
      <c r="E568" s="76" t="s">
        <v>589</v>
      </c>
      <c r="F568" s="283" t="s">
        <v>579</v>
      </c>
      <c r="G568" s="281" t="s">
        <v>617</v>
      </c>
      <c r="H568" s="281" t="s">
        <v>591</v>
      </c>
      <c r="I568" s="76" t="s">
        <v>3747</v>
      </c>
      <c r="J568" s="167" t="s">
        <v>2129</v>
      </c>
      <c r="K568" s="283" t="s">
        <v>3814</v>
      </c>
      <c r="L568" s="57"/>
      <c r="M568" s="57"/>
    </row>
    <row r="569" spans="1:13" ht="20.25" customHeight="1">
      <c r="A569" s="76" t="s">
        <v>1608</v>
      </c>
      <c r="B569" s="281" t="s">
        <v>389</v>
      </c>
      <c r="C569" s="281" t="s">
        <v>4293</v>
      </c>
      <c r="D569" s="281">
        <f t="shared" si="9"/>
        <v>2</v>
      </c>
      <c r="E569" s="281" t="s">
        <v>989</v>
      </c>
      <c r="F569" s="281" t="s">
        <v>3755</v>
      </c>
      <c r="G569" s="281"/>
      <c r="H569" s="281"/>
      <c r="I569" s="281"/>
      <c r="J569" s="281"/>
      <c r="K569" s="281"/>
      <c r="L569" s="57"/>
      <c r="M569" s="57"/>
    </row>
    <row r="570" spans="1:13" ht="20.25" customHeight="1">
      <c r="A570" s="76" t="s">
        <v>1608</v>
      </c>
      <c r="B570" s="281" t="s">
        <v>4294</v>
      </c>
      <c r="C570" s="281" t="s">
        <v>4293</v>
      </c>
      <c r="D570" s="281">
        <f t="shared" si="9"/>
        <v>3</v>
      </c>
      <c r="E570" s="281" t="s">
        <v>4295</v>
      </c>
      <c r="F570" s="281" t="s">
        <v>3832</v>
      </c>
      <c r="G570" s="281"/>
      <c r="H570" s="281"/>
      <c r="I570" s="281"/>
      <c r="J570" s="281"/>
      <c r="K570" s="281"/>
      <c r="L570" s="57"/>
      <c r="M570" s="57"/>
    </row>
    <row r="571" spans="1:13" ht="20.25" customHeight="1">
      <c r="A571" s="76" t="s">
        <v>1608</v>
      </c>
      <c r="B571" s="281" t="s">
        <v>389</v>
      </c>
      <c r="C571" s="281" t="s">
        <v>4293</v>
      </c>
      <c r="D571" s="281">
        <f t="shared" si="9"/>
        <v>4</v>
      </c>
      <c r="E571" s="281" t="s">
        <v>1519</v>
      </c>
      <c r="F571" s="281" t="s">
        <v>3833</v>
      </c>
      <c r="G571" s="281"/>
      <c r="H571" s="281"/>
      <c r="I571" s="281"/>
      <c r="J571" s="281"/>
      <c r="K571" s="281"/>
      <c r="L571" s="57"/>
      <c r="M571" s="57"/>
    </row>
    <row r="572" spans="1:13" ht="20.25" customHeight="1">
      <c r="A572" s="76" t="s">
        <v>1608</v>
      </c>
      <c r="B572" s="281" t="s">
        <v>389</v>
      </c>
      <c r="C572" s="281" t="s">
        <v>4293</v>
      </c>
      <c r="D572" s="281">
        <f t="shared" si="9"/>
        <v>5</v>
      </c>
      <c r="E572" s="281" t="s">
        <v>4296</v>
      </c>
      <c r="F572" s="281" t="s">
        <v>4297</v>
      </c>
      <c r="G572" s="281"/>
      <c r="H572" s="281"/>
      <c r="I572" s="281"/>
      <c r="J572" s="281"/>
      <c r="K572" s="281"/>
      <c r="L572" s="57"/>
      <c r="M572" s="57"/>
    </row>
    <row r="573" spans="1:13" ht="20.25" customHeight="1">
      <c r="A573" s="76" t="s">
        <v>1608</v>
      </c>
      <c r="B573" s="281" t="s">
        <v>389</v>
      </c>
      <c r="C573" s="281" t="s">
        <v>4293</v>
      </c>
      <c r="D573" s="281">
        <f t="shared" si="9"/>
        <v>6</v>
      </c>
      <c r="E573" s="281" t="s">
        <v>990</v>
      </c>
      <c r="F573" s="281" t="s">
        <v>3756</v>
      </c>
      <c r="G573" s="281"/>
      <c r="H573" s="281"/>
      <c r="I573" s="281"/>
      <c r="J573" s="281"/>
      <c r="K573" s="281"/>
      <c r="L573" s="57"/>
      <c r="M573" s="57"/>
    </row>
    <row r="574" spans="1:13" ht="20.25" customHeight="1">
      <c r="A574" s="76" t="s">
        <v>1608</v>
      </c>
      <c r="B574" s="281" t="s">
        <v>389</v>
      </c>
      <c r="C574" s="281" t="s">
        <v>4293</v>
      </c>
      <c r="D574" s="281">
        <f t="shared" si="9"/>
        <v>7</v>
      </c>
      <c r="E574" s="281" t="s">
        <v>1503</v>
      </c>
      <c r="F574" s="281" t="s">
        <v>3758</v>
      </c>
      <c r="G574" s="281"/>
      <c r="H574" s="281"/>
      <c r="I574" s="281"/>
      <c r="J574" s="281"/>
      <c r="K574" s="281"/>
      <c r="L574" s="57"/>
      <c r="M574" s="57"/>
    </row>
    <row r="575" spans="1:13" ht="20.25" customHeight="1">
      <c r="A575" s="76" t="s">
        <v>1608</v>
      </c>
      <c r="B575" s="281" t="s">
        <v>389</v>
      </c>
      <c r="C575" s="281" t="s">
        <v>4293</v>
      </c>
      <c r="D575" s="281">
        <f t="shared" si="9"/>
        <v>8</v>
      </c>
      <c r="E575" s="281" t="s">
        <v>3441</v>
      </c>
      <c r="F575" s="281" t="s">
        <v>4298</v>
      </c>
      <c r="G575" s="281"/>
      <c r="H575" s="281"/>
      <c r="I575" s="281"/>
      <c r="J575" s="281"/>
      <c r="K575" s="281"/>
      <c r="L575" s="57"/>
      <c r="M575" s="57"/>
    </row>
    <row r="576" spans="1:13" ht="20.25" customHeight="1">
      <c r="A576" s="76" t="s">
        <v>1608</v>
      </c>
      <c r="B576" s="281" t="s">
        <v>389</v>
      </c>
      <c r="C576" s="281" t="s">
        <v>4293</v>
      </c>
      <c r="D576" s="281">
        <f t="shared" si="9"/>
        <v>9</v>
      </c>
      <c r="E576" s="281" t="s">
        <v>4299</v>
      </c>
      <c r="F576" s="281" t="s">
        <v>4300</v>
      </c>
      <c r="G576" s="281"/>
      <c r="H576" s="281"/>
      <c r="I576" s="281"/>
      <c r="J576" s="281"/>
      <c r="K576" s="281"/>
      <c r="L576" s="57"/>
      <c r="M576" s="57"/>
    </row>
    <row r="577" spans="1:13" ht="20.25" customHeight="1">
      <c r="A577" s="76" t="s">
        <v>1608</v>
      </c>
      <c r="B577" s="281" t="s">
        <v>389</v>
      </c>
      <c r="C577" s="281" t="s">
        <v>4293</v>
      </c>
      <c r="D577" s="281">
        <f t="shared" si="9"/>
        <v>10</v>
      </c>
      <c r="E577" s="281" t="s">
        <v>4281</v>
      </c>
      <c r="F577" s="281" t="s">
        <v>4282</v>
      </c>
      <c r="G577" s="281"/>
      <c r="H577" s="281"/>
      <c r="I577" s="281"/>
      <c r="J577" s="281"/>
      <c r="K577" s="281"/>
      <c r="L577" s="57"/>
      <c r="M577" s="57"/>
    </row>
    <row r="578" spans="1:13" ht="20.25" customHeight="1">
      <c r="A578" s="76" t="s">
        <v>1608</v>
      </c>
      <c r="B578" s="281" t="s">
        <v>389</v>
      </c>
      <c r="C578" s="281" t="s">
        <v>4293</v>
      </c>
      <c r="D578" s="281">
        <f t="shared" si="9"/>
        <v>11</v>
      </c>
      <c r="E578" s="281" t="s">
        <v>4301</v>
      </c>
      <c r="F578" s="281" t="s">
        <v>4302</v>
      </c>
      <c r="G578" s="281"/>
      <c r="H578" s="281"/>
      <c r="I578" s="281"/>
      <c r="J578" s="281"/>
      <c r="K578" s="281"/>
      <c r="L578" s="57"/>
      <c r="M578" s="57"/>
    </row>
    <row r="579" spans="1:13" ht="20.25" customHeight="1">
      <c r="A579" s="76" t="s">
        <v>1608</v>
      </c>
      <c r="B579" s="281" t="s">
        <v>389</v>
      </c>
      <c r="C579" s="281" t="s">
        <v>4293</v>
      </c>
      <c r="D579" s="281">
        <f t="shared" si="9"/>
        <v>12</v>
      </c>
      <c r="E579" s="281" t="s">
        <v>4303</v>
      </c>
      <c r="F579" s="281" t="s">
        <v>4304</v>
      </c>
      <c r="G579" s="281"/>
      <c r="H579" s="281"/>
      <c r="I579" s="281"/>
      <c r="J579" s="281"/>
      <c r="K579" s="281"/>
      <c r="L579" s="57"/>
      <c r="M579" s="57"/>
    </row>
    <row r="580" spans="1:13" ht="20.25" customHeight="1">
      <c r="A580" s="76" t="s">
        <v>1608</v>
      </c>
      <c r="B580" s="281" t="s">
        <v>389</v>
      </c>
      <c r="C580" s="281" t="s">
        <v>4293</v>
      </c>
      <c r="D580" s="281">
        <f t="shared" si="9"/>
        <v>13</v>
      </c>
      <c r="E580" s="281" t="s">
        <v>3388</v>
      </c>
      <c r="F580" s="281" t="s">
        <v>4305</v>
      </c>
      <c r="G580" s="281"/>
      <c r="H580" s="281"/>
      <c r="I580" s="281"/>
      <c r="J580" s="281"/>
      <c r="K580" s="281"/>
      <c r="L580" s="57"/>
      <c r="M580" s="57"/>
    </row>
    <row r="581" spans="1:13" ht="20.25" customHeight="1">
      <c r="A581" s="76" t="s">
        <v>1608</v>
      </c>
      <c r="B581" s="281" t="s">
        <v>389</v>
      </c>
      <c r="C581" s="281" t="s">
        <v>4293</v>
      </c>
      <c r="D581" s="281">
        <f t="shared" si="9"/>
        <v>14</v>
      </c>
      <c r="E581" s="281" t="s">
        <v>4306</v>
      </c>
      <c r="F581" s="281" t="s">
        <v>4307</v>
      </c>
      <c r="G581" s="281"/>
      <c r="H581" s="281"/>
      <c r="I581" s="281"/>
      <c r="J581" s="281"/>
      <c r="K581" s="281"/>
      <c r="L581" s="57"/>
      <c r="M581" s="57"/>
    </row>
    <row r="582" spans="1:13" ht="20.25" customHeight="1">
      <c r="A582" s="76" t="s">
        <v>1608</v>
      </c>
      <c r="B582" s="281" t="s">
        <v>389</v>
      </c>
      <c r="C582" s="281" t="s">
        <v>4293</v>
      </c>
      <c r="D582" s="281">
        <f t="shared" si="9"/>
        <v>15</v>
      </c>
      <c r="E582" s="281" t="s">
        <v>4308</v>
      </c>
      <c r="F582" s="281" t="s">
        <v>4309</v>
      </c>
      <c r="G582" s="281"/>
      <c r="H582" s="281"/>
      <c r="I582" s="281"/>
      <c r="J582" s="281"/>
      <c r="K582" s="281"/>
      <c r="L582" s="57"/>
      <c r="M582" s="57"/>
    </row>
    <row r="583" spans="1:13" ht="20.25" customHeight="1">
      <c r="A583" s="76" t="s">
        <v>1608</v>
      </c>
      <c r="B583" s="281" t="s">
        <v>389</v>
      </c>
      <c r="C583" s="281" t="s">
        <v>4293</v>
      </c>
      <c r="D583" s="281">
        <f t="shared" si="9"/>
        <v>16</v>
      </c>
      <c r="E583" s="281" t="s">
        <v>4310</v>
      </c>
      <c r="F583" s="281" t="s">
        <v>4311</v>
      </c>
      <c r="G583" s="281"/>
      <c r="H583" s="281"/>
      <c r="I583" s="281"/>
      <c r="J583" s="281"/>
      <c r="K583" s="281"/>
      <c r="L583" s="57"/>
      <c r="M583" s="57"/>
    </row>
    <row r="584" spans="1:13" ht="20.25" customHeight="1">
      <c r="A584" s="76" t="s">
        <v>1608</v>
      </c>
      <c r="B584" s="281" t="s">
        <v>389</v>
      </c>
      <c r="C584" s="281" t="s">
        <v>4293</v>
      </c>
      <c r="D584" s="281">
        <f t="shared" ref="D584:D647" si="10">IF($C584=$C583,$D583+1,1)</f>
        <v>17</v>
      </c>
      <c r="E584" s="281" t="s">
        <v>4312</v>
      </c>
      <c r="F584" s="281" t="s">
        <v>4313</v>
      </c>
      <c r="G584" s="281"/>
      <c r="H584" s="281"/>
      <c r="I584" s="281"/>
      <c r="J584" s="281"/>
      <c r="K584" s="281"/>
      <c r="L584" s="57"/>
      <c r="M584" s="57"/>
    </row>
    <row r="585" spans="1:13" ht="20.25" customHeight="1">
      <c r="A585" s="76" t="s">
        <v>1608</v>
      </c>
      <c r="B585" s="281" t="s">
        <v>4294</v>
      </c>
      <c r="C585" s="281" t="s">
        <v>4293</v>
      </c>
      <c r="D585" s="281">
        <f t="shared" si="10"/>
        <v>18</v>
      </c>
      <c r="E585" s="281" t="s">
        <v>4314</v>
      </c>
      <c r="F585" s="281" t="s">
        <v>4315</v>
      </c>
      <c r="G585" s="281"/>
      <c r="H585" s="281"/>
      <c r="I585" s="281"/>
      <c r="J585" s="281"/>
      <c r="K585" s="281"/>
      <c r="L585" s="57"/>
      <c r="M585" s="57"/>
    </row>
    <row r="586" spans="1:13" ht="20.25" customHeight="1">
      <c r="A586" s="76" t="s">
        <v>1608</v>
      </c>
      <c r="B586" s="281" t="s">
        <v>389</v>
      </c>
      <c r="C586" s="281" t="s">
        <v>4293</v>
      </c>
      <c r="D586" s="281">
        <f t="shared" si="10"/>
        <v>19</v>
      </c>
      <c r="E586" s="281" t="s">
        <v>4316</v>
      </c>
      <c r="F586" s="281" t="s">
        <v>4317</v>
      </c>
      <c r="G586" s="281"/>
      <c r="H586" s="281"/>
      <c r="I586" s="281"/>
      <c r="J586" s="281"/>
      <c r="K586" s="281"/>
      <c r="L586" s="57"/>
      <c r="M586" s="57"/>
    </row>
    <row r="587" spans="1:13" ht="20.25" customHeight="1">
      <c r="A587" s="76" t="s">
        <v>1608</v>
      </c>
      <c r="B587" s="281" t="s">
        <v>4294</v>
      </c>
      <c r="C587" s="281" t="s">
        <v>4293</v>
      </c>
      <c r="D587" s="281">
        <f t="shared" si="10"/>
        <v>20</v>
      </c>
      <c r="E587" s="281" t="s">
        <v>4318</v>
      </c>
      <c r="F587" s="281" t="s">
        <v>4319</v>
      </c>
      <c r="G587" s="281"/>
      <c r="H587" s="281"/>
      <c r="I587" s="281"/>
      <c r="J587" s="281"/>
      <c r="K587" s="281"/>
      <c r="L587" s="57"/>
      <c r="M587" s="57"/>
    </row>
    <row r="588" spans="1:13" ht="20.25" customHeight="1">
      <c r="A588" s="76" t="s">
        <v>1608</v>
      </c>
      <c r="B588" s="281" t="s">
        <v>389</v>
      </c>
      <c r="C588" s="281" t="s">
        <v>4293</v>
      </c>
      <c r="D588" s="281">
        <f t="shared" si="10"/>
        <v>21</v>
      </c>
      <c r="E588" s="281" t="s">
        <v>4320</v>
      </c>
      <c r="F588" s="281" t="s">
        <v>4321</v>
      </c>
      <c r="G588" s="281"/>
      <c r="H588" s="281"/>
      <c r="I588" s="281"/>
      <c r="J588" s="281"/>
      <c r="K588" s="281"/>
      <c r="L588" s="57"/>
      <c r="M588" s="57"/>
    </row>
    <row r="589" spans="1:13" ht="20.25" customHeight="1">
      <c r="A589" s="76" t="s">
        <v>1608</v>
      </c>
      <c r="B589" s="281" t="s">
        <v>389</v>
      </c>
      <c r="C589" s="281" t="s">
        <v>4293</v>
      </c>
      <c r="D589" s="281">
        <f t="shared" si="10"/>
        <v>22</v>
      </c>
      <c r="E589" s="281" t="s">
        <v>4322</v>
      </c>
      <c r="F589" s="281" t="s">
        <v>4323</v>
      </c>
      <c r="G589" s="281"/>
      <c r="H589" s="281"/>
      <c r="I589" s="281"/>
      <c r="J589" s="281"/>
      <c r="K589" s="281"/>
      <c r="L589" s="57"/>
      <c r="M589" s="57"/>
    </row>
    <row r="590" spans="1:13" ht="20.25" customHeight="1">
      <c r="A590" s="76" t="s">
        <v>1608</v>
      </c>
      <c r="B590" s="281" t="s">
        <v>389</v>
      </c>
      <c r="C590" s="281" t="s">
        <v>4293</v>
      </c>
      <c r="D590" s="281">
        <f t="shared" si="10"/>
        <v>23</v>
      </c>
      <c r="E590" s="281" t="s">
        <v>4324</v>
      </c>
      <c r="F590" s="281" t="s">
        <v>4325</v>
      </c>
      <c r="G590" s="281"/>
      <c r="H590" s="281"/>
      <c r="I590" s="281"/>
      <c r="J590" s="281"/>
      <c r="K590" s="281"/>
      <c r="L590" s="57"/>
      <c r="M590" s="57"/>
    </row>
    <row r="591" spans="1:13" ht="20.25" customHeight="1">
      <c r="A591" s="76" t="s">
        <v>1608</v>
      </c>
      <c r="B591" s="281" t="s">
        <v>389</v>
      </c>
      <c r="C591" s="281" t="s">
        <v>4293</v>
      </c>
      <c r="D591" s="281">
        <f t="shared" si="10"/>
        <v>24</v>
      </c>
      <c r="E591" s="281" t="s">
        <v>3130</v>
      </c>
      <c r="F591" s="281" t="s">
        <v>3842</v>
      </c>
      <c r="G591" s="281"/>
      <c r="H591" s="281"/>
      <c r="I591" s="281"/>
      <c r="J591" s="281"/>
      <c r="K591" s="281"/>
      <c r="L591" s="57"/>
      <c r="M591" s="57"/>
    </row>
    <row r="592" spans="1:13" ht="20.25" customHeight="1">
      <c r="A592" s="76" t="s">
        <v>1608</v>
      </c>
      <c r="B592" s="281" t="s">
        <v>389</v>
      </c>
      <c r="C592" s="281" t="s">
        <v>4293</v>
      </c>
      <c r="D592" s="281">
        <f t="shared" si="10"/>
        <v>25</v>
      </c>
      <c r="E592" s="281" t="s">
        <v>4326</v>
      </c>
      <c r="F592" s="281" t="s">
        <v>4327</v>
      </c>
      <c r="G592" s="281"/>
      <c r="H592" s="281"/>
      <c r="I592" s="281"/>
      <c r="J592" s="281"/>
      <c r="K592" s="281"/>
      <c r="L592" s="57"/>
      <c r="M592" s="57"/>
    </row>
    <row r="593" spans="1:13" ht="20.25" customHeight="1">
      <c r="A593" s="76" t="s">
        <v>1608</v>
      </c>
      <c r="B593" s="281" t="s">
        <v>389</v>
      </c>
      <c r="C593" s="281" t="s">
        <v>4293</v>
      </c>
      <c r="D593" s="281">
        <f t="shared" si="10"/>
        <v>26</v>
      </c>
      <c r="E593" s="281" t="s">
        <v>3384</v>
      </c>
      <c r="F593" s="281" t="s">
        <v>3751</v>
      </c>
      <c r="G593" s="281"/>
      <c r="H593" s="281"/>
      <c r="I593" s="281"/>
      <c r="J593" s="281"/>
      <c r="K593" s="281"/>
      <c r="L593" s="57"/>
      <c r="M593" s="57"/>
    </row>
    <row r="594" spans="1:13" ht="20.25" customHeight="1">
      <c r="A594" s="76" t="s">
        <v>1608</v>
      </c>
      <c r="B594" s="281" t="s">
        <v>389</v>
      </c>
      <c r="C594" s="281" t="s">
        <v>4293</v>
      </c>
      <c r="D594" s="281">
        <f t="shared" si="10"/>
        <v>27</v>
      </c>
      <c r="E594" s="281" t="s">
        <v>4328</v>
      </c>
      <c r="F594" s="281" t="s">
        <v>4329</v>
      </c>
      <c r="G594" s="281"/>
      <c r="H594" s="281"/>
      <c r="I594" s="281"/>
      <c r="J594" s="281"/>
      <c r="K594" s="281"/>
      <c r="L594" s="57"/>
      <c r="M594" s="57"/>
    </row>
    <row r="595" spans="1:13" ht="20.25" customHeight="1">
      <c r="A595" s="76" t="s">
        <v>1608</v>
      </c>
      <c r="B595" s="281" t="s">
        <v>389</v>
      </c>
      <c r="C595" s="281" t="s">
        <v>4293</v>
      </c>
      <c r="D595" s="281">
        <f t="shared" si="10"/>
        <v>28</v>
      </c>
      <c r="E595" s="281" t="s">
        <v>4330</v>
      </c>
      <c r="F595" s="281" t="s">
        <v>4331</v>
      </c>
      <c r="G595" s="281"/>
      <c r="H595" s="281"/>
      <c r="I595" s="281"/>
      <c r="J595" s="281"/>
      <c r="K595" s="281"/>
      <c r="L595" s="57"/>
      <c r="M595" s="57"/>
    </row>
    <row r="596" spans="1:13" ht="20.25" customHeight="1">
      <c r="A596" s="76" t="s">
        <v>1608</v>
      </c>
      <c r="B596" s="281" t="s">
        <v>389</v>
      </c>
      <c r="C596" s="281" t="s">
        <v>4293</v>
      </c>
      <c r="D596" s="281">
        <f t="shared" si="10"/>
        <v>29</v>
      </c>
      <c r="E596" s="281" t="s">
        <v>4332</v>
      </c>
      <c r="F596" s="281" t="s">
        <v>4333</v>
      </c>
      <c r="G596" s="281"/>
      <c r="H596" s="281"/>
      <c r="I596" s="281"/>
      <c r="J596" s="281"/>
      <c r="K596" s="281"/>
      <c r="L596" s="57"/>
      <c r="M596" s="57"/>
    </row>
    <row r="597" spans="1:13" ht="20.25" customHeight="1">
      <c r="A597" s="76" t="s">
        <v>1608</v>
      </c>
      <c r="B597" s="281" t="s">
        <v>389</v>
      </c>
      <c r="C597" s="281" t="s">
        <v>4293</v>
      </c>
      <c r="D597" s="281">
        <f t="shared" si="10"/>
        <v>30</v>
      </c>
      <c r="E597" s="281" t="s">
        <v>4334</v>
      </c>
      <c r="F597" s="281" t="s">
        <v>4335</v>
      </c>
      <c r="G597" s="281"/>
      <c r="H597" s="281"/>
      <c r="I597" s="281"/>
      <c r="J597" s="281"/>
      <c r="K597" s="281"/>
      <c r="L597" s="57"/>
      <c r="M597" s="57"/>
    </row>
    <row r="598" spans="1:13" ht="20.25" customHeight="1">
      <c r="A598" s="76" t="s">
        <v>1608</v>
      </c>
      <c r="B598" s="281" t="s">
        <v>389</v>
      </c>
      <c r="C598" s="281" t="s">
        <v>4293</v>
      </c>
      <c r="D598" s="281">
        <f t="shared" si="10"/>
        <v>31</v>
      </c>
      <c r="E598" s="281" t="s">
        <v>4336</v>
      </c>
      <c r="F598" s="76" t="s">
        <v>4337</v>
      </c>
      <c r="G598" s="281"/>
      <c r="H598" s="281"/>
      <c r="I598" s="281"/>
      <c r="J598" s="281"/>
      <c r="K598" s="281"/>
      <c r="L598" s="57"/>
      <c r="M598" s="57"/>
    </row>
    <row r="599" spans="1:13" ht="20.25" customHeight="1">
      <c r="A599" s="76" t="s">
        <v>1608</v>
      </c>
      <c r="B599" s="281" t="s">
        <v>4294</v>
      </c>
      <c r="C599" s="281" t="s">
        <v>4293</v>
      </c>
      <c r="D599" s="281">
        <f t="shared" si="10"/>
        <v>32</v>
      </c>
      <c r="E599" s="281" t="s">
        <v>1152</v>
      </c>
      <c r="F599" s="281" t="s">
        <v>4338</v>
      </c>
      <c r="G599" s="281"/>
      <c r="H599" s="281"/>
      <c r="I599" s="281"/>
      <c r="J599" s="281"/>
      <c r="K599" s="281"/>
      <c r="L599" s="57"/>
      <c r="M599" s="57"/>
    </row>
    <row r="600" spans="1:13" ht="20.25" customHeight="1">
      <c r="A600" s="76" t="s">
        <v>1608</v>
      </c>
      <c r="B600" s="281" t="s">
        <v>389</v>
      </c>
      <c r="C600" s="281" t="s">
        <v>4293</v>
      </c>
      <c r="D600" s="281">
        <f t="shared" si="10"/>
        <v>33</v>
      </c>
      <c r="E600" s="281" t="s">
        <v>1506</v>
      </c>
      <c r="F600" s="281" t="s">
        <v>1506</v>
      </c>
      <c r="G600" s="281"/>
      <c r="H600" s="281"/>
      <c r="I600" s="281"/>
      <c r="J600" s="281"/>
      <c r="K600" s="281"/>
      <c r="L600" s="57"/>
      <c r="M600" s="57"/>
    </row>
    <row r="601" spans="1:13" ht="20.25" customHeight="1">
      <c r="A601" s="76" t="s">
        <v>1608</v>
      </c>
      <c r="B601" s="281" t="s">
        <v>389</v>
      </c>
      <c r="C601" s="281" t="s">
        <v>4293</v>
      </c>
      <c r="D601" s="281">
        <f t="shared" si="10"/>
        <v>34</v>
      </c>
      <c r="E601" s="281" t="s">
        <v>4339</v>
      </c>
      <c r="F601" s="281" t="s">
        <v>4340</v>
      </c>
      <c r="G601" s="281"/>
      <c r="H601" s="281"/>
      <c r="I601" s="281"/>
      <c r="J601" s="281"/>
      <c r="K601" s="281"/>
      <c r="L601" s="57"/>
      <c r="M601" s="57"/>
    </row>
    <row r="602" spans="1:13" ht="20.25" customHeight="1">
      <c r="A602" s="76" t="s">
        <v>1608</v>
      </c>
      <c r="B602" s="281" t="s">
        <v>389</v>
      </c>
      <c r="C602" s="281" t="s">
        <v>4293</v>
      </c>
      <c r="D602" s="281">
        <f t="shared" si="10"/>
        <v>35</v>
      </c>
      <c r="E602" s="281" t="s">
        <v>1507</v>
      </c>
      <c r="F602" s="281" t="s">
        <v>3757</v>
      </c>
      <c r="G602" s="281"/>
      <c r="H602" s="281"/>
      <c r="I602" s="281"/>
      <c r="J602" s="281"/>
      <c r="K602" s="281"/>
      <c r="L602" s="57"/>
      <c r="M602" s="57"/>
    </row>
    <row r="603" spans="1:13" ht="20.25" customHeight="1">
      <c r="A603" s="76" t="s">
        <v>1608</v>
      </c>
      <c r="B603" s="281" t="s">
        <v>389</v>
      </c>
      <c r="C603" s="281" t="s">
        <v>4293</v>
      </c>
      <c r="D603" s="281">
        <f t="shared" si="10"/>
        <v>36</v>
      </c>
      <c r="E603" s="281" t="s">
        <v>4341</v>
      </c>
      <c r="F603" s="281" t="s">
        <v>4342</v>
      </c>
      <c r="G603" s="281"/>
      <c r="H603" s="281"/>
      <c r="I603" s="281"/>
      <c r="J603" s="281"/>
      <c r="K603" s="281"/>
      <c r="L603" s="57"/>
      <c r="M603" s="57"/>
    </row>
    <row r="604" spans="1:13" ht="20.25" customHeight="1">
      <c r="A604" s="76" t="s">
        <v>1608</v>
      </c>
      <c r="B604" s="281" t="s">
        <v>389</v>
      </c>
      <c r="C604" s="281" t="s">
        <v>4293</v>
      </c>
      <c r="D604" s="281">
        <f t="shared" si="10"/>
        <v>37</v>
      </c>
      <c r="E604" s="281" t="s">
        <v>4343</v>
      </c>
      <c r="F604" s="281" t="s">
        <v>4344</v>
      </c>
      <c r="G604" s="281"/>
      <c r="H604" s="281"/>
      <c r="I604" s="281"/>
      <c r="J604" s="281"/>
      <c r="K604" s="281"/>
      <c r="L604" s="57"/>
      <c r="M604" s="57"/>
    </row>
    <row r="605" spans="1:13" ht="20.25" customHeight="1">
      <c r="A605" s="76" t="s">
        <v>1608</v>
      </c>
      <c r="B605" s="281" t="s">
        <v>389</v>
      </c>
      <c r="C605" s="281" t="s">
        <v>4293</v>
      </c>
      <c r="D605" s="281">
        <f t="shared" si="10"/>
        <v>38</v>
      </c>
      <c r="E605" s="281" t="s">
        <v>4345</v>
      </c>
      <c r="F605" s="281" t="s">
        <v>4346</v>
      </c>
      <c r="G605" s="281"/>
      <c r="H605" s="281"/>
      <c r="I605" s="281"/>
      <c r="J605" s="281"/>
      <c r="K605" s="281"/>
      <c r="L605" s="57"/>
      <c r="M605" s="57"/>
    </row>
    <row r="606" spans="1:13" ht="20.25" customHeight="1">
      <c r="A606" s="76" t="s">
        <v>1608</v>
      </c>
      <c r="B606" s="281" t="s">
        <v>389</v>
      </c>
      <c r="C606" s="281" t="s">
        <v>4293</v>
      </c>
      <c r="D606" s="281">
        <f t="shared" si="10"/>
        <v>39</v>
      </c>
      <c r="E606" s="281" t="s">
        <v>4347</v>
      </c>
      <c r="F606" s="281" t="s">
        <v>4348</v>
      </c>
      <c r="G606" s="281"/>
      <c r="H606" s="281"/>
      <c r="I606" s="281"/>
      <c r="J606" s="281"/>
      <c r="K606" s="281"/>
      <c r="L606" s="57"/>
      <c r="M606" s="57"/>
    </row>
    <row r="607" spans="1:13" ht="20.25" customHeight="1">
      <c r="A607" s="76" t="s">
        <v>1608</v>
      </c>
      <c r="B607" s="281" t="s">
        <v>389</v>
      </c>
      <c r="C607" s="281" t="s">
        <v>4293</v>
      </c>
      <c r="D607" s="281">
        <f t="shared" si="10"/>
        <v>40</v>
      </c>
      <c r="E607" s="281" t="s">
        <v>4349</v>
      </c>
      <c r="F607" s="281" t="s">
        <v>4350</v>
      </c>
      <c r="G607" s="281"/>
      <c r="H607" s="281"/>
      <c r="I607" s="281"/>
      <c r="J607" s="281"/>
      <c r="K607" s="281"/>
      <c r="L607" s="57"/>
      <c r="M607" s="57"/>
    </row>
    <row r="608" spans="1:13" ht="20.25" customHeight="1">
      <c r="A608" s="76" t="s">
        <v>1608</v>
      </c>
      <c r="B608" s="281" t="s">
        <v>389</v>
      </c>
      <c r="C608" s="281" t="s">
        <v>4293</v>
      </c>
      <c r="D608" s="281">
        <f t="shared" si="10"/>
        <v>41</v>
      </c>
      <c r="E608" s="281" t="s">
        <v>4351</v>
      </c>
      <c r="F608" s="281" t="s">
        <v>4352</v>
      </c>
      <c r="G608" s="281"/>
      <c r="H608" s="281"/>
      <c r="I608" s="281"/>
      <c r="J608" s="281"/>
      <c r="K608" s="281"/>
      <c r="L608" s="57"/>
      <c r="M608" s="57"/>
    </row>
    <row r="609" spans="1:13" ht="20.25" customHeight="1">
      <c r="A609" s="76" t="s">
        <v>1608</v>
      </c>
      <c r="B609" s="281" t="s">
        <v>389</v>
      </c>
      <c r="C609" s="281" t="s">
        <v>4293</v>
      </c>
      <c r="D609" s="281">
        <f t="shared" si="10"/>
        <v>42</v>
      </c>
      <c r="E609" s="281" t="s">
        <v>4353</v>
      </c>
      <c r="F609" s="76" t="s">
        <v>4354</v>
      </c>
      <c r="G609" s="281"/>
      <c r="H609" s="281"/>
      <c r="I609" s="281"/>
      <c r="J609" s="281"/>
      <c r="K609" s="281"/>
      <c r="L609" s="57"/>
      <c r="M609" s="57"/>
    </row>
    <row r="610" spans="1:13" ht="20.25" customHeight="1">
      <c r="A610" s="76" t="s">
        <v>1608</v>
      </c>
      <c r="B610" s="281" t="s">
        <v>389</v>
      </c>
      <c r="C610" s="281" t="s">
        <v>4293</v>
      </c>
      <c r="D610" s="281">
        <f t="shared" si="10"/>
        <v>43</v>
      </c>
      <c r="E610" s="281" t="s">
        <v>4355</v>
      </c>
      <c r="F610" s="281" t="s">
        <v>4356</v>
      </c>
      <c r="G610" s="281"/>
      <c r="H610" s="281"/>
      <c r="I610" s="281"/>
      <c r="J610" s="281"/>
      <c r="K610" s="281"/>
      <c r="L610" s="57"/>
      <c r="M610" s="57"/>
    </row>
    <row r="611" spans="1:13" ht="20.25" customHeight="1">
      <c r="A611" s="76" t="s">
        <v>1608</v>
      </c>
      <c r="B611" s="281" t="s">
        <v>390</v>
      </c>
      <c r="C611" s="281" t="s">
        <v>4357</v>
      </c>
      <c r="D611" s="281">
        <f t="shared" si="10"/>
        <v>1</v>
      </c>
      <c r="E611" s="76" t="s">
        <v>589</v>
      </c>
      <c r="F611" s="283" t="s">
        <v>579</v>
      </c>
      <c r="G611" s="281" t="s">
        <v>3838</v>
      </c>
      <c r="H611" s="281" t="s">
        <v>591</v>
      </c>
      <c r="I611" s="76" t="s">
        <v>3815</v>
      </c>
      <c r="J611" s="167" t="s">
        <v>2129</v>
      </c>
      <c r="K611" s="283" t="s">
        <v>600</v>
      </c>
      <c r="L611" s="57"/>
      <c r="M611" s="57"/>
    </row>
    <row r="612" spans="1:13" ht="20.25" customHeight="1">
      <c r="A612" s="76" t="s">
        <v>1608</v>
      </c>
      <c r="B612" s="281" t="s">
        <v>390</v>
      </c>
      <c r="C612" s="281" t="s">
        <v>4357</v>
      </c>
      <c r="D612" s="281">
        <f t="shared" si="10"/>
        <v>2</v>
      </c>
      <c r="E612" s="281" t="s">
        <v>3969</v>
      </c>
      <c r="F612" s="281" t="s">
        <v>3970</v>
      </c>
      <c r="G612" s="281"/>
      <c r="H612" s="281"/>
      <c r="I612" s="281"/>
      <c r="J612" s="281"/>
      <c r="K612" s="281"/>
      <c r="L612" s="57"/>
      <c r="M612" s="57"/>
    </row>
    <row r="613" spans="1:13" ht="20.25" customHeight="1">
      <c r="A613" s="76" t="s">
        <v>1608</v>
      </c>
      <c r="B613" s="281" t="s">
        <v>390</v>
      </c>
      <c r="C613" s="281" t="s">
        <v>4357</v>
      </c>
      <c r="D613" s="281">
        <f t="shared" si="10"/>
        <v>3</v>
      </c>
      <c r="E613" s="281" t="s">
        <v>989</v>
      </c>
      <c r="F613" s="281" t="s">
        <v>3755</v>
      </c>
      <c r="G613" s="281"/>
      <c r="H613" s="281"/>
      <c r="I613" s="281"/>
      <c r="J613" s="281"/>
      <c r="K613" s="281"/>
      <c r="L613" s="57"/>
      <c r="M613" s="57"/>
    </row>
    <row r="614" spans="1:13" ht="20.25" customHeight="1">
      <c r="A614" s="76" t="s">
        <v>1608</v>
      </c>
      <c r="B614" s="281" t="s">
        <v>390</v>
      </c>
      <c r="C614" s="281" t="s">
        <v>4357</v>
      </c>
      <c r="D614" s="281">
        <f t="shared" si="10"/>
        <v>4</v>
      </c>
      <c r="E614" s="281" t="s">
        <v>1518</v>
      </c>
      <c r="F614" s="281" t="s">
        <v>3832</v>
      </c>
      <c r="G614" s="281"/>
      <c r="H614" s="281"/>
      <c r="I614" s="281"/>
      <c r="J614" s="281"/>
      <c r="K614" s="281"/>
      <c r="L614" s="57"/>
      <c r="M614" s="57"/>
    </row>
    <row r="615" spans="1:13" ht="20.25" customHeight="1">
      <c r="A615" s="76" t="s">
        <v>1608</v>
      </c>
      <c r="B615" s="281" t="s">
        <v>390</v>
      </c>
      <c r="C615" s="281" t="s">
        <v>4357</v>
      </c>
      <c r="D615" s="281">
        <f t="shared" si="10"/>
        <v>5</v>
      </c>
      <c r="E615" s="281" t="s">
        <v>1519</v>
      </c>
      <c r="F615" s="281" t="s">
        <v>3833</v>
      </c>
      <c r="G615" s="281"/>
      <c r="H615" s="281"/>
      <c r="I615" s="281"/>
      <c r="J615" s="281"/>
      <c r="K615" s="281"/>
      <c r="L615" s="57"/>
      <c r="M615" s="57"/>
    </row>
    <row r="616" spans="1:13" ht="20.25" customHeight="1">
      <c r="A616" s="76" t="s">
        <v>1608</v>
      </c>
      <c r="B616" s="281" t="s">
        <v>390</v>
      </c>
      <c r="C616" s="281" t="s">
        <v>4357</v>
      </c>
      <c r="D616" s="281">
        <f t="shared" si="10"/>
        <v>6</v>
      </c>
      <c r="E616" s="281" t="s">
        <v>990</v>
      </c>
      <c r="F616" s="281" t="s">
        <v>3756</v>
      </c>
      <c r="G616" s="281"/>
      <c r="H616" s="281"/>
      <c r="I616" s="281"/>
      <c r="J616" s="281"/>
      <c r="K616" s="281"/>
      <c r="L616" s="57"/>
      <c r="M616" s="57"/>
    </row>
    <row r="617" spans="1:13" ht="20.25" customHeight="1">
      <c r="A617" s="76" t="s">
        <v>1608</v>
      </c>
      <c r="B617" s="281" t="s">
        <v>390</v>
      </c>
      <c r="C617" s="281" t="s">
        <v>4357</v>
      </c>
      <c r="D617" s="281">
        <f t="shared" si="10"/>
        <v>7</v>
      </c>
      <c r="E617" s="281" t="s">
        <v>4289</v>
      </c>
      <c r="F617" s="281" t="s">
        <v>4290</v>
      </c>
      <c r="G617" s="281"/>
      <c r="H617" s="281"/>
      <c r="I617" s="281"/>
      <c r="J617" s="281"/>
      <c r="K617" s="281"/>
      <c r="L617" s="57"/>
      <c r="M617" s="57"/>
    </row>
    <row r="618" spans="1:13" ht="20.25" customHeight="1">
      <c r="A618" s="76" t="s">
        <v>1608</v>
      </c>
      <c r="B618" s="281" t="s">
        <v>390</v>
      </c>
      <c r="C618" s="281" t="s">
        <v>4357</v>
      </c>
      <c r="D618" s="281">
        <f t="shared" si="10"/>
        <v>8</v>
      </c>
      <c r="E618" s="281" t="s">
        <v>4358</v>
      </c>
      <c r="F618" s="281" t="s">
        <v>4359</v>
      </c>
      <c r="G618" s="281"/>
      <c r="H618" s="281"/>
      <c r="I618" s="281"/>
      <c r="J618" s="281"/>
      <c r="K618" s="281"/>
      <c r="L618" s="57"/>
      <c r="M618" s="57"/>
    </row>
    <row r="619" spans="1:13" ht="20.25" customHeight="1">
      <c r="A619" s="76" t="s">
        <v>1608</v>
      </c>
      <c r="B619" s="281" t="s">
        <v>390</v>
      </c>
      <c r="C619" s="281" t="s">
        <v>4357</v>
      </c>
      <c r="D619" s="281">
        <f t="shared" si="10"/>
        <v>9</v>
      </c>
      <c r="E619" s="281" t="s">
        <v>4360</v>
      </c>
      <c r="F619" s="281" t="s">
        <v>4361</v>
      </c>
      <c r="G619" s="281"/>
      <c r="H619" s="281"/>
      <c r="I619" s="281"/>
      <c r="J619" s="281"/>
      <c r="K619" s="281"/>
      <c r="L619" s="57"/>
      <c r="M619" s="57"/>
    </row>
    <row r="620" spans="1:13" ht="20.25" customHeight="1">
      <c r="A620" s="76" t="s">
        <v>1608</v>
      </c>
      <c r="B620" s="281" t="s">
        <v>4362</v>
      </c>
      <c r="C620" s="281" t="s">
        <v>4357</v>
      </c>
      <c r="D620" s="281">
        <f t="shared" si="10"/>
        <v>10</v>
      </c>
      <c r="E620" s="281" t="s">
        <v>4363</v>
      </c>
      <c r="F620" s="281" t="s">
        <v>4364</v>
      </c>
      <c r="G620" s="281"/>
      <c r="H620" s="281"/>
      <c r="I620" s="281"/>
      <c r="J620" s="281"/>
      <c r="K620" s="281"/>
      <c r="L620" s="57"/>
      <c r="M620" s="57"/>
    </row>
    <row r="621" spans="1:13" ht="20.25" customHeight="1">
      <c r="A621" s="76" t="s">
        <v>1608</v>
      </c>
      <c r="B621" s="281" t="s">
        <v>390</v>
      </c>
      <c r="C621" s="281" t="s">
        <v>4357</v>
      </c>
      <c r="D621" s="281">
        <f t="shared" si="10"/>
        <v>11</v>
      </c>
      <c r="E621" s="281" t="s">
        <v>3974</v>
      </c>
      <c r="F621" s="281" t="s">
        <v>3975</v>
      </c>
      <c r="G621" s="281"/>
      <c r="H621" s="281"/>
      <c r="I621" s="281"/>
      <c r="J621" s="281"/>
      <c r="K621" s="281"/>
      <c r="L621" s="57"/>
      <c r="M621" s="57"/>
    </row>
    <row r="622" spans="1:13" ht="20.25" customHeight="1">
      <c r="A622" s="76" t="s">
        <v>1608</v>
      </c>
      <c r="B622" s="281" t="s">
        <v>391</v>
      </c>
      <c r="C622" s="281" t="s">
        <v>4365</v>
      </c>
      <c r="D622" s="281">
        <f t="shared" si="10"/>
        <v>1</v>
      </c>
      <c r="E622" s="76" t="s">
        <v>589</v>
      </c>
      <c r="F622" s="283" t="s">
        <v>579</v>
      </c>
      <c r="G622" s="281" t="s">
        <v>3838</v>
      </c>
      <c r="H622" s="281" t="s">
        <v>3812</v>
      </c>
      <c r="I622" s="76" t="s">
        <v>3815</v>
      </c>
      <c r="J622" s="167" t="s">
        <v>2129</v>
      </c>
      <c r="K622" s="283" t="s">
        <v>3814</v>
      </c>
      <c r="L622" s="57"/>
      <c r="M622" s="57"/>
    </row>
    <row r="623" spans="1:13" ht="20.25" customHeight="1">
      <c r="A623" s="76" t="s">
        <v>1608</v>
      </c>
      <c r="B623" s="281" t="s">
        <v>391</v>
      </c>
      <c r="C623" s="281" t="s">
        <v>4365</v>
      </c>
      <c r="D623" s="281">
        <f t="shared" si="10"/>
        <v>2</v>
      </c>
      <c r="E623" s="281" t="s">
        <v>609</v>
      </c>
      <c r="F623" s="281" t="s">
        <v>4053</v>
      </c>
      <c r="G623" s="281"/>
      <c r="H623" s="281"/>
      <c r="I623" s="281"/>
      <c r="J623" s="281"/>
      <c r="K623" s="281"/>
      <c r="L623" s="57"/>
      <c r="M623" s="57"/>
    </row>
    <row r="624" spans="1:13" ht="20.25" customHeight="1">
      <c r="A624" s="76" t="s">
        <v>1608</v>
      </c>
      <c r="B624" s="281" t="s">
        <v>391</v>
      </c>
      <c r="C624" s="281" t="s">
        <v>4365</v>
      </c>
      <c r="D624" s="281">
        <f t="shared" si="10"/>
        <v>3</v>
      </c>
      <c r="E624" s="281" t="s">
        <v>3620</v>
      </c>
      <c r="F624" s="281" t="s">
        <v>4082</v>
      </c>
      <c r="G624" s="281"/>
      <c r="H624" s="281"/>
      <c r="I624" s="281"/>
      <c r="J624" s="281"/>
      <c r="K624" s="281"/>
      <c r="L624" s="57"/>
      <c r="M624" s="57"/>
    </row>
    <row r="625" spans="1:13" ht="20.25" customHeight="1">
      <c r="A625" s="76" t="s">
        <v>1608</v>
      </c>
      <c r="B625" s="281" t="s">
        <v>391</v>
      </c>
      <c r="C625" s="281" t="s">
        <v>4365</v>
      </c>
      <c r="D625" s="281">
        <f t="shared" si="10"/>
        <v>4</v>
      </c>
      <c r="E625" s="281" t="s">
        <v>4366</v>
      </c>
      <c r="F625" s="281" t="s">
        <v>4367</v>
      </c>
      <c r="G625" s="281"/>
      <c r="H625" s="281"/>
      <c r="I625" s="281"/>
      <c r="J625" s="281"/>
      <c r="K625" s="281"/>
      <c r="L625" s="57"/>
      <c r="M625" s="57"/>
    </row>
    <row r="626" spans="1:13" ht="20.25" customHeight="1">
      <c r="A626" s="76" t="s">
        <v>1608</v>
      </c>
      <c r="B626" s="281" t="s">
        <v>391</v>
      </c>
      <c r="C626" s="281" t="s">
        <v>4365</v>
      </c>
      <c r="D626" s="281">
        <f t="shared" si="10"/>
        <v>5</v>
      </c>
      <c r="E626" s="281" t="s">
        <v>4368</v>
      </c>
      <c r="F626" s="281" t="s">
        <v>4369</v>
      </c>
      <c r="G626" s="281"/>
      <c r="H626" s="281"/>
      <c r="I626" s="281"/>
      <c r="J626" s="281"/>
      <c r="K626" s="281"/>
      <c r="L626" s="57"/>
      <c r="M626" s="57"/>
    </row>
    <row r="627" spans="1:13" ht="20.25" customHeight="1">
      <c r="A627" s="76" t="s">
        <v>1608</v>
      </c>
      <c r="B627" s="281" t="s">
        <v>4370</v>
      </c>
      <c r="C627" s="281" t="s">
        <v>4365</v>
      </c>
      <c r="D627" s="281">
        <f t="shared" si="10"/>
        <v>6</v>
      </c>
      <c r="E627" s="281" t="s">
        <v>1709</v>
      </c>
      <c r="F627" s="281" t="s">
        <v>3985</v>
      </c>
      <c r="G627" s="281"/>
      <c r="H627" s="281"/>
      <c r="I627" s="281"/>
      <c r="J627" s="281"/>
      <c r="K627" s="281"/>
      <c r="L627" s="57"/>
      <c r="M627" s="57"/>
    </row>
    <row r="628" spans="1:13" ht="20.25" customHeight="1">
      <c r="A628" s="76" t="s">
        <v>1608</v>
      </c>
      <c r="B628" s="281" t="s">
        <v>391</v>
      </c>
      <c r="C628" s="281" t="s">
        <v>4365</v>
      </c>
      <c r="D628" s="281">
        <f t="shared" si="10"/>
        <v>7</v>
      </c>
      <c r="E628" s="281" t="s">
        <v>4064</v>
      </c>
      <c r="F628" s="281" t="s">
        <v>4065</v>
      </c>
      <c r="G628" s="281"/>
      <c r="H628" s="281"/>
      <c r="I628" s="281"/>
      <c r="J628" s="281"/>
      <c r="K628" s="281"/>
      <c r="L628" s="57"/>
      <c r="M628" s="57"/>
    </row>
    <row r="629" spans="1:13" ht="20.25" customHeight="1">
      <c r="A629" s="76" t="s">
        <v>1608</v>
      </c>
      <c r="B629" s="281" t="s">
        <v>391</v>
      </c>
      <c r="C629" s="281" t="s">
        <v>4365</v>
      </c>
      <c r="D629" s="281">
        <f t="shared" si="10"/>
        <v>8</v>
      </c>
      <c r="E629" s="281" t="s">
        <v>989</v>
      </c>
      <c r="F629" s="281" t="s">
        <v>3755</v>
      </c>
      <c r="G629" s="281"/>
      <c r="H629" s="281"/>
      <c r="I629" s="281"/>
      <c r="J629" s="281"/>
      <c r="K629" s="281"/>
      <c r="L629" s="57"/>
      <c r="M629" s="57"/>
    </row>
    <row r="630" spans="1:13" ht="20.25" customHeight="1">
      <c r="A630" s="76" t="s">
        <v>1608</v>
      </c>
      <c r="B630" s="281" t="s">
        <v>392</v>
      </c>
      <c r="C630" s="281" t="s">
        <v>4371</v>
      </c>
      <c r="D630" s="281">
        <f t="shared" si="10"/>
        <v>1</v>
      </c>
      <c r="E630" s="281" t="s">
        <v>1061</v>
      </c>
      <c r="F630" s="281" t="s">
        <v>3754</v>
      </c>
      <c r="G630" s="281"/>
      <c r="H630" s="281"/>
      <c r="I630" s="281"/>
      <c r="J630" s="281"/>
      <c r="K630" s="281"/>
      <c r="L630" s="57"/>
      <c r="M630" s="57"/>
    </row>
    <row r="631" spans="1:13" ht="20.25" customHeight="1">
      <c r="A631" s="76" t="s">
        <v>1608</v>
      </c>
      <c r="B631" s="281" t="s">
        <v>392</v>
      </c>
      <c r="C631" s="281" t="s">
        <v>4371</v>
      </c>
      <c r="D631" s="281">
        <f t="shared" si="10"/>
        <v>2</v>
      </c>
      <c r="E631" s="281" t="s">
        <v>2780</v>
      </c>
      <c r="F631" s="281" t="s">
        <v>4372</v>
      </c>
      <c r="G631" s="281"/>
      <c r="H631" s="281"/>
      <c r="I631" s="281"/>
      <c r="J631" s="281"/>
      <c r="K631" s="281"/>
      <c r="L631" s="57"/>
      <c r="M631" s="57"/>
    </row>
    <row r="632" spans="1:13" ht="20.25" customHeight="1">
      <c r="A632" s="76" t="s">
        <v>1608</v>
      </c>
      <c r="B632" s="281" t="s">
        <v>4373</v>
      </c>
      <c r="C632" s="281" t="s">
        <v>4371</v>
      </c>
      <c r="D632" s="281">
        <f t="shared" si="10"/>
        <v>3</v>
      </c>
      <c r="E632" s="281" t="s">
        <v>4374</v>
      </c>
      <c r="F632" s="281" t="s">
        <v>4375</v>
      </c>
      <c r="G632" s="281"/>
      <c r="H632" s="281"/>
      <c r="I632" s="281"/>
      <c r="J632" s="281"/>
      <c r="K632" s="281"/>
      <c r="L632" s="57"/>
      <c r="M632" s="57"/>
    </row>
    <row r="633" spans="1:13" ht="20.25" customHeight="1">
      <c r="A633" s="76" t="s">
        <v>1608</v>
      </c>
      <c r="B633" s="281" t="s">
        <v>392</v>
      </c>
      <c r="C633" s="281" t="s">
        <v>4371</v>
      </c>
      <c r="D633" s="281">
        <f t="shared" si="10"/>
        <v>4</v>
      </c>
      <c r="E633" s="281" t="s">
        <v>4376</v>
      </c>
      <c r="F633" s="281" t="s">
        <v>4377</v>
      </c>
      <c r="G633" s="281"/>
      <c r="H633" s="281"/>
      <c r="I633" s="281"/>
      <c r="J633" s="281"/>
      <c r="K633" s="281"/>
      <c r="L633" s="57"/>
      <c r="M633" s="57"/>
    </row>
    <row r="634" spans="1:13" ht="20.25" customHeight="1">
      <c r="A634" s="76" t="s">
        <v>1608</v>
      </c>
      <c r="B634" s="281" t="s">
        <v>392</v>
      </c>
      <c r="C634" s="281" t="s">
        <v>4371</v>
      </c>
      <c r="D634" s="281">
        <f t="shared" si="10"/>
        <v>5</v>
      </c>
      <c r="E634" s="281" t="s">
        <v>4378</v>
      </c>
      <c r="F634" s="281" t="s">
        <v>3755</v>
      </c>
      <c r="G634" s="281"/>
      <c r="H634" s="281"/>
      <c r="I634" s="281"/>
      <c r="J634" s="281"/>
      <c r="K634" s="281"/>
      <c r="L634" s="57"/>
      <c r="M634" s="57"/>
    </row>
    <row r="635" spans="1:13" ht="20.25" customHeight="1">
      <c r="A635" s="76" t="s">
        <v>1608</v>
      </c>
      <c r="B635" s="281" t="s">
        <v>392</v>
      </c>
      <c r="C635" s="281" t="s">
        <v>4371</v>
      </c>
      <c r="D635" s="281">
        <f t="shared" si="10"/>
        <v>6</v>
      </c>
      <c r="E635" s="281" t="s">
        <v>4360</v>
      </c>
      <c r="F635" s="281" t="s">
        <v>3771</v>
      </c>
      <c r="G635" s="281"/>
      <c r="H635" s="281"/>
      <c r="I635" s="281"/>
      <c r="J635" s="281"/>
      <c r="K635" s="281"/>
      <c r="L635" s="57"/>
      <c r="M635" s="57"/>
    </row>
    <row r="636" spans="1:13" ht="20.25" customHeight="1">
      <c r="A636" s="76" t="s">
        <v>1608</v>
      </c>
      <c r="B636" s="281" t="s">
        <v>392</v>
      </c>
      <c r="C636" s="281" t="s">
        <v>4371</v>
      </c>
      <c r="D636" s="281">
        <f t="shared" si="10"/>
        <v>7</v>
      </c>
      <c r="E636" s="281" t="s">
        <v>4379</v>
      </c>
      <c r="F636" s="281" t="s">
        <v>4380</v>
      </c>
      <c r="G636" s="281"/>
      <c r="H636" s="281"/>
      <c r="I636" s="281"/>
      <c r="J636" s="281"/>
      <c r="K636" s="281"/>
      <c r="L636" s="57"/>
      <c r="M636" s="57"/>
    </row>
    <row r="637" spans="1:13" ht="20.25" customHeight="1">
      <c r="A637" s="76" t="s">
        <v>1608</v>
      </c>
      <c r="B637" s="281" t="s">
        <v>4381</v>
      </c>
      <c r="C637" s="281" t="s">
        <v>4371</v>
      </c>
      <c r="D637" s="281">
        <f t="shared" si="10"/>
        <v>8</v>
      </c>
      <c r="E637" s="281" t="s">
        <v>3001</v>
      </c>
      <c r="F637" s="281" t="s">
        <v>3816</v>
      </c>
      <c r="G637" s="281"/>
      <c r="H637" s="281"/>
      <c r="I637" s="281"/>
      <c r="J637" s="281"/>
      <c r="K637" s="281"/>
      <c r="L637" s="57"/>
      <c r="M637" s="57"/>
    </row>
    <row r="638" spans="1:13" ht="20.25" customHeight="1">
      <c r="A638" s="76" t="s">
        <v>1608</v>
      </c>
      <c r="B638" s="281" t="s">
        <v>392</v>
      </c>
      <c r="C638" s="281" t="s">
        <v>4371</v>
      </c>
      <c r="D638" s="281">
        <f t="shared" si="10"/>
        <v>9</v>
      </c>
      <c r="E638" s="281" t="s">
        <v>4382</v>
      </c>
      <c r="F638" s="281" t="s">
        <v>4383</v>
      </c>
      <c r="G638" s="281"/>
      <c r="H638" s="281"/>
      <c r="I638" s="281"/>
      <c r="J638" s="281"/>
      <c r="K638" s="281"/>
      <c r="L638" s="57"/>
      <c r="M638" s="57"/>
    </row>
    <row r="639" spans="1:13" ht="20.25" customHeight="1">
      <c r="A639" s="76" t="s">
        <v>1608</v>
      </c>
      <c r="B639" s="281" t="s">
        <v>392</v>
      </c>
      <c r="C639" s="281" t="s">
        <v>4371</v>
      </c>
      <c r="D639" s="281">
        <f t="shared" si="10"/>
        <v>10</v>
      </c>
      <c r="E639" s="281" t="s">
        <v>4384</v>
      </c>
      <c r="F639" s="281" t="s">
        <v>4385</v>
      </c>
      <c r="G639" s="281"/>
      <c r="H639" s="281"/>
      <c r="I639" s="281"/>
      <c r="J639" s="281"/>
      <c r="K639" s="281"/>
      <c r="L639" s="57"/>
      <c r="M639" s="57"/>
    </row>
    <row r="640" spans="1:13" ht="20.25" customHeight="1">
      <c r="A640" s="76" t="s">
        <v>1608</v>
      </c>
      <c r="B640" s="281" t="s">
        <v>392</v>
      </c>
      <c r="C640" s="281" t="s">
        <v>4371</v>
      </c>
      <c r="D640" s="281">
        <f t="shared" si="10"/>
        <v>11</v>
      </c>
      <c r="E640" s="281" t="s">
        <v>4386</v>
      </c>
      <c r="F640" s="281" t="s">
        <v>4387</v>
      </c>
      <c r="G640" s="281"/>
      <c r="H640" s="281"/>
      <c r="I640" s="281"/>
      <c r="J640" s="281"/>
      <c r="K640" s="281"/>
      <c r="L640" s="57"/>
      <c r="M640" s="57"/>
    </row>
    <row r="641" spans="1:13" ht="20.25" customHeight="1">
      <c r="A641" s="76" t="s">
        <v>1608</v>
      </c>
      <c r="B641" s="281" t="s">
        <v>392</v>
      </c>
      <c r="C641" s="281" t="s">
        <v>4371</v>
      </c>
      <c r="D641" s="281">
        <f t="shared" si="10"/>
        <v>12</v>
      </c>
      <c r="E641" s="281" t="s">
        <v>2779</v>
      </c>
      <c r="F641" s="281" t="s">
        <v>4388</v>
      </c>
      <c r="G641" s="281"/>
      <c r="H641" s="281"/>
      <c r="I641" s="281"/>
      <c r="J641" s="281"/>
      <c r="K641" s="281"/>
      <c r="L641" s="57"/>
      <c r="M641" s="57"/>
    </row>
    <row r="642" spans="1:13" ht="20.25" customHeight="1">
      <c r="A642" s="76" t="s">
        <v>1608</v>
      </c>
      <c r="B642" s="281" t="s">
        <v>392</v>
      </c>
      <c r="C642" s="281" t="s">
        <v>4371</v>
      </c>
      <c r="D642" s="281">
        <f t="shared" si="10"/>
        <v>13</v>
      </c>
      <c r="E642" s="281" t="s">
        <v>4389</v>
      </c>
      <c r="F642" s="281" t="s">
        <v>4390</v>
      </c>
      <c r="G642" s="281"/>
      <c r="H642" s="281"/>
      <c r="I642" s="281"/>
      <c r="J642" s="281"/>
      <c r="K642" s="281"/>
      <c r="L642" s="57"/>
      <c r="M642" s="57"/>
    </row>
    <row r="643" spans="1:13" ht="20.25" customHeight="1">
      <c r="A643" s="76" t="s">
        <v>1608</v>
      </c>
      <c r="B643" s="281" t="s">
        <v>4381</v>
      </c>
      <c r="C643" s="281" t="s">
        <v>4371</v>
      </c>
      <c r="D643" s="281">
        <f t="shared" si="10"/>
        <v>14</v>
      </c>
      <c r="E643" s="281" t="s">
        <v>4391</v>
      </c>
      <c r="F643" s="281" t="s">
        <v>4392</v>
      </c>
      <c r="G643" s="281"/>
      <c r="H643" s="281"/>
      <c r="I643" s="281"/>
      <c r="J643" s="281"/>
      <c r="K643" s="281"/>
      <c r="L643" s="57"/>
      <c r="M643" s="57"/>
    </row>
    <row r="644" spans="1:13" ht="20.25" customHeight="1">
      <c r="A644" s="76" t="s">
        <v>1608</v>
      </c>
      <c r="B644" s="281" t="s">
        <v>4393</v>
      </c>
      <c r="C644" s="281" t="s">
        <v>4371</v>
      </c>
      <c r="D644" s="281">
        <f t="shared" si="10"/>
        <v>15</v>
      </c>
      <c r="E644" s="281" t="s">
        <v>990</v>
      </c>
      <c r="F644" s="281" t="s">
        <v>3756</v>
      </c>
      <c r="G644" s="281"/>
      <c r="H644" s="281"/>
      <c r="I644" s="281"/>
      <c r="J644" s="281"/>
      <c r="K644" s="281"/>
      <c r="L644" s="57"/>
      <c r="M644" s="57"/>
    </row>
    <row r="645" spans="1:13" ht="20.25" customHeight="1">
      <c r="A645" s="76" t="s">
        <v>1608</v>
      </c>
      <c r="B645" s="281" t="s">
        <v>4381</v>
      </c>
      <c r="C645" s="281" t="s">
        <v>4371</v>
      </c>
      <c r="D645" s="281">
        <f t="shared" si="10"/>
        <v>16</v>
      </c>
      <c r="E645" s="283" t="s">
        <v>215</v>
      </c>
      <c r="F645" s="283" t="s">
        <v>608</v>
      </c>
      <c r="G645" s="76" t="s">
        <v>3837</v>
      </c>
      <c r="H645" s="281" t="s">
        <v>591</v>
      </c>
      <c r="I645" s="284" t="s">
        <v>3769</v>
      </c>
      <c r="J645" s="285" t="s">
        <v>5024</v>
      </c>
      <c r="K645" s="283" t="s">
        <v>4236</v>
      </c>
      <c r="L645" s="57"/>
      <c r="M645" s="57"/>
    </row>
    <row r="646" spans="1:13" ht="20.25" customHeight="1">
      <c r="A646" s="76" t="s">
        <v>1608</v>
      </c>
      <c r="B646" s="281" t="s">
        <v>4393</v>
      </c>
      <c r="C646" s="281" t="s">
        <v>4371</v>
      </c>
      <c r="D646" s="281">
        <f t="shared" si="10"/>
        <v>17</v>
      </c>
      <c r="E646" s="76" t="s">
        <v>3811</v>
      </c>
      <c r="F646" s="283" t="s">
        <v>579</v>
      </c>
      <c r="G646" s="281" t="s">
        <v>617</v>
      </c>
      <c r="H646" s="281" t="s">
        <v>3812</v>
      </c>
      <c r="I646" s="76" t="s">
        <v>3747</v>
      </c>
      <c r="J646" s="167" t="s">
        <v>3839</v>
      </c>
      <c r="K646" s="283" t="s">
        <v>600</v>
      </c>
      <c r="L646" s="57"/>
      <c r="M646" s="57"/>
    </row>
    <row r="647" spans="1:13" ht="20.25" customHeight="1">
      <c r="A647" s="76" t="s">
        <v>1608</v>
      </c>
      <c r="B647" s="281" t="s">
        <v>393</v>
      </c>
      <c r="C647" s="281" t="s">
        <v>4394</v>
      </c>
      <c r="D647" s="281">
        <f t="shared" si="10"/>
        <v>1</v>
      </c>
      <c r="E647" s="76" t="s">
        <v>3811</v>
      </c>
      <c r="F647" s="283" t="s">
        <v>579</v>
      </c>
      <c r="G647" s="281" t="s">
        <v>617</v>
      </c>
      <c r="H647" s="281" t="s">
        <v>3812</v>
      </c>
      <c r="I647" s="76" t="s">
        <v>3815</v>
      </c>
      <c r="J647" s="167" t="s">
        <v>3839</v>
      </c>
      <c r="K647" s="283" t="s">
        <v>600</v>
      </c>
      <c r="L647" s="57"/>
      <c r="M647" s="57"/>
    </row>
    <row r="648" spans="1:13" ht="20.25" customHeight="1">
      <c r="A648" s="76" t="s">
        <v>1608</v>
      </c>
      <c r="B648" s="281" t="s">
        <v>393</v>
      </c>
      <c r="C648" s="281" t="s">
        <v>4394</v>
      </c>
      <c r="D648" s="281">
        <f t="shared" ref="D648:D711" si="11">IF($C648=$C647,$D647+1,1)</f>
        <v>2</v>
      </c>
      <c r="E648" s="281" t="s">
        <v>4395</v>
      </c>
      <c r="F648" s="281" t="s">
        <v>4396</v>
      </c>
      <c r="G648" s="281"/>
      <c r="H648" s="281"/>
      <c r="I648" s="281"/>
      <c r="J648" s="281"/>
      <c r="K648" s="281"/>
      <c r="L648" s="57"/>
      <c r="M648" s="57"/>
    </row>
    <row r="649" spans="1:13" ht="20.25" customHeight="1">
      <c r="A649" s="76" t="s">
        <v>1608</v>
      </c>
      <c r="B649" s="281" t="s">
        <v>393</v>
      </c>
      <c r="C649" s="281" t="s">
        <v>4394</v>
      </c>
      <c r="D649" s="281">
        <f t="shared" si="11"/>
        <v>3</v>
      </c>
      <c r="E649" s="281" t="s">
        <v>4397</v>
      </c>
      <c r="F649" s="281" t="s">
        <v>4398</v>
      </c>
      <c r="G649" s="281"/>
      <c r="H649" s="281"/>
      <c r="I649" s="281"/>
      <c r="J649" s="281"/>
      <c r="K649" s="281"/>
      <c r="L649" s="57"/>
      <c r="M649" s="57"/>
    </row>
    <row r="650" spans="1:13" ht="20.25" customHeight="1">
      <c r="A650" s="76" t="s">
        <v>1608</v>
      </c>
      <c r="B650" s="281" t="s">
        <v>393</v>
      </c>
      <c r="C650" s="281" t="s">
        <v>4394</v>
      </c>
      <c r="D650" s="281">
        <f t="shared" si="11"/>
        <v>4</v>
      </c>
      <c r="E650" s="281" t="s">
        <v>4399</v>
      </c>
      <c r="F650" s="281" t="s">
        <v>4400</v>
      </c>
      <c r="G650" s="281"/>
      <c r="H650" s="281"/>
      <c r="I650" s="281"/>
      <c r="J650" s="281"/>
      <c r="K650" s="281"/>
      <c r="L650" s="57"/>
      <c r="M650" s="57"/>
    </row>
    <row r="651" spans="1:13" ht="20.25" customHeight="1">
      <c r="A651" s="76" t="s">
        <v>1608</v>
      </c>
      <c r="B651" s="281" t="s">
        <v>393</v>
      </c>
      <c r="C651" s="281" t="s">
        <v>4394</v>
      </c>
      <c r="D651" s="281">
        <f t="shared" si="11"/>
        <v>5</v>
      </c>
      <c r="E651" s="281" t="s">
        <v>989</v>
      </c>
      <c r="F651" s="281" t="s">
        <v>3755</v>
      </c>
      <c r="G651" s="281"/>
      <c r="H651" s="281"/>
      <c r="I651" s="281"/>
      <c r="J651" s="281"/>
      <c r="K651" s="281"/>
      <c r="L651" s="57"/>
      <c r="M651" s="57"/>
    </row>
    <row r="652" spans="1:13" ht="20.25" customHeight="1">
      <c r="A652" s="76" t="s">
        <v>1608</v>
      </c>
      <c r="B652" s="281" t="s">
        <v>393</v>
      </c>
      <c r="C652" s="281" t="s">
        <v>4394</v>
      </c>
      <c r="D652" s="281">
        <f t="shared" si="11"/>
        <v>6</v>
      </c>
      <c r="E652" s="281" t="s">
        <v>4262</v>
      </c>
      <c r="F652" s="281" t="s">
        <v>4401</v>
      </c>
      <c r="G652" s="281"/>
      <c r="H652" s="281"/>
      <c r="I652" s="281"/>
      <c r="J652" s="281"/>
      <c r="K652" s="281"/>
      <c r="L652" s="57"/>
      <c r="M652" s="57"/>
    </row>
    <row r="653" spans="1:13" ht="20.25" customHeight="1">
      <c r="A653" s="76" t="s">
        <v>1608</v>
      </c>
      <c r="B653" s="281" t="s">
        <v>393</v>
      </c>
      <c r="C653" s="281" t="s">
        <v>4394</v>
      </c>
      <c r="D653" s="281">
        <f t="shared" si="11"/>
        <v>7</v>
      </c>
      <c r="E653" s="281" t="s">
        <v>4402</v>
      </c>
      <c r="F653" s="281" t="s">
        <v>4403</v>
      </c>
      <c r="G653" s="281"/>
      <c r="H653" s="281"/>
      <c r="I653" s="281"/>
      <c r="J653" s="281"/>
      <c r="K653" s="281"/>
      <c r="L653" s="57"/>
      <c r="M653" s="57"/>
    </row>
    <row r="654" spans="1:13" ht="20.25" customHeight="1">
      <c r="A654" s="76" t="s">
        <v>1608</v>
      </c>
      <c r="B654" s="281" t="s">
        <v>393</v>
      </c>
      <c r="C654" s="281" t="s">
        <v>4394</v>
      </c>
      <c r="D654" s="281">
        <f t="shared" si="11"/>
        <v>8</v>
      </c>
      <c r="E654" s="281" t="s">
        <v>4404</v>
      </c>
      <c r="F654" s="281" t="s">
        <v>4404</v>
      </c>
      <c r="G654" s="281"/>
      <c r="H654" s="281"/>
      <c r="I654" s="281"/>
      <c r="J654" s="281"/>
      <c r="K654" s="281"/>
      <c r="L654" s="57"/>
      <c r="M654" s="57"/>
    </row>
    <row r="655" spans="1:13" ht="20.25" customHeight="1">
      <c r="A655" s="76" t="s">
        <v>1608</v>
      </c>
      <c r="B655" s="281" t="s">
        <v>394</v>
      </c>
      <c r="C655" s="281" t="s">
        <v>4405</v>
      </c>
      <c r="D655" s="281">
        <f t="shared" si="11"/>
        <v>1</v>
      </c>
      <c r="E655" s="76" t="s">
        <v>3811</v>
      </c>
      <c r="F655" s="283" t="s">
        <v>579</v>
      </c>
      <c r="G655" s="281" t="s">
        <v>3838</v>
      </c>
      <c r="H655" s="281" t="s">
        <v>3812</v>
      </c>
      <c r="I655" s="76" t="s">
        <v>3747</v>
      </c>
      <c r="J655" s="167" t="s">
        <v>2129</v>
      </c>
      <c r="K655" s="283" t="s">
        <v>3814</v>
      </c>
      <c r="L655" s="57"/>
      <c r="M655" s="57"/>
    </row>
    <row r="656" spans="1:13" ht="20.25" customHeight="1">
      <c r="A656" s="76" t="s">
        <v>1608</v>
      </c>
      <c r="B656" s="281" t="s">
        <v>394</v>
      </c>
      <c r="C656" s="281" t="s">
        <v>4405</v>
      </c>
      <c r="D656" s="281">
        <f t="shared" si="11"/>
        <v>2</v>
      </c>
      <c r="E656" s="281" t="s">
        <v>4406</v>
      </c>
      <c r="F656" s="281" t="s">
        <v>4407</v>
      </c>
      <c r="G656" s="281"/>
      <c r="H656" s="281"/>
      <c r="I656" s="281"/>
      <c r="J656" s="281"/>
      <c r="K656" s="281"/>
      <c r="L656" s="57"/>
      <c r="M656" s="57"/>
    </row>
    <row r="657" spans="1:13" ht="20.25" customHeight="1">
      <c r="A657" s="76" t="s">
        <v>1608</v>
      </c>
      <c r="B657" s="281" t="s">
        <v>394</v>
      </c>
      <c r="C657" s="281" t="s">
        <v>4405</v>
      </c>
      <c r="D657" s="281">
        <f t="shared" si="11"/>
        <v>3</v>
      </c>
      <c r="E657" s="281" t="s">
        <v>4408</v>
      </c>
      <c r="F657" s="281" t="s">
        <v>4409</v>
      </c>
      <c r="G657" s="281"/>
      <c r="H657" s="281"/>
      <c r="I657" s="281"/>
      <c r="J657" s="281"/>
      <c r="K657" s="281"/>
      <c r="L657" s="57"/>
      <c r="M657" s="57"/>
    </row>
    <row r="658" spans="1:13" ht="20.25" customHeight="1">
      <c r="A658" s="76" t="s">
        <v>1608</v>
      </c>
      <c r="B658" s="281" t="s">
        <v>394</v>
      </c>
      <c r="C658" s="281" t="s">
        <v>4405</v>
      </c>
      <c r="D658" s="281">
        <f t="shared" si="11"/>
        <v>4</v>
      </c>
      <c r="E658" s="281" t="s">
        <v>4410</v>
      </c>
      <c r="F658" s="281" t="s">
        <v>4411</v>
      </c>
      <c r="G658" s="281"/>
      <c r="H658" s="281"/>
      <c r="I658" s="281"/>
      <c r="J658" s="281"/>
      <c r="K658" s="281"/>
      <c r="L658" s="57"/>
      <c r="M658" s="57"/>
    </row>
    <row r="659" spans="1:13" ht="20.25" customHeight="1">
      <c r="A659" s="76" t="s">
        <v>1608</v>
      </c>
      <c r="B659" s="281" t="s">
        <v>394</v>
      </c>
      <c r="C659" s="281" t="s">
        <v>4405</v>
      </c>
      <c r="D659" s="281">
        <f t="shared" si="11"/>
        <v>5</v>
      </c>
      <c r="E659" s="281" t="s">
        <v>4412</v>
      </c>
      <c r="F659" s="281" t="s">
        <v>4413</v>
      </c>
      <c r="G659" s="281"/>
      <c r="H659" s="281"/>
      <c r="I659" s="281"/>
      <c r="J659" s="281"/>
      <c r="K659" s="281"/>
      <c r="L659" s="57"/>
      <c r="M659" s="57"/>
    </row>
    <row r="660" spans="1:13" ht="20.25" customHeight="1">
      <c r="A660" s="76" t="s">
        <v>1608</v>
      </c>
      <c r="B660" s="281" t="s">
        <v>394</v>
      </c>
      <c r="C660" s="281" t="s">
        <v>4405</v>
      </c>
      <c r="D660" s="281">
        <f t="shared" si="11"/>
        <v>6</v>
      </c>
      <c r="E660" s="281" t="s">
        <v>638</v>
      </c>
      <c r="F660" s="281" t="s">
        <v>4414</v>
      </c>
      <c r="G660" s="281"/>
      <c r="H660" s="281"/>
      <c r="I660" s="281"/>
      <c r="J660" s="281"/>
      <c r="K660" s="281"/>
      <c r="L660" s="57"/>
      <c r="M660" s="57"/>
    </row>
    <row r="661" spans="1:13" ht="20.25" customHeight="1">
      <c r="A661" s="76" t="s">
        <v>1608</v>
      </c>
      <c r="B661" s="281" t="s">
        <v>394</v>
      </c>
      <c r="C661" s="281" t="s">
        <v>4405</v>
      </c>
      <c r="D661" s="281">
        <f t="shared" si="11"/>
        <v>7</v>
      </c>
      <c r="E661" s="281" t="s">
        <v>4415</v>
      </c>
      <c r="F661" s="281" t="s">
        <v>4416</v>
      </c>
      <c r="G661" s="281"/>
      <c r="H661" s="281"/>
      <c r="I661" s="281"/>
      <c r="J661" s="281"/>
      <c r="K661" s="281"/>
      <c r="L661" s="57"/>
      <c r="M661" s="57"/>
    </row>
    <row r="662" spans="1:13" ht="20.25" customHeight="1">
      <c r="A662" s="76" t="s">
        <v>1608</v>
      </c>
      <c r="B662" s="281" t="s">
        <v>394</v>
      </c>
      <c r="C662" s="281" t="s">
        <v>4405</v>
      </c>
      <c r="D662" s="281">
        <f t="shared" si="11"/>
        <v>8</v>
      </c>
      <c r="E662" s="281" t="s">
        <v>4417</v>
      </c>
      <c r="F662" s="281" t="s">
        <v>4418</v>
      </c>
      <c r="G662" s="281"/>
      <c r="H662" s="281"/>
      <c r="I662" s="281"/>
      <c r="J662" s="281"/>
      <c r="K662" s="281"/>
      <c r="L662" s="57"/>
      <c r="M662" s="57"/>
    </row>
    <row r="663" spans="1:13" ht="20.25" customHeight="1">
      <c r="A663" s="76" t="s">
        <v>1608</v>
      </c>
      <c r="B663" s="281" t="s">
        <v>394</v>
      </c>
      <c r="C663" s="281" t="s">
        <v>4405</v>
      </c>
      <c r="D663" s="281">
        <f t="shared" si="11"/>
        <v>9</v>
      </c>
      <c r="E663" s="281" t="s">
        <v>205</v>
      </c>
      <c r="F663" s="281" t="s">
        <v>3741</v>
      </c>
      <c r="G663" s="281"/>
      <c r="H663" s="281"/>
      <c r="I663" s="281"/>
      <c r="J663" s="281"/>
      <c r="K663" s="281"/>
      <c r="L663" s="57"/>
      <c r="M663" s="57"/>
    </row>
    <row r="664" spans="1:13" ht="20.25" customHeight="1">
      <c r="A664" s="76" t="s">
        <v>1608</v>
      </c>
      <c r="B664" s="281" t="s">
        <v>4419</v>
      </c>
      <c r="C664" s="281" t="s">
        <v>4420</v>
      </c>
      <c r="D664" s="281">
        <f t="shared" si="11"/>
        <v>1</v>
      </c>
      <c r="E664" s="281" t="s">
        <v>4421</v>
      </c>
      <c r="F664" s="281" t="s">
        <v>4422</v>
      </c>
      <c r="G664" s="281"/>
      <c r="H664" s="281"/>
      <c r="I664" s="281"/>
      <c r="J664" s="281"/>
      <c r="K664" s="281"/>
      <c r="L664" s="57"/>
      <c r="M664" s="57"/>
    </row>
    <row r="665" spans="1:13" ht="20.25" customHeight="1">
      <c r="A665" s="76" t="s">
        <v>1608</v>
      </c>
      <c r="B665" s="281" t="s">
        <v>4423</v>
      </c>
      <c r="C665" s="281" t="s">
        <v>4420</v>
      </c>
      <c r="D665" s="281">
        <f t="shared" si="11"/>
        <v>2</v>
      </c>
      <c r="E665" s="281" t="s">
        <v>4424</v>
      </c>
      <c r="F665" s="281" t="s">
        <v>4425</v>
      </c>
      <c r="G665" s="281"/>
      <c r="H665" s="281"/>
      <c r="I665" s="281"/>
      <c r="J665" s="281"/>
      <c r="K665" s="281"/>
      <c r="L665" s="57"/>
      <c r="M665" s="57"/>
    </row>
    <row r="666" spans="1:13" ht="20.25" customHeight="1">
      <c r="A666" s="76" t="s">
        <v>1608</v>
      </c>
      <c r="B666" s="281" t="s">
        <v>4423</v>
      </c>
      <c r="C666" s="281" t="s">
        <v>4420</v>
      </c>
      <c r="D666" s="281">
        <f t="shared" si="11"/>
        <v>3</v>
      </c>
      <c r="E666" s="281" t="s">
        <v>4374</v>
      </c>
      <c r="F666" s="281" t="s">
        <v>4426</v>
      </c>
      <c r="G666" s="281"/>
      <c r="H666" s="281"/>
      <c r="I666" s="281"/>
      <c r="J666" s="281"/>
      <c r="K666" s="281"/>
      <c r="L666" s="57"/>
      <c r="M666" s="57"/>
    </row>
    <row r="667" spans="1:13" ht="20.25" customHeight="1">
      <c r="A667" s="76" t="s">
        <v>1608</v>
      </c>
      <c r="B667" s="281" t="s">
        <v>4423</v>
      </c>
      <c r="C667" s="281" t="s">
        <v>4420</v>
      </c>
      <c r="D667" s="281">
        <f t="shared" si="11"/>
        <v>4</v>
      </c>
      <c r="E667" s="281" t="s">
        <v>989</v>
      </c>
      <c r="F667" s="281" t="s">
        <v>3755</v>
      </c>
      <c r="G667" s="281"/>
      <c r="H667" s="281"/>
      <c r="I667" s="281"/>
      <c r="J667" s="281"/>
      <c r="K667" s="281"/>
      <c r="L667" s="57"/>
      <c r="M667" s="57"/>
    </row>
    <row r="668" spans="1:13" ht="20.25" customHeight="1">
      <c r="A668" s="76" t="s">
        <v>1608</v>
      </c>
      <c r="B668" s="281" t="s">
        <v>4423</v>
      </c>
      <c r="C668" s="281" t="s">
        <v>4420</v>
      </c>
      <c r="D668" s="281">
        <f t="shared" si="11"/>
        <v>5</v>
      </c>
      <c r="E668" s="281" t="s">
        <v>4360</v>
      </c>
      <c r="F668" s="281" t="s">
        <v>3771</v>
      </c>
      <c r="G668" s="281"/>
      <c r="H668" s="281"/>
      <c r="I668" s="281"/>
      <c r="J668" s="281"/>
      <c r="K668" s="281"/>
      <c r="L668" s="57"/>
      <c r="M668" s="57"/>
    </row>
    <row r="669" spans="1:13" ht="20.25" customHeight="1">
      <c r="A669" s="76" t="s">
        <v>1608</v>
      </c>
      <c r="B669" s="281" t="s">
        <v>4423</v>
      </c>
      <c r="C669" s="281" t="s">
        <v>4420</v>
      </c>
      <c r="D669" s="281">
        <f t="shared" si="11"/>
        <v>6</v>
      </c>
      <c r="E669" s="281" t="s">
        <v>4427</v>
      </c>
      <c r="F669" s="281" t="s">
        <v>4428</v>
      </c>
      <c r="G669" s="281"/>
      <c r="H669" s="281"/>
      <c r="I669" s="281"/>
      <c r="J669" s="281"/>
      <c r="K669" s="281"/>
      <c r="L669" s="57"/>
      <c r="M669" s="57"/>
    </row>
    <row r="670" spans="1:13" ht="20.25" customHeight="1">
      <c r="A670" s="76" t="s">
        <v>1608</v>
      </c>
      <c r="B670" s="281" t="s">
        <v>1565</v>
      </c>
      <c r="C670" s="281" t="s">
        <v>4420</v>
      </c>
      <c r="D670" s="281">
        <f t="shared" si="11"/>
        <v>7</v>
      </c>
      <c r="E670" s="281" t="s">
        <v>3001</v>
      </c>
      <c r="F670" s="281" t="s">
        <v>3820</v>
      </c>
      <c r="G670" s="281"/>
      <c r="H670" s="281"/>
      <c r="I670" s="281"/>
      <c r="J670" s="281"/>
      <c r="K670" s="281"/>
      <c r="L670" s="57"/>
      <c r="M670" s="57"/>
    </row>
    <row r="671" spans="1:13" ht="20.25" customHeight="1">
      <c r="A671" s="76" t="s">
        <v>1608</v>
      </c>
      <c r="B671" s="281" t="s">
        <v>4423</v>
      </c>
      <c r="C671" s="281" t="s">
        <v>4420</v>
      </c>
      <c r="D671" s="281">
        <f t="shared" si="11"/>
        <v>8</v>
      </c>
      <c r="E671" s="281" t="s">
        <v>4358</v>
      </c>
      <c r="F671" s="281" t="s">
        <v>4359</v>
      </c>
      <c r="G671" s="281"/>
      <c r="H671" s="281"/>
      <c r="I671" s="281"/>
      <c r="J671" s="281"/>
      <c r="K671" s="281"/>
      <c r="L671" s="57"/>
      <c r="M671" s="57"/>
    </row>
    <row r="672" spans="1:13" ht="20.25" customHeight="1">
      <c r="A672" s="76" t="s">
        <v>1608</v>
      </c>
      <c r="B672" s="281" t="s">
        <v>4423</v>
      </c>
      <c r="C672" s="281" t="s">
        <v>4420</v>
      </c>
      <c r="D672" s="281">
        <f t="shared" si="11"/>
        <v>9</v>
      </c>
      <c r="E672" s="281" t="s">
        <v>990</v>
      </c>
      <c r="F672" s="281" t="s">
        <v>3756</v>
      </c>
      <c r="G672" s="281"/>
      <c r="H672" s="281"/>
      <c r="I672" s="281"/>
      <c r="J672" s="281"/>
      <c r="K672" s="281"/>
      <c r="L672" s="57"/>
      <c r="M672" s="57"/>
    </row>
    <row r="673" spans="1:13" ht="20.25" customHeight="1">
      <c r="A673" s="76" t="s">
        <v>1608</v>
      </c>
      <c r="B673" s="281" t="s">
        <v>4423</v>
      </c>
      <c r="C673" s="281" t="s">
        <v>4420</v>
      </c>
      <c r="D673" s="281">
        <f t="shared" si="11"/>
        <v>10</v>
      </c>
      <c r="E673" s="281" t="s">
        <v>4429</v>
      </c>
      <c r="F673" s="281" t="s">
        <v>4430</v>
      </c>
      <c r="G673" s="281"/>
      <c r="H673" s="281"/>
      <c r="I673" s="281"/>
      <c r="J673" s="281"/>
      <c r="K673" s="281"/>
      <c r="L673" s="57"/>
      <c r="M673" s="57"/>
    </row>
    <row r="674" spans="1:13" ht="20.25" customHeight="1">
      <c r="A674" s="76" t="s">
        <v>1608</v>
      </c>
      <c r="B674" s="281" t="s">
        <v>4423</v>
      </c>
      <c r="C674" s="281" t="s">
        <v>4420</v>
      </c>
      <c r="D674" s="281">
        <f t="shared" si="11"/>
        <v>11</v>
      </c>
      <c r="E674" s="281" t="s">
        <v>4384</v>
      </c>
      <c r="F674" s="281" t="s">
        <v>4385</v>
      </c>
      <c r="G674" s="281"/>
      <c r="H674" s="281"/>
      <c r="I674" s="281"/>
      <c r="J674" s="281"/>
      <c r="K674" s="281"/>
      <c r="L674" s="57"/>
      <c r="M674" s="57"/>
    </row>
    <row r="675" spans="1:13" ht="20.25" customHeight="1">
      <c r="A675" s="76" t="s">
        <v>1608</v>
      </c>
      <c r="B675" s="281" t="s">
        <v>4423</v>
      </c>
      <c r="C675" s="281" t="s">
        <v>4420</v>
      </c>
      <c r="D675" s="281">
        <f t="shared" si="11"/>
        <v>12</v>
      </c>
      <c r="E675" s="281" t="s">
        <v>4431</v>
      </c>
      <c r="F675" s="281" t="s">
        <v>4432</v>
      </c>
      <c r="G675" s="281"/>
      <c r="H675" s="281"/>
      <c r="I675" s="281"/>
      <c r="J675" s="281"/>
      <c r="K675" s="281"/>
      <c r="L675" s="57"/>
      <c r="M675" s="57"/>
    </row>
    <row r="676" spans="1:13" ht="20.25" customHeight="1">
      <c r="A676" s="76" t="s">
        <v>1608</v>
      </c>
      <c r="B676" s="281" t="s">
        <v>4423</v>
      </c>
      <c r="C676" s="281" t="s">
        <v>4420</v>
      </c>
      <c r="D676" s="281">
        <f t="shared" si="11"/>
        <v>13</v>
      </c>
      <c r="E676" s="281" t="s">
        <v>4433</v>
      </c>
      <c r="F676" s="281" t="s">
        <v>4434</v>
      </c>
      <c r="G676" s="281"/>
      <c r="H676" s="281"/>
      <c r="I676" s="281"/>
      <c r="J676" s="281"/>
      <c r="K676" s="281"/>
      <c r="L676" s="57"/>
      <c r="M676" s="57"/>
    </row>
    <row r="677" spans="1:13" ht="20.25" customHeight="1">
      <c r="A677" s="76" t="s">
        <v>1608</v>
      </c>
      <c r="B677" s="281" t="s">
        <v>4423</v>
      </c>
      <c r="C677" s="281" t="s">
        <v>4420</v>
      </c>
      <c r="D677" s="281">
        <f t="shared" si="11"/>
        <v>14</v>
      </c>
      <c r="E677" s="281" t="s">
        <v>4435</v>
      </c>
      <c r="F677" s="281" t="s">
        <v>4436</v>
      </c>
      <c r="G677" s="281"/>
      <c r="H677" s="281"/>
      <c r="I677" s="281"/>
      <c r="J677" s="281"/>
      <c r="K677" s="281"/>
      <c r="L677" s="57"/>
      <c r="M677" s="57"/>
    </row>
    <row r="678" spans="1:13" ht="20.25" customHeight="1">
      <c r="A678" s="76" t="s">
        <v>1608</v>
      </c>
      <c r="B678" s="281" t="s">
        <v>4423</v>
      </c>
      <c r="C678" s="281" t="s">
        <v>4420</v>
      </c>
      <c r="D678" s="281">
        <f t="shared" si="11"/>
        <v>15</v>
      </c>
      <c r="E678" s="281" t="s">
        <v>2779</v>
      </c>
      <c r="F678" s="281" t="s">
        <v>4388</v>
      </c>
      <c r="G678" s="281"/>
      <c r="H678" s="281"/>
      <c r="I678" s="281"/>
      <c r="J678" s="281"/>
      <c r="K678" s="281"/>
      <c r="L678" s="57"/>
      <c r="M678" s="57"/>
    </row>
    <row r="679" spans="1:13" ht="20.25" customHeight="1">
      <c r="A679" s="76" t="s">
        <v>1608</v>
      </c>
      <c r="B679" s="281" t="s">
        <v>4423</v>
      </c>
      <c r="C679" s="281" t="s">
        <v>4420</v>
      </c>
      <c r="D679" s="281">
        <f t="shared" si="11"/>
        <v>16</v>
      </c>
      <c r="E679" s="281" t="s">
        <v>2785</v>
      </c>
      <c r="F679" s="281" t="s">
        <v>4437</v>
      </c>
      <c r="G679" s="281"/>
      <c r="H679" s="281"/>
      <c r="I679" s="281"/>
      <c r="J679" s="281"/>
      <c r="K679" s="281"/>
      <c r="L679" s="57"/>
      <c r="M679" s="57"/>
    </row>
    <row r="680" spans="1:13" ht="20.25" customHeight="1">
      <c r="A680" s="76" t="s">
        <v>1608</v>
      </c>
      <c r="B680" s="281" t="s">
        <v>4423</v>
      </c>
      <c r="C680" s="281" t="s">
        <v>4420</v>
      </c>
      <c r="D680" s="281">
        <f t="shared" si="11"/>
        <v>17</v>
      </c>
      <c r="E680" s="281" t="s">
        <v>205</v>
      </c>
      <c r="F680" s="281" t="s">
        <v>3741</v>
      </c>
      <c r="G680" s="281"/>
      <c r="H680" s="281"/>
      <c r="I680" s="281"/>
      <c r="J680" s="281"/>
      <c r="K680" s="281"/>
      <c r="L680" s="57"/>
      <c r="M680" s="57"/>
    </row>
    <row r="681" spans="1:13" ht="20.25" customHeight="1">
      <c r="A681" s="76" t="s">
        <v>1608</v>
      </c>
      <c r="B681" s="281" t="s">
        <v>4423</v>
      </c>
      <c r="C681" s="281" t="s">
        <v>4420</v>
      </c>
      <c r="D681" s="281">
        <f t="shared" si="11"/>
        <v>18</v>
      </c>
      <c r="E681" s="281" t="s">
        <v>1186</v>
      </c>
      <c r="F681" s="281" t="s">
        <v>3827</v>
      </c>
      <c r="G681" s="281"/>
      <c r="H681" s="281"/>
      <c r="I681" s="281"/>
      <c r="J681" s="281"/>
      <c r="K681" s="281"/>
      <c r="L681" s="57"/>
      <c r="M681" s="57"/>
    </row>
    <row r="682" spans="1:13" ht="20.25" customHeight="1">
      <c r="A682" s="76" t="s">
        <v>1608</v>
      </c>
      <c r="B682" s="281" t="s">
        <v>4423</v>
      </c>
      <c r="C682" s="281" t="s">
        <v>4420</v>
      </c>
      <c r="D682" s="281">
        <f t="shared" si="11"/>
        <v>19</v>
      </c>
      <c r="E682" s="281" t="s">
        <v>4438</v>
      </c>
      <c r="F682" s="281" t="s">
        <v>4439</v>
      </c>
      <c r="G682" s="281"/>
      <c r="H682" s="281"/>
      <c r="I682" s="281"/>
      <c r="J682" s="281"/>
      <c r="K682" s="281"/>
      <c r="L682" s="57"/>
      <c r="M682" s="57"/>
    </row>
    <row r="683" spans="1:13" ht="20.25" customHeight="1">
      <c r="A683" s="76" t="s">
        <v>1608</v>
      </c>
      <c r="B683" s="281" t="s">
        <v>4423</v>
      </c>
      <c r="C683" s="281" t="s">
        <v>4420</v>
      </c>
      <c r="D683" s="281">
        <f t="shared" si="11"/>
        <v>20</v>
      </c>
      <c r="E683" s="281" t="s">
        <v>1503</v>
      </c>
      <c r="F683" s="281" t="s">
        <v>4440</v>
      </c>
      <c r="G683" s="281"/>
      <c r="H683" s="281"/>
      <c r="I683" s="281"/>
      <c r="J683" s="281"/>
      <c r="K683" s="281"/>
      <c r="L683" s="57"/>
      <c r="M683" s="57"/>
    </row>
    <row r="684" spans="1:13" ht="20.25" customHeight="1">
      <c r="A684" s="76" t="s">
        <v>1608</v>
      </c>
      <c r="B684" s="281" t="s">
        <v>4423</v>
      </c>
      <c r="C684" s="281" t="s">
        <v>4420</v>
      </c>
      <c r="D684" s="281">
        <f t="shared" si="11"/>
        <v>21</v>
      </c>
      <c r="E684" s="281" t="s">
        <v>1502</v>
      </c>
      <c r="F684" s="281" t="s">
        <v>4441</v>
      </c>
      <c r="G684" s="281"/>
      <c r="H684" s="281"/>
      <c r="I684" s="281"/>
      <c r="J684" s="281"/>
      <c r="K684" s="281"/>
      <c r="L684" s="57"/>
      <c r="M684" s="57"/>
    </row>
    <row r="685" spans="1:13" ht="20.25" customHeight="1">
      <c r="A685" s="76" t="s">
        <v>1608</v>
      </c>
      <c r="B685" s="281" t="s">
        <v>4423</v>
      </c>
      <c r="C685" s="281" t="s">
        <v>4420</v>
      </c>
      <c r="D685" s="281">
        <f t="shared" si="11"/>
        <v>22</v>
      </c>
      <c r="E685" s="281" t="s">
        <v>4442</v>
      </c>
      <c r="F685" s="281" t="s">
        <v>4443</v>
      </c>
      <c r="G685" s="281"/>
      <c r="H685" s="281"/>
      <c r="I685" s="281"/>
      <c r="J685" s="281"/>
      <c r="K685" s="281"/>
      <c r="L685" s="57"/>
      <c r="M685" s="57"/>
    </row>
    <row r="686" spans="1:13" ht="20.25" customHeight="1">
      <c r="A686" s="76" t="s">
        <v>1608</v>
      </c>
      <c r="B686" s="281" t="s">
        <v>4423</v>
      </c>
      <c r="C686" s="281" t="s">
        <v>4420</v>
      </c>
      <c r="D686" s="281">
        <f t="shared" si="11"/>
        <v>23</v>
      </c>
      <c r="E686" s="283" t="s">
        <v>215</v>
      </c>
      <c r="F686" s="283" t="s">
        <v>608</v>
      </c>
      <c r="G686" s="76" t="s">
        <v>3837</v>
      </c>
      <c r="H686" s="281" t="s">
        <v>3812</v>
      </c>
      <c r="I686" s="284" t="s">
        <v>4042</v>
      </c>
      <c r="J686" s="285" t="s">
        <v>5023</v>
      </c>
      <c r="K686" s="283" t="s">
        <v>1010</v>
      </c>
      <c r="L686" s="57"/>
      <c r="M686" s="57"/>
    </row>
    <row r="687" spans="1:13" ht="20.25" customHeight="1">
      <c r="A687" s="76" t="s">
        <v>1608</v>
      </c>
      <c r="B687" s="281" t="s">
        <v>4423</v>
      </c>
      <c r="C687" s="281" t="s">
        <v>4420</v>
      </c>
      <c r="D687" s="281">
        <f t="shared" si="11"/>
        <v>24</v>
      </c>
      <c r="E687" s="76" t="s">
        <v>589</v>
      </c>
      <c r="F687" s="283" t="s">
        <v>579</v>
      </c>
      <c r="G687" s="281" t="s">
        <v>3838</v>
      </c>
      <c r="H687" s="281" t="s">
        <v>591</v>
      </c>
      <c r="I687" s="76" t="s">
        <v>3747</v>
      </c>
      <c r="J687" s="167" t="s">
        <v>3839</v>
      </c>
      <c r="K687" s="283" t="s">
        <v>600</v>
      </c>
      <c r="L687" s="57"/>
      <c r="M687" s="57"/>
    </row>
    <row r="688" spans="1:13" ht="20.25" customHeight="1">
      <c r="A688" s="76" t="s">
        <v>1608</v>
      </c>
      <c r="B688" s="281" t="s">
        <v>395</v>
      </c>
      <c r="C688" s="281" t="s">
        <v>4444</v>
      </c>
      <c r="D688" s="281">
        <f t="shared" si="11"/>
        <v>1</v>
      </c>
      <c r="E688" s="76" t="s">
        <v>3811</v>
      </c>
      <c r="F688" s="283" t="s">
        <v>579</v>
      </c>
      <c r="G688" s="281" t="s">
        <v>3838</v>
      </c>
      <c r="H688" s="281" t="s">
        <v>3812</v>
      </c>
      <c r="I688" s="76" t="s">
        <v>3815</v>
      </c>
      <c r="J688" s="167" t="s">
        <v>2129</v>
      </c>
      <c r="K688" s="283" t="s">
        <v>600</v>
      </c>
      <c r="L688" s="57"/>
      <c r="M688" s="57"/>
    </row>
    <row r="689" spans="1:13" ht="20.25" customHeight="1">
      <c r="A689" s="76" t="s">
        <v>1608</v>
      </c>
      <c r="B689" s="281" t="s">
        <v>395</v>
      </c>
      <c r="C689" s="281" t="s">
        <v>4444</v>
      </c>
      <c r="D689" s="281">
        <f t="shared" si="11"/>
        <v>2</v>
      </c>
      <c r="E689" s="281" t="s">
        <v>4445</v>
      </c>
      <c r="F689" s="281" t="s">
        <v>4446</v>
      </c>
      <c r="G689" s="281"/>
      <c r="H689" s="281"/>
      <c r="I689" s="281"/>
      <c r="J689" s="281"/>
      <c r="K689" s="281"/>
      <c r="L689" s="57"/>
      <c r="M689" s="57"/>
    </row>
    <row r="690" spans="1:13" ht="20.25" customHeight="1">
      <c r="A690" s="76" t="s">
        <v>1608</v>
      </c>
      <c r="B690" s="281" t="s">
        <v>395</v>
      </c>
      <c r="C690" s="281" t="s">
        <v>4444</v>
      </c>
      <c r="D690" s="281">
        <f t="shared" si="11"/>
        <v>3</v>
      </c>
      <c r="E690" s="281" t="s">
        <v>4447</v>
      </c>
      <c r="F690" s="281" t="s">
        <v>4448</v>
      </c>
      <c r="G690" s="281"/>
      <c r="H690" s="281"/>
      <c r="I690" s="281"/>
      <c r="J690" s="281"/>
      <c r="K690" s="281"/>
      <c r="L690" s="57"/>
      <c r="M690" s="57"/>
    </row>
    <row r="691" spans="1:13" ht="20.25" customHeight="1">
      <c r="A691" s="76" t="s">
        <v>1608</v>
      </c>
      <c r="B691" s="281" t="s">
        <v>395</v>
      </c>
      <c r="C691" s="281" t="s">
        <v>4444</v>
      </c>
      <c r="D691" s="281">
        <f t="shared" si="11"/>
        <v>4</v>
      </c>
      <c r="E691" s="281" t="s">
        <v>4449</v>
      </c>
      <c r="F691" s="281" t="s">
        <v>4409</v>
      </c>
      <c r="G691" s="281"/>
      <c r="H691" s="281"/>
      <c r="I691" s="281"/>
      <c r="J691" s="281"/>
      <c r="K691" s="281"/>
      <c r="L691" s="57"/>
      <c r="M691" s="57"/>
    </row>
    <row r="692" spans="1:13" ht="20.25" customHeight="1">
      <c r="A692" s="76" t="s">
        <v>1608</v>
      </c>
      <c r="B692" s="281" t="s">
        <v>395</v>
      </c>
      <c r="C692" s="281" t="s">
        <v>4444</v>
      </c>
      <c r="D692" s="281">
        <f t="shared" si="11"/>
        <v>5</v>
      </c>
      <c r="E692" s="281" t="s">
        <v>4450</v>
      </c>
      <c r="F692" s="281" t="s">
        <v>4451</v>
      </c>
      <c r="G692" s="281"/>
      <c r="H692" s="281"/>
      <c r="I692" s="281"/>
      <c r="J692" s="281"/>
      <c r="K692" s="281"/>
      <c r="L692" s="57"/>
      <c r="M692" s="57"/>
    </row>
    <row r="693" spans="1:13" ht="20.25" customHeight="1">
      <c r="A693" s="76" t="s">
        <v>1608</v>
      </c>
      <c r="B693" s="281" t="s">
        <v>395</v>
      </c>
      <c r="C693" s="281" t="s">
        <v>4444</v>
      </c>
      <c r="D693" s="281">
        <f t="shared" si="11"/>
        <v>6</v>
      </c>
      <c r="E693" s="281" t="s">
        <v>1696</v>
      </c>
      <c r="F693" s="281" t="s">
        <v>3987</v>
      </c>
      <c r="G693" s="281"/>
      <c r="H693" s="281"/>
      <c r="I693" s="281"/>
      <c r="J693" s="281"/>
      <c r="K693" s="281"/>
      <c r="L693" s="57"/>
      <c r="M693" s="57"/>
    </row>
    <row r="694" spans="1:13" ht="20.25" customHeight="1">
      <c r="A694" s="76" t="s">
        <v>1608</v>
      </c>
      <c r="B694" s="281" t="s">
        <v>395</v>
      </c>
      <c r="C694" s="281" t="s">
        <v>4444</v>
      </c>
      <c r="D694" s="281">
        <f t="shared" si="11"/>
        <v>7</v>
      </c>
      <c r="E694" s="281" t="s">
        <v>4452</v>
      </c>
      <c r="F694" s="281" t="s">
        <v>4453</v>
      </c>
      <c r="G694" s="281"/>
      <c r="H694" s="281"/>
      <c r="I694" s="281"/>
      <c r="J694" s="281"/>
      <c r="K694" s="281"/>
      <c r="L694" s="57"/>
      <c r="M694" s="57"/>
    </row>
    <row r="695" spans="1:13" ht="20.25" customHeight="1">
      <c r="A695" s="76" t="s">
        <v>1608</v>
      </c>
      <c r="B695" s="281" t="s">
        <v>4454</v>
      </c>
      <c r="C695" s="281" t="s">
        <v>4455</v>
      </c>
      <c r="D695" s="281">
        <f t="shared" si="11"/>
        <v>8</v>
      </c>
      <c r="E695" s="281" t="s">
        <v>4456</v>
      </c>
      <c r="F695" s="281" t="s">
        <v>4457</v>
      </c>
      <c r="G695" s="281"/>
      <c r="H695" s="281"/>
      <c r="I695" s="281"/>
      <c r="J695" s="281"/>
      <c r="K695" s="281"/>
      <c r="L695" s="57"/>
      <c r="M695" s="57"/>
    </row>
    <row r="696" spans="1:13" ht="20.25" customHeight="1">
      <c r="A696" s="76" t="s">
        <v>1608</v>
      </c>
      <c r="B696" s="281" t="s">
        <v>395</v>
      </c>
      <c r="C696" s="281" t="s">
        <v>4444</v>
      </c>
      <c r="D696" s="281">
        <f t="shared" si="11"/>
        <v>9</v>
      </c>
      <c r="E696" s="281" t="s">
        <v>988</v>
      </c>
      <c r="F696" s="281" t="s">
        <v>4136</v>
      </c>
      <c r="G696" s="281"/>
      <c r="H696" s="281"/>
      <c r="I696" s="281"/>
      <c r="J696" s="281"/>
      <c r="K696" s="281"/>
      <c r="L696" s="57"/>
      <c r="M696" s="57"/>
    </row>
    <row r="697" spans="1:13" ht="20.25" customHeight="1">
      <c r="A697" s="76" t="s">
        <v>1608</v>
      </c>
      <c r="B697" s="281" t="s">
        <v>395</v>
      </c>
      <c r="C697" s="281" t="s">
        <v>4444</v>
      </c>
      <c r="D697" s="281">
        <f t="shared" si="11"/>
        <v>10</v>
      </c>
      <c r="E697" s="281" t="s">
        <v>4458</v>
      </c>
      <c r="F697" s="281" t="s">
        <v>4459</v>
      </c>
      <c r="G697" s="281"/>
      <c r="H697" s="281"/>
      <c r="I697" s="281"/>
      <c r="J697" s="281"/>
      <c r="K697" s="281"/>
      <c r="L697" s="57"/>
      <c r="M697" s="57"/>
    </row>
    <row r="698" spans="1:13" ht="20.25" customHeight="1">
      <c r="A698" s="76" t="s">
        <v>1608</v>
      </c>
      <c r="B698" s="281" t="s">
        <v>395</v>
      </c>
      <c r="C698" s="281" t="s">
        <v>4444</v>
      </c>
      <c r="D698" s="281">
        <f t="shared" si="11"/>
        <v>11</v>
      </c>
      <c r="E698" s="281" t="s">
        <v>3978</v>
      </c>
      <c r="F698" s="281" t="s">
        <v>3782</v>
      </c>
      <c r="G698" s="281"/>
      <c r="H698" s="281"/>
      <c r="I698" s="281"/>
      <c r="J698" s="281"/>
      <c r="K698" s="281"/>
      <c r="L698" s="57"/>
      <c r="M698" s="57"/>
    </row>
    <row r="699" spans="1:13" ht="20.25" customHeight="1">
      <c r="A699" s="76" t="s">
        <v>1608</v>
      </c>
      <c r="B699" s="281" t="s">
        <v>395</v>
      </c>
      <c r="C699" s="281" t="s">
        <v>4444</v>
      </c>
      <c r="D699" s="281">
        <f t="shared" si="11"/>
        <v>12</v>
      </c>
      <c r="E699" s="281" t="s">
        <v>989</v>
      </c>
      <c r="F699" s="281" t="s">
        <v>3755</v>
      </c>
      <c r="G699" s="281"/>
      <c r="H699" s="281"/>
      <c r="I699" s="281"/>
      <c r="J699" s="281"/>
      <c r="K699" s="281"/>
      <c r="L699" s="57"/>
      <c r="M699" s="57"/>
    </row>
    <row r="700" spans="1:13" ht="20.25" customHeight="1">
      <c r="A700" s="76" t="s">
        <v>1608</v>
      </c>
      <c r="B700" s="281" t="s">
        <v>395</v>
      </c>
      <c r="C700" s="281" t="s">
        <v>4444</v>
      </c>
      <c r="D700" s="281">
        <f t="shared" si="11"/>
        <v>13</v>
      </c>
      <c r="E700" s="281" t="s">
        <v>2701</v>
      </c>
      <c r="F700" s="281" t="s">
        <v>4081</v>
      </c>
      <c r="G700" s="281"/>
      <c r="H700" s="281"/>
      <c r="I700" s="281"/>
      <c r="J700" s="281"/>
      <c r="K700" s="281"/>
      <c r="L700" s="57"/>
      <c r="M700" s="57"/>
    </row>
    <row r="701" spans="1:13" ht="20.25" customHeight="1">
      <c r="A701" s="76" t="s">
        <v>1608</v>
      </c>
      <c r="B701" s="281" t="s">
        <v>395</v>
      </c>
      <c r="C701" s="281" t="s">
        <v>4444</v>
      </c>
      <c r="D701" s="281">
        <f t="shared" si="11"/>
        <v>14</v>
      </c>
      <c r="E701" s="281" t="s">
        <v>4417</v>
      </c>
      <c r="F701" s="281" t="s">
        <v>4418</v>
      </c>
      <c r="G701" s="281"/>
      <c r="H701" s="281"/>
      <c r="I701" s="281"/>
      <c r="J701" s="281"/>
      <c r="K701" s="281"/>
      <c r="L701" s="57"/>
      <c r="M701" s="57"/>
    </row>
    <row r="702" spans="1:13" ht="20.25" customHeight="1">
      <c r="A702" s="76" t="s">
        <v>1608</v>
      </c>
      <c r="B702" s="281" t="s">
        <v>395</v>
      </c>
      <c r="C702" s="281" t="s">
        <v>4444</v>
      </c>
      <c r="D702" s="281">
        <f t="shared" si="11"/>
        <v>15</v>
      </c>
      <c r="E702" s="281" t="s">
        <v>205</v>
      </c>
      <c r="F702" s="281" t="s">
        <v>3741</v>
      </c>
      <c r="G702" s="281"/>
      <c r="H702" s="281"/>
      <c r="I702" s="281"/>
      <c r="J702" s="281"/>
      <c r="K702" s="281"/>
      <c r="L702" s="57"/>
      <c r="M702" s="57"/>
    </row>
    <row r="703" spans="1:13" ht="20.25" customHeight="1">
      <c r="A703" s="76" t="s">
        <v>1608</v>
      </c>
      <c r="B703" s="281" t="s">
        <v>4460</v>
      </c>
      <c r="C703" s="281" t="s">
        <v>4461</v>
      </c>
      <c r="D703" s="281">
        <f t="shared" si="11"/>
        <v>1</v>
      </c>
      <c r="E703" s="76" t="s">
        <v>3811</v>
      </c>
      <c r="F703" s="283" t="s">
        <v>579</v>
      </c>
      <c r="G703" s="281" t="s">
        <v>617</v>
      </c>
      <c r="H703" s="281" t="s">
        <v>3812</v>
      </c>
      <c r="I703" s="76" t="s">
        <v>3747</v>
      </c>
      <c r="J703" s="167" t="s">
        <v>3839</v>
      </c>
      <c r="K703" s="283" t="s">
        <v>3814</v>
      </c>
      <c r="L703" s="57"/>
      <c r="M703" s="57"/>
    </row>
    <row r="704" spans="1:13" ht="20.25" customHeight="1">
      <c r="A704" s="76" t="s">
        <v>1608</v>
      </c>
      <c r="B704" s="281" t="s">
        <v>1566</v>
      </c>
      <c r="C704" s="281" t="s">
        <v>4462</v>
      </c>
      <c r="D704" s="281">
        <f t="shared" si="11"/>
        <v>2</v>
      </c>
      <c r="E704" s="281" t="s">
        <v>4463</v>
      </c>
      <c r="F704" s="281" t="s">
        <v>4464</v>
      </c>
      <c r="G704" s="281"/>
      <c r="H704" s="281"/>
      <c r="I704" s="281"/>
      <c r="J704" s="281"/>
      <c r="K704" s="281"/>
      <c r="L704" s="57"/>
      <c r="M704" s="57"/>
    </row>
    <row r="705" spans="1:13" ht="20.25" customHeight="1">
      <c r="A705" s="76" t="s">
        <v>1608</v>
      </c>
      <c r="B705" s="281" t="s">
        <v>4465</v>
      </c>
      <c r="C705" s="281" t="s">
        <v>4466</v>
      </c>
      <c r="D705" s="281">
        <f t="shared" si="11"/>
        <v>3</v>
      </c>
      <c r="E705" s="281" t="s">
        <v>4467</v>
      </c>
      <c r="F705" s="281" t="s">
        <v>4418</v>
      </c>
      <c r="G705" s="281"/>
      <c r="H705" s="281"/>
      <c r="I705" s="281"/>
      <c r="J705" s="281"/>
      <c r="K705" s="281"/>
      <c r="L705" s="57"/>
      <c r="M705" s="57"/>
    </row>
    <row r="706" spans="1:13" ht="20.25" customHeight="1">
      <c r="A706" s="76" t="s">
        <v>1608</v>
      </c>
      <c r="B706" s="281" t="s">
        <v>4465</v>
      </c>
      <c r="C706" s="281" t="s">
        <v>4466</v>
      </c>
      <c r="D706" s="281">
        <f t="shared" si="11"/>
        <v>4</v>
      </c>
      <c r="E706" s="281" t="s">
        <v>205</v>
      </c>
      <c r="F706" s="281" t="s">
        <v>3741</v>
      </c>
      <c r="G706" s="281"/>
      <c r="H706" s="281"/>
      <c r="I706" s="281"/>
      <c r="J706" s="281"/>
      <c r="K706" s="281"/>
      <c r="L706" s="57"/>
      <c r="M706" s="57"/>
    </row>
    <row r="707" spans="1:13" ht="20.25" customHeight="1">
      <c r="A707" s="76" t="s">
        <v>1608</v>
      </c>
      <c r="B707" s="281" t="s">
        <v>4465</v>
      </c>
      <c r="C707" s="281" t="s">
        <v>4466</v>
      </c>
      <c r="D707" s="281">
        <f t="shared" si="11"/>
        <v>5</v>
      </c>
      <c r="E707" s="281" t="s">
        <v>989</v>
      </c>
      <c r="F707" s="281" t="s">
        <v>3755</v>
      </c>
      <c r="G707" s="281"/>
      <c r="H707" s="281"/>
      <c r="I707" s="281"/>
      <c r="J707" s="281"/>
      <c r="K707" s="281"/>
      <c r="L707" s="57"/>
      <c r="M707" s="57"/>
    </row>
    <row r="708" spans="1:13" ht="20.25" customHeight="1">
      <c r="A708" s="76" t="s">
        <v>1608</v>
      </c>
      <c r="B708" s="281" t="s">
        <v>4465</v>
      </c>
      <c r="C708" s="281" t="s">
        <v>4466</v>
      </c>
      <c r="D708" s="281">
        <f t="shared" si="11"/>
        <v>6</v>
      </c>
      <c r="E708" s="281" t="s">
        <v>988</v>
      </c>
      <c r="F708" s="281" t="s">
        <v>4136</v>
      </c>
      <c r="G708" s="281"/>
      <c r="H708" s="281"/>
      <c r="I708" s="281"/>
      <c r="J708" s="281"/>
      <c r="K708" s="281"/>
      <c r="L708" s="57"/>
      <c r="M708" s="57"/>
    </row>
    <row r="709" spans="1:13" ht="20.25" customHeight="1">
      <c r="A709" s="76" t="s">
        <v>1608</v>
      </c>
      <c r="B709" s="281" t="s">
        <v>4465</v>
      </c>
      <c r="C709" s="281" t="s">
        <v>4466</v>
      </c>
      <c r="D709" s="281">
        <f t="shared" si="11"/>
        <v>7</v>
      </c>
      <c r="E709" s="281" t="s">
        <v>3780</v>
      </c>
      <c r="F709" s="281" t="s">
        <v>3781</v>
      </c>
      <c r="G709" s="281"/>
      <c r="H709" s="281"/>
      <c r="I709" s="281"/>
      <c r="J709" s="281"/>
      <c r="K709" s="281"/>
      <c r="L709" s="57"/>
      <c r="M709" s="57"/>
    </row>
    <row r="710" spans="1:13" ht="20.25" customHeight="1">
      <c r="A710" s="76" t="s">
        <v>1608</v>
      </c>
      <c r="B710" s="281" t="s">
        <v>4465</v>
      </c>
      <c r="C710" s="281" t="s">
        <v>4466</v>
      </c>
      <c r="D710" s="281">
        <f t="shared" si="11"/>
        <v>8</v>
      </c>
      <c r="E710" s="281" t="s">
        <v>990</v>
      </c>
      <c r="F710" s="281" t="s">
        <v>3756</v>
      </c>
      <c r="G710" s="281"/>
      <c r="H710" s="281"/>
      <c r="I710" s="281"/>
      <c r="J710" s="281"/>
      <c r="K710" s="281"/>
      <c r="L710" s="57"/>
      <c r="M710" s="57"/>
    </row>
    <row r="711" spans="1:13" ht="20.25" customHeight="1">
      <c r="A711" s="76" t="s">
        <v>1608</v>
      </c>
      <c r="B711" s="281" t="s">
        <v>4465</v>
      </c>
      <c r="C711" s="281" t="s">
        <v>4466</v>
      </c>
      <c r="D711" s="281">
        <f t="shared" si="11"/>
        <v>9</v>
      </c>
      <c r="E711" s="281" t="s">
        <v>4468</v>
      </c>
      <c r="F711" s="76" t="s">
        <v>4469</v>
      </c>
      <c r="G711" s="281"/>
      <c r="H711" s="281"/>
      <c r="I711" s="281"/>
      <c r="J711" s="281"/>
      <c r="K711" s="281"/>
      <c r="L711" s="57"/>
      <c r="M711" s="57"/>
    </row>
    <row r="712" spans="1:13" ht="20.25" customHeight="1">
      <c r="A712" s="76" t="s">
        <v>1608</v>
      </c>
      <c r="B712" s="281" t="s">
        <v>4465</v>
      </c>
      <c r="C712" s="281" t="s">
        <v>4466</v>
      </c>
      <c r="D712" s="281">
        <f t="shared" ref="D712:D775" si="12">IF($C712=$C711,$D711+1,1)</f>
        <v>10</v>
      </c>
      <c r="E712" s="281" t="s">
        <v>4470</v>
      </c>
      <c r="F712" s="281" t="s">
        <v>4471</v>
      </c>
      <c r="G712" s="281"/>
      <c r="H712" s="281"/>
      <c r="I712" s="281"/>
      <c r="J712" s="281"/>
      <c r="K712" s="281"/>
      <c r="L712" s="57"/>
      <c r="M712" s="57"/>
    </row>
    <row r="713" spans="1:13" ht="20.25" customHeight="1">
      <c r="A713" s="76" t="s">
        <v>1608</v>
      </c>
      <c r="B713" s="281" t="s">
        <v>4465</v>
      </c>
      <c r="C713" s="281" t="s">
        <v>4466</v>
      </c>
      <c r="D713" s="281">
        <f t="shared" si="12"/>
        <v>11</v>
      </c>
      <c r="E713" s="281" t="s">
        <v>4472</v>
      </c>
      <c r="F713" s="281" t="s">
        <v>4473</v>
      </c>
      <c r="G713" s="281"/>
      <c r="H713" s="281"/>
      <c r="I713" s="281"/>
      <c r="J713" s="281"/>
      <c r="K713" s="281"/>
      <c r="L713" s="57"/>
      <c r="M713" s="57"/>
    </row>
    <row r="714" spans="1:13" ht="20.25" customHeight="1">
      <c r="A714" s="76" t="s">
        <v>1608</v>
      </c>
      <c r="B714" s="281" t="s">
        <v>4465</v>
      </c>
      <c r="C714" s="281" t="s">
        <v>4466</v>
      </c>
      <c r="D714" s="281">
        <f t="shared" si="12"/>
        <v>12</v>
      </c>
      <c r="E714" s="281" t="s">
        <v>3130</v>
      </c>
      <c r="F714" s="281" t="s">
        <v>3842</v>
      </c>
      <c r="G714" s="281"/>
      <c r="H714" s="281"/>
      <c r="I714" s="281"/>
      <c r="J714" s="281"/>
      <c r="K714" s="281"/>
      <c r="L714" s="57"/>
      <c r="M714" s="57"/>
    </row>
    <row r="715" spans="1:13" ht="20.25" customHeight="1">
      <c r="A715" s="76" t="s">
        <v>1608</v>
      </c>
      <c r="B715" s="281" t="s">
        <v>4460</v>
      </c>
      <c r="C715" s="281" t="s">
        <v>4466</v>
      </c>
      <c r="D715" s="281">
        <f t="shared" si="12"/>
        <v>13</v>
      </c>
      <c r="E715" s="281" t="s">
        <v>4474</v>
      </c>
      <c r="F715" s="281" t="s">
        <v>4475</v>
      </c>
      <c r="G715" s="281"/>
      <c r="H715" s="281"/>
      <c r="I715" s="281"/>
      <c r="J715" s="281"/>
      <c r="K715" s="281"/>
      <c r="L715" s="57"/>
      <c r="M715" s="57"/>
    </row>
    <row r="716" spans="1:13" ht="20.25" customHeight="1">
      <c r="A716" s="76" t="s">
        <v>1608</v>
      </c>
      <c r="B716" s="281" t="s">
        <v>4465</v>
      </c>
      <c r="C716" s="281" t="s">
        <v>4466</v>
      </c>
      <c r="D716" s="281">
        <f t="shared" si="12"/>
        <v>14</v>
      </c>
      <c r="E716" s="281" t="s">
        <v>4476</v>
      </c>
      <c r="F716" s="281" t="s">
        <v>4477</v>
      </c>
      <c r="G716" s="281"/>
      <c r="H716" s="281"/>
      <c r="I716" s="281"/>
      <c r="J716" s="281"/>
      <c r="K716" s="281"/>
      <c r="L716" s="57"/>
      <c r="M716" s="57"/>
    </row>
    <row r="717" spans="1:13" ht="20.25" customHeight="1">
      <c r="A717" s="76" t="s">
        <v>1608</v>
      </c>
      <c r="B717" s="281" t="s">
        <v>4465</v>
      </c>
      <c r="C717" s="281" t="s">
        <v>4466</v>
      </c>
      <c r="D717" s="281">
        <f t="shared" si="12"/>
        <v>15</v>
      </c>
      <c r="E717" s="281" t="s">
        <v>2716</v>
      </c>
      <c r="F717" s="281" t="s">
        <v>3916</v>
      </c>
      <c r="G717" s="281"/>
      <c r="H717" s="281"/>
      <c r="I717" s="281"/>
      <c r="J717" s="281"/>
      <c r="K717" s="281"/>
      <c r="L717" s="57"/>
      <c r="M717" s="57"/>
    </row>
    <row r="718" spans="1:13" ht="20.25" customHeight="1">
      <c r="A718" s="76" t="s">
        <v>1608</v>
      </c>
      <c r="B718" s="281" t="s">
        <v>4465</v>
      </c>
      <c r="C718" s="281" t="s">
        <v>4466</v>
      </c>
      <c r="D718" s="281">
        <f t="shared" si="12"/>
        <v>16</v>
      </c>
      <c r="E718" s="281" t="s">
        <v>4478</v>
      </c>
      <c r="F718" s="281" t="s">
        <v>4479</v>
      </c>
      <c r="G718" s="281"/>
      <c r="H718" s="281"/>
      <c r="I718" s="281"/>
      <c r="J718" s="281"/>
      <c r="K718" s="281"/>
      <c r="L718" s="57"/>
      <c r="M718" s="57"/>
    </row>
    <row r="719" spans="1:13" ht="20.25" customHeight="1">
      <c r="A719" s="76" t="s">
        <v>1608</v>
      </c>
      <c r="B719" s="281" t="s">
        <v>4465</v>
      </c>
      <c r="C719" s="281" t="s">
        <v>4466</v>
      </c>
      <c r="D719" s="281">
        <f t="shared" si="12"/>
        <v>17</v>
      </c>
      <c r="E719" s="281" t="s">
        <v>4480</v>
      </c>
      <c r="F719" s="281" t="s">
        <v>4481</v>
      </c>
      <c r="G719" s="281"/>
      <c r="H719" s="281"/>
      <c r="I719" s="281"/>
      <c r="J719" s="281"/>
      <c r="K719" s="281"/>
      <c r="L719" s="57"/>
      <c r="M719" s="57"/>
    </row>
    <row r="720" spans="1:13" ht="20.25" customHeight="1">
      <c r="A720" s="76" t="s">
        <v>1608</v>
      </c>
      <c r="B720" s="281" t="s">
        <v>4465</v>
      </c>
      <c r="C720" s="281" t="s">
        <v>4466</v>
      </c>
      <c r="D720" s="281">
        <f t="shared" si="12"/>
        <v>18</v>
      </c>
      <c r="E720" s="281" t="s">
        <v>4482</v>
      </c>
      <c r="F720" s="281" t="s">
        <v>4483</v>
      </c>
      <c r="G720" s="281"/>
      <c r="H720" s="281"/>
      <c r="I720" s="281"/>
      <c r="J720" s="281"/>
      <c r="K720" s="281"/>
      <c r="L720" s="57"/>
      <c r="M720" s="57"/>
    </row>
    <row r="721" spans="1:13" ht="20.25" customHeight="1">
      <c r="A721" s="76" t="s">
        <v>1608</v>
      </c>
      <c r="B721" s="281" t="s">
        <v>4465</v>
      </c>
      <c r="C721" s="281" t="s">
        <v>4466</v>
      </c>
      <c r="D721" s="281">
        <f t="shared" si="12"/>
        <v>19</v>
      </c>
      <c r="E721" s="281" t="s">
        <v>4484</v>
      </c>
      <c r="F721" s="281" t="s">
        <v>4485</v>
      </c>
      <c r="G721" s="281"/>
      <c r="H721" s="281"/>
      <c r="I721" s="281"/>
      <c r="J721" s="281"/>
      <c r="K721" s="281"/>
      <c r="L721" s="57"/>
      <c r="M721" s="57"/>
    </row>
    <row r="722" spans="1:13" ht="20.25" customHeight="1">
      <c r="A722" s="76" t="s">
        <v>1608</v>
      </c>
      <c r="B722" s="281" t="s">
        <v>4465</v>
      </c>
      <c r="C722" s="281" t="s">
        <v>4466</v>
      </c>
      <c r="D722" s="281">
        <f t="shared" si="12"/>
        <v>20</v>
      </c>
      <c r="E722" s="281" t="s">
        <v>4486</v>
      </c>
      <c r="F722" s="281" t="s">
        <v>4487</v>
      </c>
      <c r="G722" s="281"/>
      <c r="H722" s="281"/>
      <c r="I722" s="281"/>
      <c r="J722" s="281"/>
      <c r="K722" s="281"/>
      <c r="L722" s="57"/>
      <c r="M722" s="57"/>
    </row>
    <row r="723" spans="1:13" ht="20.25" customHeight="1">
      <c r="A723" s="76" t="s">
        <v>1608</v>
      </c>
      <c r="B723" s="281" t="s">
        <v>4465</v>
      </c>
      <c r="C723" s="281" t="s">
        <v>4466</v>
      </c>
      <c r="D723" s="281">
        <f t="shared" si="12"/>
        <v>21</v>
      </c>
      <c r="E723" s="281" t="s">
        <v>4488</v>
      </c>
      <c r="F723" s="281" t="s">
        <v>4489</v>
      </c>
      <c r="G723" s="281"/>
      <c r="H723" s="281"/>
      <c r="I723" s="281"/>
      <c r="J723" s="281"/>
      <c r="K723" s="281"/>
      <c r="L723" s="57"/>
      <c r="M723" s="57"/>
    </row>
    <row r="724" spans="1:13" ht="20.25" customHeight="1">
      <c r="A724" s="76" t="s">
        <v>1608</v>
      </c>
      <c r="B724" s="281" t="s">
        <v>4465</v>
      </c>
      <c r="C724" s="281" t="s">
        <v>4466</v>
      </c>
      <c r="D724" s="281">
        <f t="shared" si="12"/>
        <v>22</v>
      </c>
      <c r="E724" s="281" t="s">
        <v>4490</v>
      </c>
      <c r="F724" s="281" t="s">
        <v>4490</v>
      </c>
      <c r="G724" s="281"/>
      <c r="H724" s="281"/>
      <c r="I724" s="281"/>
      <c r="J724" s="281"/>
      <c r="K724" s="281"/>
      <c r="L724" s="57"/>
      <c r="M724" s="57"/>
    </row>
    <row r="725" spans="1:13" ht="20.25" customHeight="1">
      <c r="A725" s="76" t="s">
        <v>1608</v>
      </c>
      <c r="B725" s="281" t="s">
        <v>4465</v>
      </c>
      <c r="C725" s="281" t="s">
        <v>4466</v>
      </c>
      <c r="D725" s="281">
        <f t="shared" si="12"/>
        <v>23</v>
      </c>
      <c r="E725" s="281" t="s">
        <v>4491</v>
      </c>
      <c r="F725" s="281" t="s">
        <v>4492</v>
      </c>
      <c r="G725" s="281"/>
      <c r="H725" s="281"/>
      <c r="I725" s="281"/>
      <c r="J725" s="281"/>
      <c r="K725" s="281"/>
      <c r="L725" s="57"/>
      <c r="M725" s="57"/>
    </row>
    <row r="726" spans="1:13" ht="20.25" customHeight="1">
      <c r="A726" s="76" t="s">
        <v>1608</v>
      </c>
      <c r="B726" s="281" t="s">
        <v>4465</v>
      </c>
      <c r="C726" s="281" t="s">
        <v>4466</v>
      </c>
      <c r="D726" s="281">
        <f t="shared" si="12"/>
        <v>24</v>
      </c>
      <c r="E726" s="281" t="s">
        <v>3986</v>
      </c>
      <c r="F726" s="281" t="s">
        <v>3987</v>
      </c>
      <c r="G726" s="281"/>
      <c r="H726" s="281"/>
      <c r="I726" s="281"/>
      <c r="J726" s="281"/>
      <c r="K726" s="281"/>
      <c r="L726" s="57"/>
      <c r="M726" s="57"/>
    </row>
    <row r="727" spans="1:13" ht="20.25" customHeight="1">
      <c r="A727" s="76" t="s">
        <v>1608</v>
      </c>
      <c r="B727" s="281" t="s">
        <v>4465</v>
      </c>
      <c r="C727" s="281" t="s">
        <v>4466</v>
      </c>
      <c r="D727" s="281">
        <f t="shared" si="12"/>
        <v>25</v>
      </c>
      <c r="E727" s="281" t="s">
        <v>4493</v>
      </c>
      <c r="F727" s="281" t="s">
        <v>4494</v>
      </c>
      <c r="G727" s="281"/>
      <c r="H727" s="281"/>
      <c r="I727" s="281"/>
      <c r="J727" s="281"/>
      <c r="K727" s="281"/>
      <c r="L727" s="57"/>
      <c r="M727" s="57"/>
    </row>
    <row r="728" spans="1:13" ht="20.25" customHeight="1">
      <c r="A728" s="76" t="s">
        <v>1608</v>
      </c>
      <c r="B728" s="281" t="s">
        <v>4465</v>
      </c>
      <c r="C728" s="281" t="s">
        <v>4466</v>
      </c>
      <c r="D728" s="281">
        <f t="shared" si="12"/>
        <v>26</v>
      </c>
      <c r="E728" s="281" t="s">
        <v>4495</v>
      </c>
      <c r="F728" s="281" t="s">
        <v>4496</v>
      </c>
      <c r="G728" s="281"/>
      <c r="H728" s="281"/>
      <c r="I728" s="281"/>
      <c r="J728" s="281"/>
      <c r="K728" s="281"/>
      <c r="L728" s="57"/>
      <c r="M728" s="57"/>
    </row>
    <row r="729" spans="1:13" ht="20.25" customHeight="1">
      <c r="A729" s="76" t="s">
        <v>1608</v>
      </c>
      <c r="B729" s="281" t="s">
        <v>4465</v>
      </c>
      <c r="C729" s="281" t="s">
        <v>4466</v>
      </c>
      <c r="D729" s="281">
        <f t="shared" si="12"/>
        <v>27</v>
      </c>
      <c r="E729" s="281" t="s">
        <v>4497</v>
      </c>
      <c r="F729" s="281" t="s">
        <v>4498</v>
      </c>
      <c r="G729" s="281"/>
      <c r="H729" s="281"/>
      <c r="I729" s="281"/>
      <c r="J729" s="281"/>
      <c r="K729" s="281"/>
      <c r="L729" s="57"/>
      <c r="M729" s="57"/>
    </row>
    <row r="730" spans="1:13" ht="20.25" customHeight="1">
      <c r="A730" s="76" t="s">
        <v>1608</v>
      </c>
      <c r="B730" s="281" t="s">
        <v>4465</v>
      </c>
      <c r="C730" s="281" t="s">
        <v>4466</v>
      </c>
      <c r="D730" s="281">
        <f t="shared" si="12"/>
        <v>28</v>
      </c>
      <c r="E730" s="281" t="s">
        <v>4499</v>
      </c>
      <c r="F730" s="281" t="s">
        <v>4500</v>
      </c>
      <c r="G730" s="281"/>
      <c r="H730" s="281"/>
      <c r="I730" s="281"/>
      <c r="J730" s="281"/>
      <c r="K730" s="281"/>
      <c r="L730" s="57"/>
      <c r="M730" s="57"/>
    </row>
    <row r="731" spans="1:13" ht="20.25" customHeight="1">
      <c r="A731" s="76" t="s">
        <v>1608</v>
      </c>
      <c r="B731" s="281" t="s">
        <v>4465</v>
      </c>
      <c r="C731" s="281" t="s">
        <v>4466</v>
      </c>
      <c r="D731" s="281">
        <f t="shared" si="12"/>
        <v>29</v>
      </c>
      <c r="E731" s="281" t="s">
        <v>4501</v>
      </c>
      <c r="F731" s="281" t="s">
        <v>4502</v>
      </c>
      <c r="G731" s="281"/>
      <c r="H731" s="281"/>
      <c r="I731" s="281"/>
      <c r="J731" s="281"/>
      <c r="K731" s="281"/>
      <c r="L731" s="57"/>
      <c r="M731" s="57"/>
    </row>
    <row r="732" spans="1:13" ht="20.25" customHeight="1">
      <c r="A732" s="76" t="s">
        <v>1608</v>
      </c>
      <c r="B732" s="281" t="s">
        <v>4465</v>
      </c>
      <c r="C732" s="281" t="s">
        <v>4466</v>
      </c>
      <c r="D732" s="281">
        <f t="shared" si="12"/>
        <v>30</v>
      </c>
      <c r="E732" s="281" t="s">
        <v>4503</v>
      </c>
      <c r="F732" s="281" t="s">
        <v>4504</v>
      </c>
      <c r="G732" s="281"/>
      <c r="H732" s="281"/>
      <c r="I732" s="281"/>
      <c r="J732" s="281"/>
      <c r="K732" s="281"/>
      <c r="L732" s="57"/>
      <c r="M732" s="57"/>
    </row>
    <row r="733" spans="1:13" ht="20.25" customHeight="1">
      <c r="A733" s="76" t="s">
        <v>1608</v>
      </c>
      <c r="B733" s="281" t="s">
        <v>4465</v>
      </c>
      <c r="C733" s="281" t="s">
        <v>4466</v>
      </c>
      <c r="D733" s="281">
        <f t="shared" si="12"/>
        <v>31</v>
      </c>
      <c r="E733" s="281" t="s">
        <v>4505</v>
      </c>
      <c r="F733" s="281" t="s">
        <v>4506</v>
      </c>
      <c r="G733" s="281"/>
      <c r="H733" s="281"/>
      <c r="I733" s="281"/>
      <c r="J733" s="281"/>
      <c r="K733" s="281"/>
      <c r="L733" s="57"/>
      <c r="M733" s="57"/>
    </row>
    <row r="734" spans="1:13" ht="20.25" customHeight="1">
      <c r="A734" s="76" t="s">
        <v>1608</v>
      </c>
      <c r="B734" s="281" t="s">
        <v>4465</v>
      </c>
      <c r="C734" s="281" t="s">
        <v>4466</v>
      </c>
      <c r="D734" s="281">
        <f t="shared" si="12"/>
        <v>32</v>
      </c>
      <c r="E734" s="281" t="s">
        <v>4507</v>
      </c>
      <c r="F734" s="281" t="s">
        <v>4508</v>
      </c>
      <c r="G734" s="281"/>
      <c r="H734" s="281"/>
      <c r="I734" s="281"/>
      <c r="J734" s="281"/>
      <c r="K734" s="281"/>
      <c r="L734" s="57"/>
      <c r="M734" s="57"/>
    </row>
    <row r="735" spans="1:13" ht="20.25" customHeight="1">
      <c r="A735" s="76" t="s">
        <v>1608</v>
      </c>
      <c r="B735" s="281" t="s">
        <v>4465</v>
      </c>
      <c r="C735" s="281" t="s">
        <v>4466</v>
      </c>
      <c r="D735" s="281">
        <f t="shared" si="12"/>
        <v>33</v>
      </c>
      <c r="E735" s="281" t="s">
        <v>4509</v>
      </c>
      <c r="F735" s="281" t="s">
        <v>4510</v>
      </c>
      <c r="G735" s="281"/>
      <c r="H735" s="281"/>
      <c r="I735" s="281"/>
      <c r="J735" s="281"/>
      <c r="K735" s="281"/>
      <c r="L735" s="57"/>
      <c r="M735" s="57"/>
    </row>
    <row r="736" spans="1:13" ht="20.25" customHeight="1">
      <c r="A736" s="76" t="s">
        <v>1608</v>
      </c>
      <c r="B736" s="281" t="s">
        <v>4465</v>
      </c>
      <c r="C736" s="281" t="s">
        <v>4466</v>
      </c>
      <c r="D736" s="281">
        <f t="shared" si="12"/>
        <v>34</v>
      </c>
      <c r="E736" s="281" t="s">
        <v>4511</v>
      </c>
      <c r="F736" s="281" t="s">
        <v>4512</v>
      </c>
      <c r="G736" s="281"/>
      <c r="H736" s="281"/>
      <c r="I736" s="281"/>
      <c r="J736" s="281"/>
      <c r="K736" s="281"/>
      <c r="L736" s="57"/>
      <c r="M736" s="57"/>
    </row>
    <row r="737" spans="1:13" ht="20.25" customHeight="1">
      <c r="A737" s="76" t="s">
        <v>1608</v>
      </c>
      <c r="B737" s="281" t="s">
        <v>4465</v>
      </c>
      <c r="C737" s="281" t="s">
        <v>4466</v>
      </c>
      <c r="D737" s="281">
        <f t="shared" si="12"/>
        <v>35</v>
      </c>
      <c r="E737" s="281" t="s">
        <v>4513</v>
      </c>
      <c r="F737" s="281" t="s">
        <v>4514</v>
      </c>
      <c r="G737" s="281"/>
      <c r="H737" s="281"/>
      <c r="I737" s="281"/>
      <c r="J737" s="281"/>
      <c r="K737" s="281"/>
      <c r="L737" s="57"/>
      <c r="M737" s="57"/>
    </row>
    <row r="738" spans="1:13" ht="20.25" customHeight="1">
      <c r="A738" s="76" t="s">
        <v>1608</v>
      </c>
      <c r="B738" s="281" t="s">
        <v>4465</v>
      </c>
      <c r="C738" s="281" t="s">
        <v>4466</v>
      </c>
      <c r="D738" s="281">
        <f t="shared" si="12"/>
        <v>36</v>
      </c>
      <c r="E738" s="281" t="s">
        <v>4515</v>
      </c>
      <c r="F738" s="281" t="s">
        <v>4516</v>
      </c>
      <c r="G738" s="281"/>
      <c r="H738" s="281"/>
      <c r="I738" s="281"/>
      <c r="J738" s="281"/>
      <c r="K738" s="281"/>
      <c r="L738" s="57"/>
      <c r="M738" s="57"/>
    </row>
    <row r="739" spans="1:13" ht="20.25" customHeight="1">
      <c r="A739" s="76" t="s">
        <v>1608</v>
      </c>
      <c r="B739" s="281" t="s">
        <v>4465</v>
      </c>
      <c r="C739" s="281" t="s">
        <v>4466</v>
      </c>
      <c r="D739" s="281">
        <f t="shared" si="12"/>
        <v>37</v>
      </c>
      <c r="E739" s="281" t="s">
        <v>4517</v>
      </c>
      <c r="F739" s="281" t="s">
        <v>4518</v>
      </c>
      <c r="G739" s="281"/>
      <c r="H739" s="281"/>
      <c r="I739" s="281"/>
      <c r="J739" s="281"/>
      <c r="K739" s="281"/>
      <c r="L739" s="57"/>
      <c r="M739" s="57"/>
    </row>
    <row r="740" spans="1:13" ht="20.25" customHeight="1">
      <c r="A740" s="76" t="s">
        <v>1608</v>
      </c>
      <c r="B740" s="281" t="s">
        <v>4465</v>
      </c>
      <c r="C740" s="281" t="s">
        <v>4466</v>
      </c>
      <c r="D740" s="281">
        <f t="shared" si="12"/>
        <v>38</v>
      </c>
      <c r="E740" s="281" t="s">
        <v>4519</v>
      </c>
      <c r="F740" s="281" t="s">
        <v>4520</v>
      </c>
      <c r="G740" s="281"/>
      <c r="H740" s="281"/>
      <c r="I740" s="281"/>
      <c r="J740" s="281"/>
      <c r="K740" s="281"/>
      <c r="L740" s="57"/>
      <c r="M740" s="57"/>
    </row>
    <row r="741" spans="1:13" ht="20.25" customHeight="1">
      <c r="A741" s="76" t="s">
        <v>1608</v>
      </c>
      <c r="B741" s="281" t="s">
        <v>4465</v>
      </c>
      <c r="C741" s="281" t="s">
        <v>4466</v>
      </c>
      <c r="D741" s="281">
        <f t="shared" si="12"/>
        <v>39</v>
      </c>
      <c r="E741" s="281" t="s">
        <v>4521</v>
      </c>
      <c r="F741" s="281" t="s">
        <v>4522</v>
      </c>
      <c r="G741" s="281"/>
      <c r="H741" s="281"/>
      <c r="I741" s="281"/>
      <c r="J741" s="281"/>
      <c r="K741" s="281"/>
      <c r="L741" s="57"/>
      <c r="M741" s="57"/>
    </row>
    <row r="742" spans="1:13" ht="20.25" customHeight="1">
      <c r="A742" s="76" t="s">
        <v>1608</v>
      </c>
      <c r="B742" s="281" t="s">
        <v>1566</v>
      </c>
      <c r="C742" s="281" t="s">
        <v>4466</v>
      </c>
      <c r="D742" s="281">
        <f t="shared" si="12"/>
        <v>40</v>
      </c>
      <c r="E742" s="281" t="s">
        <v>4523</v>
      </c>
      <c r="F742" s="281" t="s">
        <v>4524</v>
      </c>
      <c r="G742" s="281"/>
      <c r="H742" s="281"/>
      <c r="I742" s="281"/>
      <c r="J742" s="281"/>
      <c r="K742" s="281"/>
      <c r="L742" s="57"/>
      <c r="M742" s="57"/>
    </row>
    <row r="743" spans="1:13" ht="20.25" customHeight="1">
      <c r="A743" s="76" t="s">
        <v>1608</v>
      </c>
      <c r="B743" s="281" t="s">
        <v>396</v>
      </c>
      <c r="C743" s="281" t="s">
        <v>4525</v>
      </c>
      <c r="D743" s="281">
        <f t="shared" si="12"/>
        <v>1</v>
      </c>
      <c r="E743" s="76" t="s">
        <v>589</v>
      </c>
      <c r="F743" s="283" t="s">
        <v>579</v>
      </c>
      <c r="G743" s="281" t="s">
        <v>4274</v>
      </c>
      <c r="H743" s="281" t="s">
        <v>591</v>
      </c>
      <c r="I743" s="76" t="s">
        <v>3815</v>
      </c>
      <c r="J743" s="167" t="s">
        <v>2129</v>
      </c>
      <c r="K743" s="283" t="s">
        <v>3814</v>
      </c>
      <c r="L743" s="57"/>
      <c r="M743" s="57"/>
    </row>
    <row r="744" spans="1:13" ht="20.25" customHeight="1">
      <c r="A744" s="76" t="s">
        <v>1608</v>
      </c>
      <c r="B744" s="281" t="s">
        <v>396</v>
      </c>
      <c r="C744" s="281" t="s">
        <v>4525</v>
      </c>
      <c r="D744" s="281">
        <f t="shared" si="12"/>
        <v>2</v>
      </c>
      <c r="E744" s="281" t="s">
        <v>4526</v>
      </c>
      <c r="F744" s="281" t="s">
        <v>4527</v>
      </c>
      <c r="G744" s="281"/>
      <c r="H744" s="281"/>
      <c r="I744" s="281"/>
      <c r="J744" s="281"/>
      <c r="K744" s="281"/>
      <c r="L744" s="57"/>
      <c r="M744" s="57"/>
    </row>
    <row r="745" spans="1:13" ht="20.25" customHeight="1">
      <c r="A745" s="76" t="s">
        <v>1608</v>
      </c>
      <c r="B745" s="281" t="s">
        <v>396</v>
      </c>
      <c r="C745" s="281" t="s">
        <v>4525</v>
      </c>
      <c r="D745" s="281">
        <f t="shared" si="12"/>
        <v>3</v>
      </c>
      <c r="E745" s="281" t="s">
        <v>609</v>
      </c>
      <c r="F745" s="281" t="s">
        <v>4053</v>
      </c>
      <c r="G745" s="281"/>
      <c r="H745" s="281"/>
      <c r="I745" s="281"/>
      <c r="J745" s="281"/>
      <c r="K745" s="281"/>
      <c r="L745" s="57"/>
      <c r="M745" s="57"/>
    </row>
    <row r="746" spans="1:13" ht="20.25" customHeight="1">
      <c r="A746" s="76" t="s">
        <v>1608</v>
      </c>
      <c r="B746" s="281" t="s">
        <v>396</v>
      </c>
      <c r="C746" s="281" t="s">
        <v>4525</v>
      </c>
      <c r="D746" s="281">
        <f t="shared" si="12"/>
        <v>4</v>
      </c>
      <c r="E746" s="281" t="s">
        <v>4366</v>
      </c>
      <c r="F746" s="281" t="s">
        <v>4367</v>
      </c>
      <c r="G746" s="281"/>
      <c r="H746" s="281"/>
      <c r="I746" s="281"/>
      <c r="J746" s="281"/>
      <c r="K746" s="281"/>
      <c r="L746" s="57"/>
      <c r="M746" s="57"/>
    </row>
    <row r="747" spans="1:13" ht="20.25" customHeight="1">
      <c r="A747" s="76" t="s">
        <v>1608</v>
      </c>
      <c r="B747" s="281" t="s">
        <v>396</v>
      </c>
      <c r="C747" s="281" t="s">
        <v>4525</v>
      </c>
      <c r="D747" s="281">
        <f t="shared" si="12"/>
        <v>5</v>
      </c>
      <c r="E747" s="281" t="s">
        <v>1185</v>
      </c>
      <c r="F747" s="281" t="s">
        <v>4528</v>
      </c>
      <c r="G747" s="281"/>
      <c r="H747" s="281"/>
      <c r="I747" s="281"/>
      <c r="J747" s="281"/>
      <c r="K747" s="281"/>
      <c r="L747" s="57"/>
      <c r="M747" s="57"/>
    </row>
    <row r="748" spans="1:13" ht="20.25" customHeight="1">
      <c r="A748" s="76" t="s">
        <v>1608</v>
      </c>
      <c r="B748" s="281" t="s">
        <v>396</v>
      </c>
      <c r="C748" s="281" t="s">
        <v>4525</v>
      </c>
      <c r="D748" s="281">
        <f t="shared" si="12"/>
        <v>6</v>
      </c>
      <c r="E748" s="281" t="s">
        <v>1167</v>
      </c>
      <c r="F748" s="76" t="s">
        <v>4529</v>
      </c>
      <c r="G748" s="281"/>
      <c r="H748" s="281"/>
      <c r="I748" s="281"/>
      <c r="J748" s="281"/>
      <c r="K748" s="281"/>
      <c r="L748" s="57"/>
      <c r="M748" s="57"/>
    </row>
    <row r="749" spans="1:13" ht="20.25" customHeight="1">
      <c r="A749" s="76" t="s">
        <v>1608</v>
      </c>
      <c r="B749" s="281" t="s">
        <v>396</v>
      </c>
      <c r="C749" s="281" t="s">
        <v>4525</v>
      </c>
      <c r="D749" s="281">
        <f t="shared" si="12"/>
        <v>7</v>
      </c>
      <c r="E749" s="281" t="s">
        <v>4530</v>
      </c>
      <c r="F749" s="281" t="s">
        <v>4531</v>
      </c>
      <c r="G749" s="281"/>
      <c r="H749" s="281"/>
      <c r="I749" s="281"/>
      <c r="J749" s="281"/>
      <c r="K749" s="281"/>
      <c r="L749" s="57"/>
      <c r="M749" s="57"/>
    </row>
    <row r="750" spans="1:13" ht="20.25" customHeight="1">
      <c r="A750" s="76" t="s">
        <v>1608</v>
      </c>
      <c r="B750" s="281" t="s">
        <v>396</v>
      </c>
      <c r="C750" s="281" t="s">
        <v>4525</v>
      </c>
      <c r="D750" s="281">
        <f t="shared" si="12"/>
        <v>8</v>
      </c>
      <c r="E750" s="281" t="s">
        <v>4532</v>
      </c>
      <c r="F750" s="281" t="s">
        <v>4533</v>
      </c>
      <c r="G750" s="281"/>
      <c r="H750" s="281"/>
      <c r="I750" s="281"/>
      <c r="J750" s="281"/>
      <c r="K750" s="281"/>
      <c r="L750" s="57"/>
      <c r="M750" s="57"/>
    </row>
    <row r="751" spans="1:13" ht="20.25" customHeight="1">
      <c r="A751" s="76" t="s">
        <v>1608</v>
      </c>
      <c r="B751" s="281" t="s">
        <v>396</v>
      </c>
      <c r="C751" s="281" t="s">
        <v>4525</v>
      </c>
      <c r="D751" s="281">
        <f t="shared" si="12"/>
        <v>9</v>
      </c>
      <c r="E751" s="281" t="s">
        <v>4534</v>
      </c>
      <c r="F751" s="281" t="s">
        <v>4535</v>
      </c>
      <c r="G751" s="281"/>
      <c r="H751" s="281"/>
      <c r="I751" s="281"/>
      <c r="J751" s="281"/>
      <c r="K751" s="281"/>
      <c r="L751" s="57"/>
      <c r="M751" s="57"/>
    </row>
    <row r="752" spans="1:13" ht="20.25" customHeight="1">
      <c r="A752" s="76" t="s">
        <v>1608</v>
      </c>
      <c r="B752" s="281" t="s">
        <v>396</v>
      </c>
      <c r="C752" s="281" t="s">
        <v>4525</v>
      </c>
      <c r="D752" s="281">
        <f t="shared" si="12"/>
        <v>10</v>
      </c>
      <c r="E752" s="281" t="s">
        <v>4536</v>
      </c>
      <c r="F752" s="281" t="s">
        <v>4537</v>
      </c>
      <c r="G752" s="281"/>
      <c r="H752" s="281"/>
      <c r="I752" s="281"/>
      <c r="J752" s="281"/>
      <c r="K752" s="281"/>
      <c r="L752" s="57"/>
      <c r="M752" s="57"/>
    </row>
    <row r="753" spans="1:13" ht="20.25" customHeight="1">
      <c r="A753" s="76" t="s">
        <v>1608</v>
      </c>
      <c r="B753" s="281" t="s">
        <v>396</v>
      </c>
      <c r="C753" s="281" t="s">
        <v>4525</v>
      </c>
      <c r="D753" s="281">
        <f t="shared" si="12"/>
        <v>11</v>
      </c>
      <c r="E753" s="281" t="s">
        <v>4538</v>
      </c>
      <c r="F753" s="281" t="s">
        <v>4539</v>
      </c>
      <c r="G753" s="281"/>
      <c r="H753" s="281"/>
      <c r="I753" s="281"/>
      <c r="J753" s="281"/>
      <c r="K753" s="281"/>
      <c r="L753" s="57"/>
      <c r="M753" s="57"/>
    </row>
    <row r="754" spans="1:13" ht="20.25" customHeight="1">
      <c r="A754" s="76" t="s">
        <v>1608</v>
      </c>
      <c r="B754" s="281" t="s">
        <v>396</v>
      </c>
      <c r="C754" s="281" t="s">
        <v>4525</v>
      </c>
      <c r="D754" s="281">
        <f t="shared" si="12"/>
        <v>12</v>
      </c>
      <c r="E754" s="281" t="s">
        <v>205</v>
      </c>
      <c r="F754" s="281" t="s">
        <v>3741</v>
      </c>
      <c r="G754" s="281"/>
      <c r="H754" s="281"/>
      <c r="I754" s="281"/>
      <c r="J754" s="281"/>
      <c r="K754" s="281"/>
      <c r="L754" s="57"/>
      <c r="M754" s="57"/>
    </row>
    <row r="755" spans="1:13" ht="20.25" customHeight="1">
      <c r="A755" s="76" t="s">
        <v>1608</v>
      </c>
      <c r="B755" s="281" t="s">
        <v>4540</v>
      </c>
      <c r="C755" s="281" t="s">
        <v>4541</v>
      </c>
      <c r="D755" s="281">
        <f t="shared" si="12"/>
        <v>1</v>
      </c>
      <c r="E755" s="76" t="s">
        <v>589</v>
      </c>
      <c r="F755" s="283" t="s">
        <v>579</v>
      </c>
      <c r="G755" s="281" t="s">
        <v>3838</v>
      </c>
      <c r="H755" s="281" t="s">
        <v>591</v>
      </c>
      <c r="I755" s="76" t="s">
        <v>3815</v>
      </c>
      <c r="J755" s="167" t="s">
        <v>3839</v>
      </c>
      <c r="K755" s="283" t="s">
        <v>600</v>
      </c>
      <c r="L755" s="57"/>
      <c r="M755" s="57"/>
    </row>
    <row r="756" spans="1:13" ht="20.25" customHeight="1">
      <c r="A756" s="76" t="s">
        <v>1608</v>
      </c>
      <c r="B756" s="281" t="s">
        <v>1567</v>
      </c>
      <c r="C756" s="281" t="s">
        <v>4541</v>
      </c>
      <c r="D756" s="281">
        <f t="shared" si="12"/>
        <v>2</v>
      </c>
      <c r="E756" s="281" t="s">
        <v>4542</v>
      </c>
      <c r="F756" s="281" t="s">
        <v>4543</v>
      </c>
      <c r="G756" s="281"/>
      <c r="H756" s="281"/>
      <c r="I756" s="281"/>
      <c r="J756" s="281"/>
      <c r="K756" s="281"/>
      <c r="L756" s="57"/>
      <c r="M756" s="57"/>
    </row>
    <row r="757" spans="1:13" ht="20.25" customHeight="1">
      <c r="A757" s="76" t="s">
        <v>1608</v>
      </c>
      <c r="B757" s="281" t="s">
        <v>4544</v>
      </c>
      <c r="C757" s="281" t="s">
        <v>4541</v>
      </c>
      <c r="D757" s="281">
        <f t="shared" si="12"/>
        <v>3</v>
      </c>
      <c r="E757" s="281" t="s">
        <v>205</v>
      </c>
      <c r="F757" s="281" t="s">
        <v>3741</v>
      </c>
      <c r="G757" s="281"/>
      <c r="H757" s="281"/>
      <c r="I757" s="281"/>
      <c r="J757" s="281"/>
      <c r="K757" s="281"/>
      <c r="L757" s="57"/>
      <c r="M757" s="57"/>
    </row>
    <row r="758" spans="1:13" ht="20.25" customHeight="1">
      <c r="A758" s="76" t="s">
        <v>1608</v>
      </c>
      <c r="B758" s="281" t="s">
        <v>4544</v>
      </c>
      <c r="C758" s="281" t="s">
        <v>4541</v>
      </c>
      <c r="D758" s="281">
        <f t="shared" si="12"/>
        <v>4</v>
      </c>
      <c r="E758" s="281" t="s">
        <v>4545</v>
      </c>
      <c r="F758" s="281" t="s">
        <v>4546</v>
      </c>
      <c r="G758" s="281"/>
      <c r="H758" s="281"/>
      <c r="I758" s="281"/>
      <c r="J758" s="281"/>
      <c r="K758" s="281"/>
      <c r="L758" s="57"/>
      <c r="M758" s="57"/>
    </row>
    <row r="759" spans="1:13" ht="20.25" customHeight="1">
      <c r="A759" s="76" t="s">
        <v>1608</v>
      </c>
      <c r="B759" s="281" t="s">
        <v>4544</v>
      </c>
      <c r="C759" s="281" t="s">
        <v>4541</v>
      </c>
      <c r="D759" s="281">
        <f t="shared" si="12"/>
        <v>5</v>
      </c>
      <c r="E759" s="281" t="s">
        <v>4547</v>
      </c>
      <c r="F759" s="281" t="s">
        <v>3915</v>
      </c>
      <c r="G759" s="281"/>
      <c r="H759" s="281"/>
      <c r="I759" s="281"/>
      <c r="J759" s="281"/>
      <c r="K759" s="281"/>
      <c r="L759" s="57"/>
      <c r="M759" s="57"/>
    </row>
    <row r="760" spans="1:13" ht="20.25" customHeight="1">
      <c r="A760" s="76" t="s">
        <v>1608</v>
      </c>
      <c r="B760" s="281" t="s">
        <v>4544</v>
      </c>
      <c r="C760" s="281" t="s">
        <v>4541</v>
      </c>
      <c r="D760" s="281">
        <f t="shared" si="12"/>
        <v>6</v>
      </c>
      <c r="E760" s="281" t="s">
        <v>4548</v>
      </c>
      <c r="F760" s="281" t="s">
        <v>4549</v>
      </c>
      <c r="G760" s="281"/>
      <c r="H760" s="281"/>
      <c r="I760" s="281"/>
      <c r="J760" s="281"/>
      <c r="K760" s="281"/>
      <c r="L760" s="57"/>
      <c r="M760" s="57"/>
    </row>
    <row r="761" spans="1:13" ht="20.25" customHeight="1">
      <c r="A761" s="76" t="s">
        <v>1608</v>
      </c>
      <c r="B761" s="281" t="s">
        <v>4544</v>
      </c>
      <c r="C761" s="281" t="s">
        <v>4541</v>
      </c>
      <c r="D761" s="281">
        <f t="shared" si="12"/>
        <v>7</v>
      </c>
      <c r="E761" s="281" t="s">
        <v>989</v>
      </c>
      <c r="F761" s="281" t="s">
        <v>3755</v>
      </c>
      <c r="G761" s="281"/>
      <c r="H761" s="281"/>
      <c r="I761" s="281"/>
      <c r="J761" s="281"/>
      <c r="K761" s="281"/>
      <c r="L761" s="57"/>
      <c r="M761" s="57"/>
    </row>
    <row r="762" spans="1:13" ht="20.25" customHeight="1">
      <c r="A762" s="76" t="s">
        <v>1608</v>
      </c>
      <c r="B762" s="281" t="s">
        <v>4544</v>
      </c>
      <c r="C762" s="281" t="s">
        <v>4541</v>
      </c>
      <c r="D762" s="281">
        <f t="shared" si="12"/>
        <v>8</v>
      </c>
      <c r="E762" s="281" t="s">
        <v>4550</v>
      </c>
      <c r="F762" s="281" t="s">
        <v>4551</v>
      </c>
      <c r="G762" s="281"/>
      <c r="H762" s="281"/>
      <c r="I762" s="281"/>
      <c r="J762" s="281"/>
      <c r="K762" s="281"/>
      <c r="L762" s="57"/>
      <c r="M762" s="57"/>
    </row>
    <row r="763" spans="1:13" ht="20.25" customHeight="1">
      <c r="A763" s="76" t="s">
        <v>1608</v>
      </c>
      <c r="B763" s="281" t="s">
        <v>4544</v>
      </c>
      <c r="C763" s="281" t="s">
        <v>4541</v>
      </c>
      <c r="D763" s="281">
        <f t="shared" si="12"/>
        <v>9</v>
      </c>
      <c r="E763" s="281" t="s">
        <v>990</v>
      </c>
      <c r="F763" s="281" t="s">
        <v>3756</v>
      </c>
      <c r="G763" s="281"/>
      <c r="H763" s="281"/>
      <c r="I763" s="281"/>
      <c r="J763" s="281"/>
      <c r="K763" s="281"/>
      <c r="L763" s="57"/>
      <c r="M763" s="57"/>
    </row>
    <row r="764" spans="1:13" ht="20.25" customHeight="1">
      <c r="A764" s="76" t="s">
        <v>1608</v>
      </c>
      <c r="B764" s="281" t="s">
        <v>4544</v>
      </c>
      <c r="C764" s="281" t="s">
        <v>4541</v>
      </c>
      <c r="D764" s="281">
        <f t="shared" si="12"/>
        <v>10</v>
      </c>
      <c r="E764" s="281" t="s">
        <v>4552</v>
      </c>
      <c r="F764" s="281" t="s">
        <v>4553</v>
      </c>
      <c r="G764" s="281"/>
      <c r="H764" s="281"/>
      <c r="I764" s="281"/>
      <c r="J764" s="281"/>
      <c r="K764" s="281"/>
      <c r="L764" s="57"/>
      <c r="M764" s="57"/>
    </row>
    <row r="765" spans="1:13" ht="20.25" customHeight="1">
      <c r="A765" s="76" t="s">
        <v>1608</v>
      </c>
      <c r="B765" s="281" t="s">
        <v>1567</v>
      </c>
      <c r="C765" s="281" t="s">
        <v>4541</v>
      </c>
      <c r="D765" s="281">
        <f t="shared" si="12"/>
        <v>11</v>
      </c>
      <c r="E765" s="281" t="s">
        <v>4554</v>
      </c>
      <c r="F765" s="281" t="s">
        <v>4555</v>
      </c>
      <c r="G765" s="281"/>
      <c r="H765" s="281"/>
      <c r="I765" s="281"/>
      <c r="J765" s="281"/>
      <c r="K765" s="281"/>
      <c r="L765" s="57"/>
      <c r="M765" s="57"/>
    </row>
    <row r="766" spans="1:13" ht="20.25" customHeight="1">
      <c r="A766" s="76" t="s">
        <v>1608</v>
      </c>
      <c r="B766" s="281" t="s">
        <v>4544</v>
      </c>
      <c r="C766" s="281" t="s">
        <v>4541</v>
      </c>
      <c r="D766" s="281">
        <f t="shared" si="12"/>
        <v>12</v>
      </c>
      <c r="E766" s="281" t="s">
        <v>4556</v>
      </c>
      <c r="F766" s="281" t="s">
        <v>4557</v>
      </c>
      <c r="G766" s="281"/>
      <c r="H766" s="281"/>
      <c r="I766" s="281"/>
      <c r="J766" s="281"/>
      <c r="K766" s="281"/>
      <c r="L766" s="57"/>
      <c r="M766" s="57"/>
    </row>
    <row r="767" spans="1:13" ht="20.25" customHeight="1">
      <c r="A767" s="76" t="s">
        <v>1608</v>
      </c>
      <c r="B767" s="281" t="s">
        <v>4544</v>
      </c>
      <c r="C767" s="281" t="s">
        <v>4541</v>
      </c>
      <c r="D767" s="281">
        <f t="shared" si="12"/>
        <v>13</v>
      </c>
      <c r="E767" s="281" t="s">
        <v>4558</v>
      </c>
      <c r="F767" s="281" t="s">
        <v>4559</v>
      </c>
      <c r="G767" s="281"/>
      <c r="H767" s="281"/>
      <c r="I767" s="281"/>
      <c r="J767" s="281"/>
      <c r="K767" s="281"/>
      <c r="L767" s="57"/>
      <c r="M767" s="57"/>
    </row>
    <row r="768" spans="1:13" ht="20.25" customHeight="1">
      <c r="A768" s="76" t="s">
        <v>1608</v>
      </c>
      <c r="B768" s="281" t="s">
        <v>4544</v>
      </c>
      <c r="C768" s="281" t="s">
        <v>4541</v>
      </c>
      <c r="D768" s="281">
        <f t="shared" si="12"/>
        <v>14</v>
      </c>
      <c r="E768" s="281" t="s">
        <v>4560</v>
      </c>
      <c r="F768" s="281" t="s">
        <v>4561</v>
      </c>
      <c r="G768" s="281"/>
      <c r="H768" s="281"/>
      <c r="I768" s="281"/>
      <c r="J768" s="281"/>
      <c r="K768" s="281"/>
      <c r="L768" s="57"/>
      <c r="M768" s="57"/>
    </row>
    <row r="769" spans="1:13" ht="20.25" customHeight="1">
      <c r="A769" s="76" t="s">
        <v>1608</v>
      </c>
      <c r="B769" s="281" t="s">
        <v>4544</v>
      </c>
      <c r="C769" s="281" t="s">
        <v>4541</v>
      </c>
      <c r="D769" s="281">
        <f t="shared" si="12"/>
        <v>15</v>
      </c>
      <c r="E769" s="281" t="s">
        <v>4562</v>
      </c>
      <c r="F769" s="281" t="s">
        <v>4563</v>
      </c>
      <c r="G769" s="281"/>
      <c r="H769" s="281"/>
      <c r="I769" s="281"/>
      <c r="J769" s="281"/>
      <c r="K769" s="281"/>
      <c r="L769" s="57"/>
      <c r="M769" s="57"/>
    </row>
    <row r="770" spans="1:13" ht="20.25" customHeight="1">
      <c r="A770" s="76" t="s">
        <v>1608</v>
      </c>
      <c r="B770" s="281" t="s">
        <v>4544</v>
      </c>
      <c r="C770" s="281" t="s">
        <v>4541</v>
      </c>
      <c r="D770" s="281">
        <f t="shared" si="12"/>
        <v>16</v>
      </c>
      <c r="E770" s="281" t="s">
        <v>4564</v>
      </c>
      <c r="F770" s="281" t="s">
        <v>4565</v>
      </c>
      <c r="G770" s="281"/>
      <c r="H770" s="281"/>
      <c r="I770" s="281"/>
      <c r="J770" s="281"/>
      <c r="K770" s="281"/>
      <c r="L770" s="57"/>
      <c r="M770" s="57"/>
    </row>
    <row r="771" spans="1:13" ht="20.25" customHeight="1">
      <c r="A771" s="76" t="s">
        <v>1608</v>
      </c>
      <c r="B771" s="281" t="s">
        <v>4544</v>
      </c>
      <c r="C771" s="281" t="s">
        <v>4541</v>
      </c>
      <c r="D771" s="281">
        <f t="shared" si="12"/>
        <v>17</v>
      </c>
      <c r="E771" s="281" t="s">
        <v>4566</v>
      </c>
      <c r="F771" s="281" t="s">
        <v>4567</v>
      </c>
      <c r="G771" s="281"/>
      <c r="H771" s="281"/>
      <c r="I771" s="281"/>
      <c r="J771" s="281"/>
      <c r="K771" s="281"/>
      <c r="L771" s="57"/>
      <c r="M771" s="57"/>
    </row>
    <row r="772" spans="1:13" ht="20.25" customHeight="1">
      <c r="A772" s="76" t="s">
        <v>1608</v>
      </c>
      <c r="B772" s="281" t="s">
        <v>4544</v>
      </c>
      <c r="C772" s="281" t="s">
        <v>4541</v>
      </c>
      <c r="D772" s="281">
        <f t="shared" si="12"/>
        <v>18</v>
      </c>
      <c r="E772" s="281" t="s">
        <v>4568</v>
      </c>
      <c r="F772" s="281" t="s">
        <v>4569</v>
      </c>
      <c r="G772" s="281"/>
      <c r="H772" s="281"/>
      <c r="I772" s="281"/>
      <c r="J772" s="281"/>
      <c r="K772" s="281"/>
      <c r="L772" s="57"/>
      <c r="M772" s="57"/>
    </row>
    <row r="773" spans="1:13" ht="20.25" customHeight="1">
      <c r="A773" s="76" t="s">
        <v>1608</v>
      </c>
      <c r="B773" s="281" t="s">
        <v>4544</v>
      </c>
      <c r="C773" s="281" t="s">
        <v>4541</v>
      </c>
      <c r="D773" s="281">
        <f t="shared" si="12"/>
        <v>19</v>
      </c>
      <c r="E773" s="281" t="s">
        <v>4570</v>
      </c>
      <c r="F773" s="281" t="s">
        <v>4571</v>
      </c>
      <c r="G773" s="281"/>
      <c r="H773" s="281"/>
      <c r="I773" s="281"/>
      <c r="J773" s="281"/>
      <c r="K773" s="281"/>
      <c r="L773" s="57"/>
      <c r="M773" s="57"/>
    </row>
    <row r="774" spans="1:13" ht="20.25" customHeight="1">
      <c r="A774" s="76" t="s">
        <v>1608</v>
      </c>
      <c r="B774" s="281" t="s">
        <v>397</v>
      </c>
      <c r="C774" s="281" t="s">
        <v>4572</v>
      </c>
      <c r="D774" s="281">
        <f t="shared" si="12"/>
        <v>1</v>
      </c>
      <c r="E774" s="281" t="s">
        <v>1061</v>
      </c>
      <c r="F774" s="281" t="s">
        <v>3754</v>
      </c>
      <c r="G774" s="281"/>
      <c r="H774" s="281"/>
      <c r="I774" s="281"/>
      <c r="J774" s="281"/>
      <c r="K774" s="281"/>
      <c r="L774" s="57"/>
      <c r="M774" s="57"/>
    </row>
    <row r="775" spans="1:13" ht="20.25" customHeight="1">
      <c r="A775" s="76" t="s">
        <v>1608</v>
      </c>
      <c r="B775" s="281" t="s">
        <v>397</v>
      </c>
      <c r="C775" s="281" t="s">
        <v>4572</v>
      </c>
      <c r="D775" s="281">
        <f t="shared" si="12"/>
        <v>2</v>
      </c>
      <c r="E775" s="281" t="s">
        <v>3853</v>
      </c>
      <c r="F775" s="281" t="s">
        <v>3854</v>
      </c>
      <c r="G775" s="281"/>
      <c r="H775" s="281"/>
      <c r="I775" s="281"/>
      <c r="J775" s="281"/>
      <c r="K775" s="281"/>
      <c r="L775" s="57"/>
      <c r="M775" s="57"/>
    </row>
    <row r="776" spans="1:13" ht="20.25" customHeight="1">
      <c r="A776" s="76" t="s">
        <v>1608</v>
      </c>
      <c r="B776" s="281" t="s">
        <v>397</v>
      </c>
      <c r="C776" s="281" t="s">
        <v>4572</v>
      </c>
      <c r="D776" s="281">
        <f t="shared" ref="D776:D839" si="13">IF($C776=$C775,$D775+1,1)</f>
        <v>3</v>
      </c>
      <c r="E776" s="281" t="s">
        <v>3855</v>
      </c>
      <c r="F776" s="281" t="s">
        <v>3856</v>
      </c>
      <c r="G776" s="281"/>
      <c r="H776" s="281"/>
      <c r="I776" s="281"/>
      <c r="J776" s="281"/>
      <c r="K776" s="281"/>
      <c r="L776" s="57"/>
      <c r="M776" s="57"/>
    </row>
    <row r="777" spans="1:13" ht="20.25" customHeight="1">
      <c r="A777" s="76" t="s">
        <v>1608</v>
      </c>
      <c r="B777" s="281" t="s">
        <v>397</v>
      </c>
      <c r="C777" s="281" t="s">
        <v>4572</v>
      </c>
      <c r="D777" s="281">
        <f t="shared" si="13"/>
        <v>4</v>
      </c>
      <c r="E777" s="281" t="s">
        <v>3857</v>
      </c>
      <c r="F777" s="281" t="s">
        <v>3858</v>
      </c>
      <c r="G777" s="281"/>
      <c r="H777" s="281"/>
      <c r="I777" s="281"/>
      <c r="J777" s="281"/>
      <c r="K777" s="281"/>
      <c r="L777" s="57"/>
      <c r="M777" s="57"/>
    </row>
    <row r="778" spans="1:13" ht="20.25" customHeight="1">
      <c r="A778" s="76" t="s">
        <v>1608</v>
      </c>
      <c r="B778" s="281" t="s">
        <v>397</v>
      </c>
      <c r="C778" s="281" t="s">
        <v>4572</v>
      </c>
      <c r="D778" s="281">
        <f t="shared" si="13"/>
        <v>5</v>
      </c>
      <c r="E778" s="281" t="s">
        <v>3859</v>
      </c>
      <c r="F778" s="281" t="s">
        <v>3860</v>
      </c>
      <c r="G778" s="281"/>
      <c r="H778" s="281"/>
      <c r="I778" s="281"/>
      <c r="J778" s="281"/>
      <c r="K778" s="281"/>
      <c r="L778" s="57"/>
      <c r="M778" s="57"/>
    </row>
    <row r="779" spans="1:13" ht="20.25" customHeight="1">
      <c r="A779" s="76" t="s">
        <v>1608</v>
      </c>
      <c r="B779" s="281" t="s">
        <v>397</v>
      </c>
      <c r="C779" s="281" t="s">
        <v>4572</v>
      </c>
      <c r="D779" s="281">
        <f t="shared" si="13"/>
        <v>6</v>
      </c>
      <c r="E779" s="281" t="s">
        <v>3861</v>
      </c>
      <c r="F779" s="281" t="s">
        <v>3862</v>
      </c>
      <c r="G779" s="281"/>
      <c r="H779" s="281"/>
      <c r="I779" s="281"/>
      <c r="J779" s="281"/>
      <c r="K779" s="281"/>
      <c r="L779" s="57"/>
      <c r="M779" s="57"/>
    </row>
    <row r="780" spans="1:13" ht="20.25" customHeight="1">
      <c r="A780" s="76" t="s">
        <v>1608</v>
      </c>
      <c r="B780" s="281" t="s">
        <v>397</v>
      </c>
      <c r="C780" s="281" t="s">
        <v>4572</v>
      </c>
      <c r="D780" s="281">
        <f t="shared" si="13"/>
        <v>7</v>
      </c>
      <c r="E780" s="281" t="s">
        <v>3863</v>
      </c>
      <c r="F780" s="281" t="s">
        <v>3864</v>
      </c>
      <c r="G780" s="281"/>
      <c r="H780" s="281"/>
      <c r="I780" s="281"/>
      <c r="J780" s="281"/>
      <c r="K780" s="281"/>
      <c r="L780" s="57"/>
      <c r="M780" s="57"/>
    </row>
    <row r="781" spans="1:13" ht="20.25" customHeight="1">
      <c r="A781" s="76" t="s">
        <v>1608</v>
      </c>
      <c r="B781" s="281" t="s">
        <v>397</v>
      </c>
      <c r="C781" s="281" t="s">
        <v>4572</v>
      </c>
      <c r="D781" s="281">
        <f t="shared" si="13"/>
        <v>8</v>
      </c>
      <c r="E781" s="281" t="s">
        <v>3865</v>
      </c>
      <c r="F781" s="281" t="s">
        <v>3866</v>
      </c>
      <c r="G781" s="281"/>
      <c r="H781" s="281"/>
      <c r="I781" s="281"/>
      <c r="J781" s="281"/>
      <c r="K781" s="281"/>
      <c r="L781" s="57"/>
      <c r="M781" s="57"/>
    </row>
    <row r="782" spans="1:13" ht="20.25" customHeight="1">
      <c r="A782" s="76" t="s">
        <v>1608</v>
      </c>
      <c r="B782" s="281" t="s">
        <v>397</v>
      </c>
      <c r="C782" s="281" t="s">
        <v>4572</v>
      </c>
      <c r="D782" s="281">
        <f t="shared" si="13"/>
        <v>9</v>
      </c>
      <c r="E782" s="281" t="s">
        <v>4573</v>
      </c>
      <c r="F782" s="281" t="s">
        <v>4574</v>
      </c>
      <c r="G782" s="281"/>
      <c r="H782" s="281"/>
      <c r="I782" s="281"/>
      <c r="J782" s="281"/>
      <c r="K782" s="281"/>
      <c r="L782" s="57"/>
      <c r="M782" s="57"/>
    </row>
    <row r="783" spans="1:13" ht="20.25" customHeight="1">
      <c r="A783" s="76" t="s">
        <v>1608</v>
      </c>
      <c r="B783" s="281" t="s">
        <v>397</v>
      </c>
      <c r="C783" s="281" t="s">
        <v>4572</v>
      </c>
      <c r="D783" s="281">
        <f t="shared" si="13"/>
        <v>10</v>
      </c>
      <c r="E783" s="281" t="s">
        <v>4378</v>
      </c>
      <c r="F783" s="281" t="s">
        <v>3755</v>
      </c>
      <c r="G783" s="281"/>
      <c r="H783" s="281"/>
      <c r="I783" s="281"/>
      <c r="J783" s="281"/>
      <c r="K783" s="281"/>
      <c r="L783" s="57"/>
      <c r="M783" s="57"/>
    </row>
    <row r="784" spans="1:13" ht="20.25" customHeight="1">
      <c r="A784" s="76" t="s">
        <v>1608</v>
      </c>
      <c r="B784" s="281" t="s">
        <v>4575</v>
      </c>
      <c r="C784" s="281" t="s">
        <v>4572</v>
      </c>
      <c r="D784" s="281">
        <f t="shared" si="13"/>
        <v>11</v>
      </c>
      <c r="E784" s="281" t="s">
        <v>3303</v>
      </c>
      <c r="F784" s="281" t="s">
        <v>3869</v>
      </c>
      <c r="G784" s="281"/>
      <c r="H784" s="281"/>
      <c r="I784" s="281"/>
      <c r="J784" s="281"/>
      <c r="K784" s="281"/>
      <c r="L784" s="57"/>
      <c r="M784" s="57"/>
    </row>
    <row r="785" spans="1:13" ht="20.25" customHeight="1">
      <c r="A785" s="76" t="s">
        <v>1608</v>
      </c>
      <c r="B785" s="281" t="s">
        <v>397</v>
      </c>
      <c r="C785" s="281" t="s">
        <v>4572</v>
      </c>
      <c r="D785" s="281">
        <f t="shared" si="13"/>
        <v>12</v>
      </c>
      <c r="E785" s="281" t="s">
        <v>3870</v>
      </c>
      <c r="F785" s="281" t="s">
        <v>3871</v>
      </c>
      <c r="G785" s="281"/>
      <c r="H785" s="281"/>
      <c r="I785" s="281"/>
      <c r="J785" s="281"/>
      <c r="K785" s="281"/>
      <c r="L785" s="57"/>
      <c r="M785" s="57"/>
    </row>
    <row r="786" spans="1:13" ht="20.25" customHeight="1">
      <c r="A786" s="76" t="s">
        <v>1608</v>
      </c>
      <c r="B786" s="281" t="s">
        <v>397</v>
      </c>
      <c r="C786" s="281" t="s">
        <v>4572</v>
      </c>
      <c r="D786" s="281">
        <f t="shared" si="13"/>
        <v>13</v>
      </c>
      <c r="E786" s="281" t="s">
        <v>1690</v>
      </c>
      <c r="F786" s="281" t="s">
        <v>3872</v>
      </c>
      <c r="G786" s="281"/>
      <c r="H786" s="281"/>
      <c r="I786" s="281"/>
      <c r="J786" s="281"/>
      <c r="K786" s="281"/>
      <c r="L786" s="57"/>
      <c r="M786" s="57"/>
    </row>
    <row r="787" spans="1:13" ht="20.25" customHeight="1">
      <c r="A787" s="76" t="s">
        <v>1608</v>
      </c>
      <c r="B787" s="281" t="s">
        <v>397</v>
      </c>
      <c r="C787" s="281" t="s">
        <v>4572</v>
      </c>
      <c r="D787" s="281">
        <f t="shared" si="13"/>
        <v>14</v>
      </c>
      <c r="E787" s="281" t="s">
        <v>3873</v>
      </c>
      <c r="F787" s="281" t="s">
        <v>4576</v>
      </c>
      <c r="G787" s="281"/>
      <c r="H787" s="281"/>
      <c r="I787" s="281"/>
      <c r="J787" s="281"/>
      <c r="K787" s="281"/>
      <c r="L787" s="57"/>
      <c r="M787" s="57"/>
    </row>
    <row r="788" spans="1:13" ht="20.25" customHeight="1">
      <c r="A788" s="76" t="s">
        <v>1608</v>
      </c>
      <c r="B788" s="281" t="s">
        <v>397</v>
      </c>
      <c r="C788" s="281" t="s">
        <v>4572</v>
      </c>
      <c r="D788" s="281">
        <f t="shared" si="13"/>
        <v>15</v>
      </c>
      <c r="E788" s="281" t="s">
        <v>4577</v>
      </c>
      <c r="F788" s="281" t="s">
        <v>3876</v>
      </c>
      <c r="G788" s="281"/>
      <c r="H788" s="281"/>
      <c r="I788" s="281"/>
      <c r="J788" s="281"/>
      <c r="K788" s="281"/>
      <c r="L788" s="57"/>
      <c r="M788" s="57"/>
    </row>
    <row r="789" spans="1:13" ht="20.25" customHeight="1">
      <c r="A789" s="76" t="s">
        <v>1608</v>
      </c>
      <c r="B789" s="281" t="s">
        <v>397</v>
      </c>
      <c r="C789" s="281" t="s">
        <v>4572</v>
      </c>
      <c r="D789" s="281">
        <f t="shared" si="13"/>
        <v>16</v>
      </c>
      <c r="E789" s="281" t="s">
        <v>3877</v>
      </c>
      <c r="F789" s="281" t="s">
        <v>3878</v>
      </c>
      <c r="G789" s="281"/>
      <c r="H789" s="281"/>
      <c r="I789" s="281"/>
      <c r="J789" s="281"/>
      <c r="K789" s="281"/>
      <c r="L789" s="57"/>
      <c r="M789" s="57"/>
    </row>
    <row r="790" spans="1:13" ht="20.25" customHeight="1">
      <c r="A790" s="76" t="s">
        <v>1608</v>
      </c>
      <c r="B790" s="281" t="s">
        <v>397</v>
      </c>
      <c r="C790" s="281" t="s">
        <v>4572</v>
      </c>
      <c r="D790" s="281">
        <f t="shared" si="13"/>
        <v>17</v>
      </c>
      <c r="E790" s="281" t="s">
        <v>4578</v>
      </c>
      <c r="F790" s="281" t="s">
        <v>4579</v>
      </c>
      <c r="G790" s="281"/>
      <c r="H790" s="281"/>
      <c r="I790" s="281"/>
      <c r="J790" s="281"/>
      <c r="K790" s="281"/>
      <c r="L790" s="57"/>
      <c r="M790" s="57"/>
    </row>
    <row r="791" spans="1:13" ht="20.25" customHeight="1">
      <c r="A791" s="76" t="s">
        <v>1608</v>
      </c>
      <c r="B791" s="281" t="s">
        <v>397</v>
      </c>
      <c r="C791" s="281" t="s">
        <v>4572</v>
      </c>
      <c r="D791" s="281">
        <f t="shared" si="13"/>
        <v>18</v>
      </c>
      <c r="E791" s="281" t="s">
        <v>4395</v>
      </c>
      <c r="F791" s="281" t="s">
        <v>4396</v>
      </c>
      <c r="G791" s="281"/>
      <c r="H791" s="281"/>
      <c r="I791" s="281"/>
      <c r="J791" s="281"/>
      <c r="K791" s="281"/>
      <c r="L791" s="57"/>
      <c r="M791" s="57"/>
    </row>
    <row r="792" spans="1:13" ht="20.25" customHeight="1">
      <c r="A792" s="76" t="s">
        <v>1608</v>
      </c>
      <c r="B792" s="281" t="s">
        <v>397</v>
      </c>
      <c r="C792" s="281" t="s">
        <v>4572</v>
      </c>
      <c r="D792" s="281">
        <f t="shared" si="13"/>
        <v>19</v>
      </c>
      <c r="E792" s="283" t="s">
        <v>215</v>
      </c>
      <c r="F792" s="283" t="s">
        <v>608</v>
      </c>
      <c r="G792" s="76" t="s">
        <v>3837</v>
      </c>
      <c r="H792" s="76" t="s">
        <v>3812</v>
      </c>
      <c r="I792" s="284" t="s">
        <v>3769</v>
      </c>
      <c r="J792" s="285" t="s">
        <v>5023</v>
      </c>
      <c r="K792" s="283" t="s">
        <v>4580</v>
      </c>
      <c r="L792" s="57"/>
      <c r="M792" s="57"/>
    </row>
    <row r="793" spans="1:13" ht="20.25" customHeight="1">
      <c r="A793" s="76" t="s">
        <v>1608</v>
      </c>
      <c r="B793" s="281" t="s">
        <v>397</v>
      </c>
      <c r="C793" s="281" t="s">
        <v>4572</v>
      </c>
      <c r="D793" s="281">
        <f t="shared" si="13"/>
        <v>20</v>
      </c>
      <c r="E793" s="76" t="s">
        <v>3811</v>
      </c>
      <c r="F793" s="283" t="s">
        <v>4178</v>
      </c>
      <c r="G793" s="76" t="s">
        <v>3838</v>
      </c>
      <c r="H793" s="76" t="s">
        <v>591</v>
      </c>
      <c r="I793" s="76" t="s">
        <v>3815</v>
      </c>
      <c r="J793" s="167" t="s">
        <v>3839</v>
      </c>
      <c r="K793" s="283" t="s">
        <v>600</v>
      </c>
      <c r="L793" s="57"/>
      <c r="M793" s="57"/>
    </row>
    <row r="794" spans="1:13" ht="20.25" customHeight="1">
      <c r="A794" s="76" t="s">
        <v>1608</v>
      </c>
      <c r="B794" s="281" t="s">
        <v>397</v>
      </c>
      <c r="C794" s="281" t="s">
        <v>4572</v>
      </c>
      <c r="D794" s="281">
        <f t="shared" si="13"/>
        <v>21</v>
      </c>
      <c r="E794" s="281" t="s">
        <v>4581</v>
      </c>
      <c r="F794" s="281" t="s">
        <v>4181</v>
      </c>
      <c r="G794" s="76" t="s">
        <v>4582</v>
      </c>
      <c r="H794" s="76" t="s">
        <v>591</v>
      </c>
      <c r="I794" s="76"/>
      <c r="J794" s="76"/>
      <c r="K794" s="76" t="s">
        <v>4583</v>
      </c>
      <c r="L794" s="57"/>
      <c r="M794" s="57"/>
    </row>
    <row r="795" spans="1:13" ht="20.25" customHeight="1">
      <c r="A795" s="76" t="s">
        <v>1608</v>
      </c>
      <c r="B795" s="281" t="s">
        <v>1568</v>
      </c>
      <c r="C795" s="281" t="s">
        <v>4584</v>
      </c>
      <c r="D795" s="281">
        <f t="shared" si="13"/>
        <v>1</v>
      </c>
      <c r="E795" s="76" t="s">
        <v>589</v>
      </c>
      <c r="F795" s="283" t="s">
        <v>4585</v>
      </c>
      <c r="G795" s="76" t="s">
        <v>3764</v>
      </c>
      <c r="H795" s="76" t="s">
        <v>591</v>
      </c>
      <c r="I795" s="76" t="s">
        <v>3749</v>
      </c>
      <c r="J795" s="167" t="s">
        <v>3765</v>
      </c>
      <c r="K795" s="283" t="s">
        <v>600</v>
      </c>
      <c r="L795" s="57"/>
      <c r="M795" s="57"/>
    </row>
    <row r="796" spans="1:13" ht="20.25" customHeight="1">
      <c r="A796" s="76" t="s">
        <v>1608</v>
      </c>
      <c r="B796" s="281" t="s">
        <v>4586</v>
      </c>
      <c r="C796" s="281" t="s">
        <v>4584</v>
      </c>
      <c r="D796" s="281">
        <f t="shared" si="13"/>
        <v>2</v>
      </c>
      <c r="E796" s="281" t="s">
        <v>3969</v>
      </c>
      <c r="F796" s="281" t="s">
        <v>3970</v>
      </c>
      <c r="G796" s="281"/>
      <c r="H796" s="281"/>
      <c r="I796" s="281"/>
      <c r="J796" s="281"/>
      <c r="K796" s="281"/>
      <c r="L796" s="57"/>
      <c r="M796" s="57"/>
    </row>
    <row r="797" spans="1:13" ht="20.25" customHeight="1">
      <c r="A797" s="76" t="s">
        <v>1608</v>
      </c>
      <c r="B797" s="281" t="s">
        <v>1568</v>
      </c>
      <c r="C797" s="281" t="s">
        <v>4587</v>
      </c>
      <c r="D797" s="281">
        <f t="shared" si="13"/>
        <v>3</v>
      </c>
      <c r="E797" s="281" t="s">
        <v>2939</v>
      </c>
      <c r="F797" s="281" t="s">
        <v>4588</v>
      </c>
      <c r="G797" s="281"/>
      <c r="H797" s="281"/>
      <c r="I797" s="281"/>
      <c r="J797" s="281"/>
      <c r="K797" s="281"/>
      <c r="L797" s="57"/>
      <c r="M797" s="57"/>
    </row>
    <row r="798" spans="1:13" ht="20.25" customHeight="1">
      <c r="A798" s="76" t="s">
        <v>1608</v>
      </c>
      <c r="B798" s="281" t="s">
        <v>4586</v>
      </c>
      <c r="C798" s="281" t="s">
        <v>4589</v>
      </c>
      <c r="D798" s="281">
        <f t="shared" si="13"/>
        <v>4</v>
      </c>
      <c r="E798" s="281" t="s">
        <v>989</v>
      </c>
      <c r="F798" s="281" t="s">
        <v>3755</v>
      </c>
      <c r="G798" s="281"/>
      <c r="H798" s="281"/>
      <c r="I798" s="281"/>
      <c r="J798" s="281"/>
      <c r="K798" s="281"/>
      <c r="L798" s="57"/>
      <c r="M798" s="57"/>
    </row>
    <row r="799" spans="1:13" ht="20.25" customHeight="1">
      <c r="A799" s="76" t="s">
        <v>1608</v>
      </c>
      <c r="B799" s="281" t="s">
        <v>4586</v>
      </c>
      <c r="C799" s="281" t="s">
        <v>4584</v>
      </c>
      <c r="D799" s="281">
        <f t="shared" si="13"/>
        <v>5</v>
      </c>
      <c r="E799" s="281" t="s">
        <v>988</v>
      </c>
      <c r="F799" s="281" t="s">
        <v>4136</v>
      </c>
      <c r="G799" s="281"/>
      <c r="H799" s="281"/>
      <c r="I799" s="281"/>
      <c r="J799" s="281"/>
      <c r="K799" s="281"/>
      <c r="L799" s="57"/>
      <c r="M799" s="57"/>
    </row>
    <row r="800" spans="1:13" ht="20.25" customHeight="1">
      <c r="A800" s="76" t="s">
        <v>1608</v>
      </c>
      <c r="B800" s="281" t="s">
        <v>4586</v>
      </c>
      <c r="C800" s="281" t="s">
        <v>4584</v>
      </c>
      <c r="D800" s="281">
        <f t="shared" si="13"/>
        <v>6</v>
      </c>
      <c r="E800" s="281" t="s">
        <v>4590</v>
      </c>
      <c r="F800" s="281" t="s">
        <v>4591</v>
      </c>
      <c r="G800" s="281"/>
      <c r="H800" s="281"/>
      <c r="I800" s="281"/>
      <c r="J800" s="281"/>
      <c r="K800" s="281"/>
      <c r="L800" s="57"/>
      <c r="M800" s="57"/>
    </row>
    <row r="801" spans="1:13" ht="20.25" customHeight="1">
      <c r="A801" s="76" t="s">
        <v>1608</v>
      </c>
      <c r="B801" s="281" t="s">
        <v>4586</v>
      </c>
      <c r="C801" s="281" t="s">
        <v>4584</v>
      </c>
      <c r="D801" s="281">
        <f t="shared" si="13"/>
        <v>7</v>
      </c>
      <c r="E801" s="281" t="s">
        <v>3441</v>
      </c>
      <c r="F801" s="281" t="s">
        <v>4298</v>
      </c>
      <c r="G801" s="281"/>
      <c r="H801" s="281"/>
      <c r="I801" s="281"/>
      <c r="J801" s="281"/>
      <c r="K801" s="281"/>
      <c r="L801" s="57"/>
      <c r="M801" s="57"/>
    </row>
    <row r="802" spans="1:13" ht="20.25" customHeight="1">
      <c r="A802" s="76" t="s">
        <v>1608</v>
      </c>
      <c r="B802" s="281" t="s">
        <v>1568</v>
      </c>
      <c r="C802" s="281" t="s">
        <v>4584</v>
      </c>
      <c r="D802" s="281">
        <f t="shared" si="13"/>
        <v>8</v>
      </c>
      <c r="E802" s="281" t="s">
        <v>3810</v>
      </c>
      <c r="F802" s="281" t="s">
        <v>3832</v>
      </c>
      <c r="G802" s="281"/>
      <c r="H802" s="281"/>
      <c r="I802" s="281"/>
      <c r="J802" s="281"/>
      <c r="K802" s="281"/>
      <c r="L802" s="57"/>
      <c r="M802" s="57"/>
    </row>
    <row r="803" spans="1:13" ht="20.25" customHeight="1">
      <c r="A803" s="76" t="s">
        <v>1608</v>
      </c>
      <c r="B803" s="281" t="s">
        <v>4586</v>
      </c>
      <c r="C803" s="281" t="s">
        <v>4592</v>
      </c>
      <c r="D803" s="281">
        <f t="shared" si="13"/>
        <v>9</v>
      </c>
      <c r="E803" s="281" t="s">
        <v>1519</v>
      </c>
      <c r="F803" s="281" t="s">
        <v>4593</v>
      </c>
      <c r="G803" s="281"/>
      <c r="H803" s="281"/>
      <c r="I803" s="281"/>
      <c r="J803" s="281"/>
      <c r="K803" s="281"/>
      <c r="L803" s="57"/>
      <c r="M803" s="57"/>
    </row>
    <row r="804" spans="1:13" ht="20.25" customHeight="1">
      <c r="A804" s="76" t="s">
        <v>1608</v>
      </c>
      <c r="B804" s="281" t="s">
        <v>4586</v>
      </c>
      <c r="C804" s="281" t="s">
        <v>4587</v>
      </c>
      <c r="D804" s="281">
        <f t="shared" si="13"/>
        <v>10</v>
      </c>
      <c r="E804" s="281" t="s">
        <v>4594</v>
      </c>
      <c r="F804" s="281" t="s">
        <v>4595</v>
      </c>
      <c r="G804" s="281"/>
      <c r="H804" s="281"/>
      <c r="I804" s="281"/>
      <c r="J804" s="281"/>
      <c r="K804" s="281"/>
      <c r="L804" s="57"/>
      <c r="M804" s="57"/>
    </row>
    <row r="805" spans="1:13" ht="20.25" customHeight="1">
      <c r="A805" s="76" t="s">
        <v>1608</v>
      </c>
      <c r="B805" s="281" t="s">
        <v>4586</v>
      </c>
      <c r="C805" s="281" t="s">
        <v>4587</v>
      </c>
      <c r="D805" s="281">
        <f t="shared" si="13"/>
        <v>11</v>
      </c>
      <c r="E805" s="281" t="s">
        <v>4596</v>
      </c>
      <c r="F805" s="281" t="s">
        <v>4597</v>
      </c>
      <c r="G805" s="281"/>
      <c r="H805" s="281"/>
      <c r="I805" s="281"/>
      <c r="J805" s="281"/>
      <c r="K805" s="281"/>
      <c r="L805" s="57"/>
      <c r="M805" s="57"/>
    </row>
    <row r="806" spans="1:13" ht="20.25" customHeight="1">
      <c r="A806" s="76" t="s">
        <v>1608</v>
      </c>
      <c r="B806" s="281" t="s">
        <v>1568</v>
      </c>
      <c r="C806" s="281" t="s">
        <v>4598</v>
      </c>
      <c r="D806" s="281">
        <f t="shared" si="13"/>
        <v>12</v>
      </c>
      <c r="E806" s="281" t="s">
        <v>4599</v>
      </c>
      <c r="F806" s="281" t="s">
        <v>4600</v>
      </c>
      <c r="G806" s="281"/>
      <c r="H806" s="281"/>
      <c r="I806" s="281"/>
      <c r="J806" s="281"/>
      <c r="K806" s="281"/>
      <c r="L806" s="57"/>
      <c r="M806" s="57"/>
    </row>
    <row r="807" spans="1:13" ht="20.25" customHeight="1">
      <c r="A807" s="76" t="s">
        <v>1608</v>
      </c>
      <c r="B807" s="281" t="s">
        <v>4586</v>
      </c>
      <c r="C807" s="281" t="s">
        <v>4589</v>
      </c>
      <c r="D807" s="281">
        <f t="shared" si="13"/>
        <v>13</v>
      </c>
      <c r="E807" s="281" t="s">
        <v>4601</v>
      </c>
      <c r="F807" s="281" t="s">
        <v>4602</v>
      </c>
      <c r="G807" s="281"/>
      <c r="H807" s="281"/>
      <c r="I807" s="281"/>
      <c r="J807" s="281"/>
      <c r="K807" s="281"/>
      <c r="L807" s="57"/>
      <c r="M807" s="57"/>
    </row>
    <row r="808" spans="1:13" ht="20.25" customHeight="1">
      <c r="A808" s="76" t="s">
        <v>1608</v>
      </c>
      <c r="B808" s="281" t="s">
        <v>4603</v>
      </c>
      <c r="C808" s="281" t="s">
        <v>4589</v>
      </c>
      <c r="D808" s="281">
        <f t="shared" si="13"/>
        <v>14</v>
      </c>
      <c r="E808" s="281" t="s">
        <v>4604</v>
      </c>
      <c r="F808" s="281" t="s">
        <v>4605</v>
      </c>
      <c r="G808" s="281"/>
      <c r="H808" s="281"/>
      <c r="I808" s="281"/>
      <c r="J808" s="281"/>
      <c r="K808" s="281"/>
      <c r="L808" s="57"/>
      <c r="M808" s="57"/>
    </row>
    <row r="809" spans="1:13" ht="20.25" customHeight="1">
      <c r="A809" s="76" t="s">
        <v>1608</v>
      </c>
      <c r="B809" s="281" t="s">
        <v>1568</v>
      </c>
      <c r="C809" s="281" t="s">
        <v>4584</v>
      </c>
      <c r="D809" s="281">
        <f t="shared" si="13"/>
        <v>15</v>
      </c>
      <c r="E809" s="281" t="s">
        <v>974</v>
      </c>
      <c r="F809" s="281" t="s">
        <v>3739</v>
      </c>
      <c r="G809" s="281"/>
      <c r="H809" s="281"/>
      <c r="I809" s="281"/>
      <c r="J809" s="281"/>
      <c r="K809" s="281"/>
      <c r="L809" s="57"/>
      <c r="M809" s="57"/>
    </row>
    <row r="810" spans="1:13" ht="20.25" customHeight="1">
      <c r="A810" s="76" t="s">
        <v>1608</v>
      </c>
      <c r="B810" s="281" t="s">
        <v>4586</v>
      </c>
      <c r="C810" s="281" t="s">
        <v>4589</v>
      </c>
      <c r="D810" s="281">
        <f t="shared" si="13"/>
        <v>16</v>
      </c>
      <c r="E810" s="281" t="s">
        <v>4606</v>
      </c>
      <c r="F810" s="281" t="s">
        <v>4607</v>
      </c>
      <c r="G810" s="281"/>
      <c r="H810" s="281"/>
      <c r="I810" s="281"/>
      <c r="J810" s="281"/>
      <c r="K810" s="281"/>
      <c r="L810" s="57"/>
      <c r="M810" s="57"/>
    </row>
    <row r="811" spans="1:13" ht="20.25" customHeight="1">
      <c r="A811" s="76" t="s">
        <v>1608</v>
      </c>
      <c r="B811" s="281" t="s">
        <v>4586</v>
      </c>
      <c r="C811" s="281" t="s">
        <v>4584</v>
      </c>
      <c r="D811" s="281">
        <f t="shared" si="13"/>
        <v>17</v>
      </c>
      <c r="E811" s="281" t="s">
        <v>3853</v>
      </c>
      <c r="F811" s="281" t="s">
        <v>3854</v>
      </c>
      <c r="G811" s="281"/>
      <c r="H811" s="281"/>
      <c r="I811" s="281"/>
      <c r="J811" s="281"/>
      <c r="K811" s="281"/>
      <c r="L811" s="57"/>
      <c r="M811" s="57"/>
    </row>
    <row r="812" spans="1:13" ht="20.25" customHeight="1">
      <c r="A812" s="76" t="s">
        <v>1608</v>
      </c>
      <c r="B812" s="281" t="s">
        <v>1568</v>
      </c>
      <c r="C812" s="281" t="s">
        <v>4589</v>
      </c>
      <c r="D812" s="281">
        <f t="shared" si="13"/>
        <v>18</v>
      </c>
      <c r="E812" s="281" t="s">
        <v>4608</v>
      </c>
      <c r="F812" s="281" t="s">
        <v>4609</v>
      </c>
      <c r="G812" s="281"/>
      <c r="H812" s="281"/>
      <c r="I812" s="281"/>
      <c r="J812" s="281"/>
      <c r="K812" s="281"/>
      <c r="L812" s="57"/>
      <c r="M812" s="57"/>
    </row>
    <row r="813" spans="1:13" ht="20.25" customHeight="1">
      <c r="A813" s="76" t="s">
        <v>1608</v>
      </c>
      <c r="B813" s="281" t="s">
        <v>4586</v>
      </c>
      <c r="C813" s="281" t="s">
        <v>4587</v>
      </c>
      <c r="D813" s="281">
        <f t="shared" si="13"/>
        <v>19</v>
      </c>
      <c r="E813" s="281" t="s">
        <v>4610</v>
      </c>
      <c r="F813" s="281" t="s">
        <v>4611</v>
      </c>
      <c r="G813" s="281"/>
      <c r="H813" s="281"/>
      <c r="I813" s="281"/>
      <c r="J813" s="281"/>
      <c r="K813" s="281"/>
      <c r="L813" s="57"/>
      <c r="M813" s="57"/>
    </row>
    <row r="814" spans="1:13" ht="20.25" customHeight="1">
      <c r="A814" s="76" t="s">
        <v>1608</v>
      </c>
      <c r="B814" s="281" t="s">
        <v>4586</v>
      </c>
      <c r="C814" s="281" t="s">
        <v>4589</v>
      </c>
      <c r="D814" s="281">
        <f t="shared" si="13"/>
        <v>20</v>
      </c>
      <c r="E814" s="281" t="s">
        <v>4612</v>
      </c>
      <c r="F814" s="281" t="s">
        <v>4613</v>
      </c>
      <c r="G814" s="281"/>
      <c r="H814" s="281"/>
      <c r="I814" s="281"/>
      <c r="J814" s="281"/>
      <c r="K814" s="281"/>
      <c r="L814" s="57"/>
      <c r="M814" s="57"/>
    </row>
    <row r="815" spans="1:13" ht="20.25" customHeight="1">
      <c r="A815" s="76" t="s">
        <v>1608</v>
      </c>
      <c r="B815" s="281" t="s">
        <v>4586</v>
      </c>
      <c r="C815" s="281" t="s">
        <v>4584</v>
      </c>
      <c r="D815" s="281">
        <f t="shared" si="13"/>
        <v>21</v>
      </c>
      <c r="E815" s="281" t="s">
        <v>4614</v>
      </c>
      <c r="F815" s="281" t="s">
        <v>4615</v>
      </c>
      <c r="G815" s="281"/>
      <c r="H815" s="281"/>
      <c r="I815" s="281"/>
      <c r="J815" s="281"/>
      <c r="K815" s="281"/>
      <c r="L815" s="57"/>
      <c r="M815" s="57"/>
    </row>
    <row r="816" spans="1:13" ht="20.25" customHeight="1">
      <c r="A816" s="76" t="s">
        <v>1608</v>
      </c>
      <c r="B816" s="281" t="s">
        <v>1568</v>
      </c>
      <c r="C816" s="281" t="s">
        <v>4589</v>
      </c>
      <c r="D816" s="281">
        <f t="shared" si="13"/>
        <v>22</v>
      </c>
      <c r="E816" s="281" t="s">
        <v>4616</v>
      </c>
      <c r="F816" s="281" t="s">
        <v>4617</v>
      </c>
      <c r="G816" s="281"/>
      <c r="H816" s="281"/>
      <c r="I816" s="281"/>
      <c r="J816" s="281"/>
      <c r="K816" s="281"/>
      <c r="L816" s="57"/>
      <c r="M816" s="57"/>
    </row>
    <row r="817" spans="1:13" ht="20.25" customHeight="1">
      <c r="A817" s="76" t="s">
        <v>1608</v>
      </c>
      <c r="B817" s="281" t="s">
        <v>1568</v>
      </c>
      <c r="C817" s="281" t="s">
        <v>4587</v>
      </c>
      <c r="D817" s="281">
        <f t="shared" si="13"/>
        <v>23</v>
      </c>
      <c r="E817" s="281" t="s">
        <v>4618</v>
      </c>
      <c r="F817" s="281" t="s">
        <v>4619</v>
      </c>
      <c r="G817" s="281"/>
      <c r="H817" s="281"/>
      <c r="I817" s="281"/>
      <c r="J817" s="281"/>
      <c r="K817" s="281"/>
      <c r="L817" s="57"/>
      <c r="M817" s="57"/>
    </row>
    <row r="818" spans="1:13" ht="20.25" customHeight="1">
      <c r="A818" s="76" t="s">
        <v>1608</v>
      </c>
      <c r="B818" s="281" t="s">
        <v>4586</v>
      </c>
      <c r="C818" s="281" t="s">
        <v>4584</v>
      </c>
      <c r="D818" s="281">
        <f t="shared" si="13"/>
        <v>24</v>
      </c>
      <c r="E818" s="283" t="s">
        <v>215</v>
      </c>
      <c r="F818" s="283" t="s">
        <v>608</v>
      </c>
      <c r="G818" s="76" t="s">
        <v>3778</v>
      </c>
      <c r="H818" s="76" t="s">
        <v>591</v>
      </c>
      <c r="I818" s="284" t="s">
        <v>3769</v>
      </c>
      <c r="J818" s="285" t="s">
        <v>5024</v>
      </c>
      <c r="K818" s="283" t="s">
        <v>1010</v>
      </c>
      <c r="L818" s="57"/>
      <c r="M818" s="57"/>
    </row>
    <row r="819" spans="1:13" ht="20.25" customHeight="1">
      <c r="A819" s="76" t="s">
        <v>1608</v>
      </c>
      <c r="B819" s="281" t="s">
        <v>1568</v>
      </c>
      <c r="C819" s="281" t="s">
        <v>4584</v>
      </c>
      <c r="D819" s="281">
        <f t="shared" si="13"/>
        <v>25</v>
      </c>
      <c r="E819" s="76" t="s">
        <v>589</v>
      </c>
      <c r="F819" s="283" t="s">
        <v>4620</v>
      </c>
      <c r="G819" s="76" t="s">
        <v>617</v>
      </c>
      <c r="H819" s="76" t="s">
        <v>591</v>
      </c>
      <c r="I819" s="76" t="s">
        <v>3747</v>
      </c>
      <c r="J819" s="167" t="s">
        <v>2129</v>
      </c>
      <c r="K819" s="283" t="s">
        <v>600</v>
      </c>
      <c r="L819" s="57"/>
      <c r="M819" s="57"/>
    </row>
    <row r="820" spans="1:13" ht="20.25" customHeight="1">
      <c r="A820" s="76" t="s">
        <v>1608</v>
      </c>
      <c r="B820" s="281" t="s">
        <v>399</v>
      </c>
      <c r="C820" s="281" t="s">
        <v>4621</v>
      </c>
      <c r="D820" s="281">
        <f t="shared" si="13"/>
        <v>1</v>
      </c>
      <c r="E820" s="76" t="s">
        <v>589</v>
      </c>
      <c r="F820" s="283" t="s">
        <v>4620</v>
      </c>
      <c r="G820" s="76" t="s">
        <v>617</v>
      </c>
      <c r="H820" s="76" t="s">
        <v>591</v>
      </c>
      <c r="I820" s="76" t="s">
        <v>3747</v>
      </c>
      <c r="J820" s="167" t="s">
        <v>2129</v>
      </c>
      <c r="K820" s="283" t="s">
        <v>600</v>
      </c>
      <c r="L820" s="57"/>
      <c r="M820" s="57"/>
    </row>
    <row r="821" spans="1:13" ht="20.25" customHeight="1">
      <c r="A821" s="76" t="s">
        <v>1608</v>
      </c>
      <c r="B821" s="281" t="s">
        <v>399</v>
      </c>
      <c r="C821" s="281" t="s">
        <v>4621</v>
      </c>
      <c r="D821" s="281">
        <f t="shared" si="13"/>
        <v>2</v>
      </c>
      <c r="E821" s="281" t="s">
        <v>4542</v>
      </c>
      <c r="F821" s="281" t="s">
        <v>4543</v>
      </c>
      <c r="G821" s="281"/>
      <c r="H821" s="281"/>
      <c r="I821" s="281"/>
      <c r="J821" s="281"/>
      <c r="K821" s="281"/>
      <c r="L821" s="57"/>
      <c r="M821" s="57"/>
    </row>
    <row r="822" spans="1:13" ht="20.25" customHeight="1">
      <c r="A822" s="76" t="s">
        <v>1608</v>
      </c>
      <c r="B822" s="281" t="s">
        <v>399</v>
      </c>
      <c r="C822" s="281" t="s">
        <v>4621</v>
      </c>
      <c r="D822" s="281">
        <f t="shared" si="13"/>
        <v>3</v>
      </c>
      <c r="E822" s="281" t="s">
        <v>2673</v>
      </c>
      <c r="F822" s="281" t="s">
        <v>3770</v>
      </c>
      <c r="G822" s="281"/>
      <c r="H822" s="281"/>
      <c r="I822" s="281"/>
      <c r="J822" s="281"/>
      <c r="K822" s="281"/>
      <c r="L822" s="57"/>
      <c r="M822" s="57"/>
    </row>
    <row r="823" spans="1:13" ht="20.25" customHeight="1">
      <c r="A823" s="76" t="s">
        <v>1608</v>
      </c>
      <c r="B823" s="281" t="s">
        <v>399</v>
      </c>
      <c r="C823" s="281" t="s">
        <v>4621</v>
      </c>
      <c r="D823" s="281">
        <f t="shared" si="13"/>
        <v>4</v>
      </c>
      <c r="E823" s="281" t="s">
        <v>205</v>
      </c>
      <c r="F823" s="281" t="s">
        <v>3741</v>
      </c>
      <c r="G823" s="281"/>
      <c r="H823" s="281"/>
      <c r="I823" s="281"/>
      <c r="J823" s="281"/>
      <c r="K823" s="281"/>
      <c r="L823" s="57"/>
      <c r="M823" s="57"/>
    </row>
    <row r="824" spans="1:13" ht="20.25" customHeight="1">
      <c r="A824" s="76" t="s">
        <v>1608</v>
      </c>
      <c r="B824" s="281" t="s">
        <v>399</v>
      </c>
      <c r="C824" s="281" t="s">
        <v>4621</v>
      </c>
      <c r="D824" s="281">
        <f t="shared" si="13"/>
        <v>5</v>
      </c>
      <c r="E824" s="281" t="s">
        <v>1234</v>
      </c>
      <c r="F824" s="281" t="s">
        <v>3755</v>
      </c>
      <c r="G824" s="281"/>
      <c r="H824" s="281"/>
      <c r="I824" s="281"/>
      <c r="J824" s="281"/>
      <c r="K824" s="281"/>
      <c r="L824" s="57"/>
      <c r="M824" s="57"/>
    </row>
    <row r="825" spans="1:13" ht="20.25" customHeight="1">
      <c r="A825" s="76" t="s">
        <v>1608</v>
      </c>
      <c r="B825" s="281" t="s">
        <v>399</v>
      </c>
      <c r="C825" s="281" t="s">
        <v>4621</v>
      </c>
      <c r="D825" s="281">
        <f t="shared" si="13"/>
        <v>6</v>
      </c>
      <c r="E825" s="281" t="s">
        <v>4622</v>
      </c>
      <c r="F825" s="281" t="s">
        <v>4623</v>
      </c>
      <c r="G825" s="281"/>
      <c r="H825" s="281"/>
      <c r="I825" s="281"/>
      <c r="J825" s="281"/>
      <c r="K825" s="281"/>
      <c r="L825" s="57"/>
      <c r="M825" s="57"/>
    </row>
    <row r="826" spans="1:13" ht="20.25" customHeight="1">
      <c r="A826" s="76" t="s">
        <v>1608</v>
      </c>
      <c r="B826" s="281" t="s">
        <v>400</v>
      </c>
      <c r="C826" s="281" t="s">
        <v>4624</v>
      </c>
      <c r="D826" s="281">
        <f t="shared" si="13"/>
        <v>1</v>
      </c>
      <c r="E826" s="76" t="s">
        <v>589</v>
      </c>
      <c r="F826" s="283" t="s">
        <v>4620</v>
      </c>
      <c r="G826" s="76" t="s">
        <v>617</v>
      </c>
      <c r="H826" s="76" t="s">
        <v>591</v>
      </c>
      <c r="I826" s="76" t="s">
        <v>3747</v>
      </c>
      <c r="J826" s="167" t="s">
        <v>2129</v>
      </c>
      <c r="K826" s="283" t="s">
        <v>600</v>
      </c>
      <c r="L826" s="57"/>
      <c r="M826" s="57"/>
    </row>
    <row r="827" spans="1:13" ht="20.25" customHeight="1">
      <c r="A827" s="76" t="s">
        <v>1608</v>
      </c>
      <c r="B827" s="281" t="s">
        <v>400</v>
      </c>
      <c r="C827" s="281" t="s">
        <v>4624</v>
      </c>
      <c r="D827" s="281">
        <f t="shared" si="13"/>
        <v>2</v>
      </c>
      <c r="E827" s="281" t="s">
        <v>2673</v>
      </c>
      <c r="F827" s="281" t="s">
        <v>3770</v>
      </c>
      <c r="G827" s="281"/>
      <c r="H827" s="281"/>
      <c r="I827" s="281"/>
      <c r="J827" s="281"/>
      <c r="K827" s="281"/>
      <c r="L827" s="57"/>
      <c r="M827" s="57"/>
    </row>
    <row r="828" spans="1:13" ht="20.25" customHeight="1">
      <c r="A828" s="76" t="s">
        <v>1608</v>
      </c>
      <c r="B828" s="281" t="s">
        <v>400</v>
      </c>
      <c r="C828" s="281" t="s">
        <v>4624</v>
      </c>
      <c r="D828" s="281">
        <f t="shared" si="13"/>
        <v>3</v>
      </c>
      <c r="E828" s="281" t="s">
        <v>989</v>
      </c>
      <c r="F828" s="281" t="s">
        <v>3755</v>
      </c>
      <c r="G828" s="281"/>
      <c r="H828" s="281"/>
      <c r="I828" s="281"/>
      <c r="J828" s="281"/>
      <c r="K828" s="281"/>
      <c r="L828" s="57"/>
      <c r="M828" s="57"/>
    </row>
    <row r="829" spans="1:13" ht="20.25" customHeight="1">
      <c r="A829" s="76" t="s">
        <v>1608</v>
      </c>
      <c r="B829" s="281" t="s">
        <v>400</v>
      </c>
      <c r="C829" s="281" t="s">
        <v>4624</v>
      </c>
      <c r="D829" s="281">
        <f t="shared" si="13"/>
        <v>4</v>
      </c>
      <c r="E829" s="281" t="s">
        <v>205</v>
      </c>
      <c r="F829" s="281" t="s">
        <v>3741</v>
      </c>
      <c r="G829" s="281"/>
      <c r="H829" s="281"/>
      <c r="I829" s="281"/>
      <c r="J829" s="281"/>
      <c r="K829" s="281"/>
      <c r="L829" s="57"/>
      <c r="M829" s="57"/>
    </row>
    <row r="830" spans="1:13" ht="20.25" customHeight="1">
      <c r="A830" s="76" t="s">
        <v>1608</v>
      </c>
      <c r="B830" s="281" t="s">
        <v>426</v>
      </c>
      <c r="C830" s="281" t="s">
        <v>4625</v>
      </c>
      <c r="D830" s="281">
        <f t="shared" si="13"/>
        <v>1</v>
      </c>
      <c r="E830" s="76" t="s">
        <v>589</v>
      </c>
      <c r="F830" s="283" t="s">
        <v>4620</v>
      </c>
      <c r="G830" s="76" t="s">
        <v>617</v>
      </c>
      <c r="H830" s="76" t="s">
        <v>591</v>
      </c>
      <c r="I830" s="76" t="s">
        <v>3747</v>
      </c>
      <c r="J830" s="167" t="s">
        <v>2129</v>
      </c>
      <c r="K830" s="283" t="s">
        <v>600</v>
      </c>
      <c r="L830" s="57"/>
      <c r="M830" s="57"/>
    </row>
    <row r="831" spans="1:13" ht="20.25" customHeight="1">
      <c r="A831" s="76" t="s">
        <v>1608</v>
      </c>
      <c r="B831" s="281" t="s">
        <v>426</v>
      </c>
      <c r="C831" s="281" t="s">
        <v>4625</v>
      </c>
      <c r="D831" s="281">
        <f t="shared" si="13"/>
        <v>2</v>
      </c>
      <c r="E831" s="281" t="s">
        <v>4626</v>
      </c>
      <c r="F831" s="281" t="s">
        <v>4627</v>
      </c>
      <c r="G831" s="281"/>
      <c r="H831" s="281"/>
      <c r="I831" s="281"/>
      <c r="J831" s="281"/>
      <c r="K831" s="281"/>
      <c r="L831" s="57"/>
      <c r="M831" s="57"/>
    </row>
    <row r="832" spans="1:13" ht="20.25" customHeight="1">
      <c r="A832" s="76" t="s">
        <v>1608</v>
      </c>
      <c r="B832" s="281" t="s">
        <v>426</v>
      </c>
      <c r="C832" s="281" t="s">
        <v>4625</v>
      </c>
      <c r="D832" s="281">
        <f t="shared" si="13"/>
        <v>3</v>
      </c>
      <c r="E832" s="281" t="s">
        <v>4628</v>
      </c>
      <c r="F832" s="281" t="s">
        <v>4629</v>
      </c>
      <c r="G832" s="281"/>
      <c r="H832" s="281"/>
      <c r="I832" s="281"/>
      <c r="J832" s="281"/>
      <c r="K832" s="281"/>
      <c r="L832" s="57"/>
      <c r="M832" s="57"/>
    </row>
    <row r="833" spans="1:13" ht="20.25" customHeight="1">
      <c r="A833" s="76" t="s">
        <v>1608</v>
      </c>
      <c r="B833" s="281" t="s">
        <v>426</v>
      </c>
      <c r="C833" s="281" t="s">
        <v>4625</v>
      </c>
      <c r="D833" s="281">
        <f t="shared" si="13"/>
        <v>4</v>
      </c>
      <c r="E833" s="281" t="s">
        <v>4630</v>
      </c>
      <c r="F833" s="281" t="s">
        <v>4631</v>
      </c>
      <c r="G833" s="281"/>
      <c r="H833" s="281"/>
      <c r="I833" s="281"/>
      <c r="J833" s="281"/>
      <c r="K833" s="281"/>
      <c r="L833" s="57"/>
      <c r="M833" s="57"/>
    </row>
    <row r="834" spans="1:13" ht="20.25" customHeight="1">
      <c r="A834" s="76" t="s">
        <v>1608</v>
      </c>
      <c r="B834" s="281" t="s">
        <v>4632</v>
      </c>
      <c r="C834" s="281" t="s">
        <v>4625</v>
      </c>
      <c r="D834" s="281">
        <f t="shared" si="13"/>
        <v>5</v>
      </c>
      <c r="E834" s="281" t="s">
        <v>4633</v>
      </c>
      <c r="F834" s="281" t="s">
        <v>4634</v>
      </c>
      <c r="G834" s="281"/>
      <c r="H834" s="281"/>
      <c r="I834" s="281"/>
      <c r="J834" s="281"/>
      <c r="K834" s="281"/>
      <c r="L834" s="57"/>
      <c r="M834" s="57"/>
    </row>
    <row r="835" spans="1:13" ht="20.25" customHeight="1">
      <c r="A835" s="76" t="s">
        <v>1608</v>
      </c>
      <c r="B835" s="281" t="s">
        <v>426</v>
      </c>
      <c r="C835" s="281" t="s">
        <v>4625</v>
      </c>
      <c r="D835" s="281">
        <f t="shared" si="13"/>
        <v>6</v>
      </c>
      <c r="E835" s="281" t="s">
        <v>4635</v>
      </c>
      <c r="F835" s="281" t="s">
        <v>4636</v>
      </c>
      <c r="G835" s="281"/>
      <c r="H835" s="281"/>
      <c r="I835" s="281"/>
      <c r="J835" s="281"/>
      <c r="K835" s="281"/>
      <c r="L835" s="57"/>
      <c r="M835" s="57"/>
    </row>
    <row r="836" spans="1:13" ht="20.25" customHeight="1">
      <c r="A836" s="76" t="s">
        <v>1608</v>
      </c>
      <c r="B836" s="281" t="s">
        <v>426</v>
      </c>
      <c r="C836" s="281" t="s">
        <v>4625</v>
      </c>
      <c r="D836" s="281">
        <f t="shared" si="13"/>
        <v>7</v>
      </c>
      <c r="E836" s="281" t="s">
        <v>4637</v>
      </c>
      <c r="F836" s="281" t="s">
        <v>4638</v>
      </c>
      <c r="G836" s="281"/>
      <c r="H836" s="281"/>
      <c r="I836" s="281"/>
      <c r="J836" s="281"/>
      <c r="K836" s="281"/>
      <c r="L836" s="57"/>
      <c r="M836" s="57"/>
    </row>
    <row r="837" spans="1:13" ht="20.25" customHeight="1">
      <c r="A837" s="76" t="s">
        <v>1608</v>
      </c>
      <c r="B837" s="281" t="s">
        <v>426</v>
      </c>
      <c r="C837" s="281" t="s">
        <v>4625</v>
      </c>
      <c r="D837" s="281">
        <f t="shared" si="13"/>
        <v>8</v>
      </c>
      <c r="E837" s="281" t="s">
        <v>4639</v>
      </c>
      <c r="F837" s="281" t="s">
        <v>4640</v>
      </c>
      <c r="G837" s="281"/>
      <c r="H837" s="281"/>
      <c r="I837" s="281"/>
      <c r="J837" s="281"/>
      <c r="K837" s="281"/>
      <c r="L837" s="57"/>
      <c r="M837" s="57"/>
    </row>
    <row r="838" spans="1:13" ht="20.25" customHeight="1">
      <c r="A838" s="76" t="s">
        <v>1608</v>
      </c>
      <c r="B838" s="281" t="s">
        <v>426</v>
      </c>
      <c r="C838" s="281" t="s">
        <v>4625</v>
      </c>
      <c r="D838" s="281">
        <f t="shared" si="13"/>
        <v>9</v>
      </c>
      <c r="E838" s="281" t="s">
        <v>4641</v>
      </c>
      <c r="F838" s="281" t="s">
        <v>4642</v>
      </c>
      <c r="G838" s="281"/>
      <c r="H838" s="281"/>
      <c r="I838" s="281"/>
      <c r="J838" s="281"/>
      <c r="K838" s="281"/>
      <c r="L838" s="57"/>
      <c r="M838" s="57"/>
    </row>
    <row r="839" spans="1:13" ht="20.25" customHeight="1">
      <c r="A839" s="76" t="s">
        <v>1608</v>
      </c>
      <c r="B839" s="281" t="s">
        <v>426</v>
      </c>
      <c r="C839" s="281" t="s">
        <v>4625</v>
      </c>
      <c r="D839" s="281">
        <f t="shared" si="13"/>
        <v>10</v>
      </c>
      <c r="E839" s="281" t="s">
        <v>4643</v>
      </c>
      <c r="F839" s="281" t="s">
        <v>4644</v>
      </c>
      <c r="G839" s="281"/>
      <c r="H839" s="281"/>
      <c r="I839" s="281"/>
      <c r="J839" s="281"/>
      <c r="K839" s="281"/>
      <c r="L839" s="57"/>
      <c r="M839" s="57"/>
    </row>
    <row r="840" spans="1:13" ht="20.25" customHeight="1">
      <c r="A840" s="76" t="s">
        <v>1608</v>
      </c>
      <c r="B840" s="281" t="s">
        <v>426</v>
      </c>
      <c r="C840" s="281" t="s">
        <v>4625</v>
      </c>
      <c r="D840" s="281">
        <f t="shared" ref="D840:D903" si="14">IF($C840=$C839,$D839+1,1)</f>
        <v>11</v>
      </c>
      <c r="E840" s="281" t="s">
        <v>4645</v>
      </c>
      <c r="F840" s="281" t="s">
        <v>4646</v>
      </c>
      <c r="G840" s="281"/>
      <c r="H840" s="281"/>
      <c r="I840" s="281"/>
      <c r="J840" s="281"/>
      <c r="K840" s="281"/>
      <c r="L840" s="57"/>
      <c r="M840" s="57"/>
    </row>
    <row r="841" spans="1:13" ht="20.25" customHeight="1">
      <c r="A841" s="76" t="s">
        <v>1608</v>
      </c>
      <c r="B841" s="281" t="s">
        <v>4632</v>
      </c>
      <c r="C841" s="281" t="s">
        <v>4625</v>
      </c>
      <c r="D841" s="281">
        <f t="shared" si="14"/>
        <v>12</v>
      </c>
      <c r="E841" s="281" t="s">
        <v>4647</v>
      </c>
      <c r="F841" s="281" t="s">
        <v>4648</v>
      </c>
      <c r="G841" s="281"/>
      <c r="H841" s="281"/>
      <c r="I841" s="281"/>
      <c r="J841" s="281"/>
      <c r="K841" s="281"/>
      <c r="L841" s="57"/>
      <c r="M841" s="57"/>
    </row>
    <row r="842" spans="1:13" ht="20.25" customHeight="1">
      <c r="A842" s="76" t="s">
        <v>1608</v>
      </c>
      <c r="B842" s="281" t="s">
        <v>426</v>
      </c>
      <c r="C842" s="281" t="s">
        <v>4625</v>
      </c>
      <c r="D842" s="281">
        <f t="shared" si="14"/>
        <v>13</v>
      </c>
      <c r="E842" s="281" t="s">
        <v>4649</v>
      </c>
      <c r="F842" s="281" t="s">
        <v>4650</v>
      </c>
      <c r="G842" s="281"/>
      <c r="H842" s="281"/>
      <c r="I842" s="281"/>
      <c r="J842" s="281"/>
      <c r="K842" s="281"/>
      <c r="L842" s="57"/>
      <c r="M842" s="57"/>
    </row>
    <row r="843" spans="1:13" ht="20.25" customHeight="1">
      <c r="A843" s="76" t="s">
        <v>1608</v>
      </c>
      <c r="B843" s="281" t="s">
        <v>426</v>
      </c>
      <c r="C843" s="281" t="s">
        <v>4625</v>
      </c>
      <c r="D843" s="281">
        <f t="shared" si="14"/>
        <v>14</v>
      </c>
      <c r="E843" s="281" t="s">
        <v>4651</v>
      </c>
      <c r="F843" s="281" t="s">
        <v>4652</v>
      </c>
      <c r="G843" s="281"/>
      <c r="H843" s="281"/>
      <c r="I843" s="281"/>
      <c r="J843" s="281"/>
      <c r="K843" s="281"/>
      <c r="L843" s="57"/>
      <c r="M843" s="57"/>
    </row>
    <row r="844" spans="1:13" ht="20.25" customHeight="1">
      <c r="A844" s="76" t="s">
        <v>1608</v>
      </c>
      <c r="B844" s="281" t="s">
        <v>426</v>
      </c>
      <c r="C844" s="281" t="s">
        <v>4625</v>
      </c>
      <c r="D844" s="281">
        <f t="shared" si="14"/>
        <v>15</v>
      </c>
      <c r="E844" s="281" t="s">
        <v>4653</v>
      </c>
      <c r="F844" s="281" t="s">
        <v>4654</v>
      </c>
      <c r="G844" s="281"/>
      <c r="H844" s="281"/>
      <c r="I844" s="281"/>
      <c r="J844" s="281"/>
      <c r="K844" s="281"/>
      <c r="L844" s="57"/>
      <c r="M844" s="57"/>
    </row>
    <row r="845" spans="1:13" ht="20.25" customHeight="1">
      <c r="A845" s="76" t="s">
        <v>1608</v>
      </c>
      <c r="B845" s="281" t="s">
        <v>426</v>
      </c>
      <c r="C845" s="281" t="s">
        <v>4625</v>
      </c>
      <c r="D845" s="281">
        <f t="shared" si="14"/>
        <v>16</v>
      </c>
      <c r="E845" s="281" t="s">
        <v>4655</v>
      </c>
      <c r="F845" s="281" t="s">
        <v>4655</v>
      </c>
      <c r="G845" s="281"/>
      <c r="H845" s="281"/>
      <c r="I845" s="281"/>
      <c r="J845" s="281"/>
      <c r="K845" s="281"/>
      <c r="L845" s="57"/>
      <c r="M845" s="57"/>
    </row>
    <row r="846" spans="1:13" ht="20.25" customHeight="1">
      <c r="A846" s="76" t="s">
        <v>1608</v>
      </c>
      <c r="B846" s="281" t="s">
        <v>426</v>
      </c>
      <c r="C846" s="281" t="s">
        <v>4625</v>
      </c>
      <c r="D846" s="281">
        <f t="shared" si="14"/>
        <v>17</v>
      </c>
      <c r="E846" s="281" t="s">
        <v>4656</v>
      </c>
      <c r="F846" s="281" t="s">
        <v>4656</v>
      </c>
      <c r="G846" s="281"/>
      <c r="H846" s="281"/>
      <c r="I846" s="281"/>
      <c r="J846" s="281"/>
      <c r="K846" s="281"/>
      <c r="L846" s="57"/>
      <c r="M846" s="57"/>
    </row>
    <row r="847" spans="1:13" ht="20.25" customHeight="1">
      <c r="A847" s="76" t="s">
        <v>1608</v>
      </c>
      <c r="B847" s="281" t="s">
        <v>426</v>
      </c>
      <c r="C847" s="281" t="s">
        <v>4625</v>
      </c>
      <c r="D847" s="281">
        <f t="shared" si="14"/>
        <v>18</v>
      </c>
      <c r="E847" s="281" t="s">
        <v>4657</v>
      </c>
      <c r="F847" s="281" t="s">
        <v>4658</v>
      </c>
      <c r="G847" s="281"/>
      <c r="H847" s="281"/>
      <c r="I847" s="281"/>
      <c r="J847" s="281"/>
      <c r="K847" s="281"/>
      <c r="L847" s="57"/>
      <c r="M847" s="57"/>
    </row>
    <row r="848" spans="1:13" ht="20.25" customHeight="1">
      <c r="A848" s="76" t="s">
        <v>1608</v>
      </c>
      <c r="B848" s="281" t="s">
        <v>426</v>
      </c>
      <c r="C848" s="281" t="s">
        <v>4625</v>
      </c>
      <c r="D848" s="281">
        <f t="shared" si="14"/>
        <v>19</v>
      </c>
      <c r="E848" s="281" t="s">
        <v>4659</v>
      </c>
      <c r="F848" s="281" t="s">
        <v>4660</v>
      </c>
      <c r="G848" s="281"/>
      <c r="H848" s="281"/>
      <c r="I848" s="281"/>
      <c r="J848" s="281"/>
      <c r="K848" s="281"/>
      <c r="L848" s="57"/>
      <c r="M848" s="57"/>
    </row>
    <row r="849" spans="1:13" ht="20.25" customHeight="1">
      <c r="A849" s="76" t="s">
        <v>1608</v>
      </c>
      <c r="B849" s="281" t="s">
        <v>426</v>
      </c>
      <c r="C849" s="281" t="s">
        <v>4625</v>
      </c>
      <c r="D849" s="281">
        <f t="shared" si="14"/>
        <v>20</v>
      </c>
      <c r="E849" s="281" t="s">
        <v>4661</v>
      </c>
      <c r="F849" s="281" t="s">
        <v>4662</v>
      </c>
      <c r="G849" s="281"/>
      <c r="H849" s="281"/>
      <c r="I849" s="281"/>
      <c r="J849" s="281"/>
      <c r="K849" s="281"/>
      <c r="L849" s="57"/>
      <c r="M849" s="57"/>
    </row>
    <row r="850" spans="1:13" ht="20.25" customHeight="1">
      <c r="A850" s="76" t="s">
        <v>1608</v>
      </c>
      <c r="B850" s="281" t="s">
        <v>426</v>
      </c>
      <c r="C850" s="281" t="s">
        <v>4625</v>
      </c>
      <c r="D850" s="281">
        <f t="shared" si="14"/>
        <v>21</v>
      </c>
      <c r="E850" s="281" t="s">
        <v>4663</v>
      </c>
      <c r="F850" s="281" t="s">
        <v>4664</v>
      </c>
      <c r="G850" s="281"/>
      <c r="H850" s="281"/>
      <c r="I850" s="281"/>
      <c r="J850" s="281"/>
      <c r="K850" s="281"/>
      <c r="L850" s="57"/>
      <c r="M850" s="57"/>
    </row>
    <row r="851" spans="1:13" ht="20.25" customHeight="1">
      <c r="A851" s="76" t="s">
        <v>1608</v>
      </c>
      <c r="B851" s="281" t="s">
        <v>426</v>
      </c>
      <c r="C851" s="281" t="s">
        <v>4625</v>
      </c>
      <c r="D851" s="281">
        <f t="shared" si="14"/>
        <v>22</v>
      </c>
      <c r="E851" s="281" t="s">
        <v>4665</v>
      </c>
      <c r="F851" s="281" t="s">
        <v>4666</v>
      </c>
      <c r="G851" s="281"/>
      <c r="H851" s="281"/>
      <c r="I851" s="281"/>
      <c r="J851" s="281"/>
      <c r="K851" s="281"/>
      <c r="L851" s="57"/>
      <c r="M851" s="57"/>
    </row>
    <row r="852" spans="1:13" ht="20.25" customHeight="1">
      <c r="A852" s="76" t="s">
        <v>1608</v>
      </c>
      <c r="B852" s="281" t="s">
        <v>426</v>
      </c>
      <c r="C852" s="281" t="s">
        <v>4625</v>
      </c>
      <c r="D852" s="281">
        <f t="shared" si="14"/>
        <v>23</v>
      </c>
      <c r="E852" s="281" t="s">
        <v>4667</v>
      </c>
      <c r="F852" s="281" t="s">
        <v>4668</v>
      </c>
      <c r="G852" s="281"/>
      <c r="H852" s="281"/>
      <c r="I852" s="281"/>
      <c r="J852" s="281"/>
      <c r="K852" s="281"/>
      <c r="L852" s="57"/>
      <c r="M852" s="57"/>
    </row>
    <row r="853" spans="1:13" ht="20.25" customHeight="1">
      <c r="A853" s="76" t="s">
        <v>1608</v>
      </c>
      <c r="B853" s="281" t="s">
        <v>426</v>
      </c>
      <c r="C853" s="281" t="s">
        <v>4625</v>
      </c>
      <c r="D853" s="281">
        <f t="shared" si="14"/>
        <v>24</v>
      </c>
      <c r="E853" s="281" t="s">
        <v>4669</v>
      </c>
      <c r="F853" s="281" t="s">
        <v>4670</v>
      </c>
      <c r="G853" s="281"/>
      <c r="H853" s="281"/>
      <c r="I853" s="281"/>
      <c r="J853" s="281"/>
      <c r="K853" s="281"/>
      <c r="L853" s="57"/>
      <c r="M853" s="57"/>
    </row>
    <row r="854" spans="1:13" ht="20.25" customHeight="1">
      <c r="A854" s="76" t="s">
        <v>1608</v>
      </c>
      <c r="B854" s="281" t="s">
        <v>426</v>
      </c>
      <c r="C854" s="281" t="s">
        <v>4625</v>
      </c>
      <c r="D854" s="281">
        <f t="shared" si="14"/>
        <v>25</v>
      </c>
      <c r="E854" s="281" t="s">
        <v>4671</v>
      </c>
      <c r="F854" s="281" t="s">
        <v>4672</v>
      </c>
      <c r="G854" s="281"/>
      <c r="H854" s="281"/>
      <c r="I854" s="281"/>
      <c r="J854" s="281"/>
      <c r="K854" s="281"/>
      <c r="L854" s="57"/>
      <c r="M854" s="57"/>
    </row>
    <row r="855" spans="1:13" ht="20.25" customHeight="1">
      <c r="A855" s="76" t="s">
        <v>1608</v>
      </c>
      <c r="B855" s="281" t="s">
        <v>426</v>
      </c>
      <c r="C855" s="281" t="s">
        <v>4625</v>
      </c>
      <c r="D855" s="281">
        <f t="shared" si="14"/>
        <v>26</v>
      </c>
      <c r="E855" s="281" t="s">
        <v>4673</v>
      </c>
      <c r="F855" s="281" t="s">
        <v>4674</v>
      </c>
      <c r="G855" s="281"/>
      <c r="H855" s="281"/>
      <c r="I855" s="281"/>
      <c r="J855" s="281"/>
      <c r="K855" s="281"/>
      <c r="L855" s="57"/>
      <c r="M855" s="57"/>
    </row>
    <row r="856" spans="1:13" ht="20.25" customHeight="1">
      <c r="A856" s="76" t="s">
        <v>1608</v>
      </c>
      <c r="B856" s="281" t="s">
        <v>426</v>
      </c>
      <c r="C856" s="281" t="s">
        <v>4625</v>
      </c>
      <c r="D856" s="281">
        <f t="shared" si="14"/>
        <v>27</v>
      </c>
      <c r="E856" s="281" t="s">
        <v>4675</v>
      </c>
      <c r="F856" s="281" t="s">
        <v>4676</v>
      </c>
      <c r="G856" s="281"/>
      <c r="H856" s="281"/>
      <c r="I856" s="281"/>
      <c r="J856" s="281"/>
      <c r="K856" s="281"/>
      <c r="L856" s="57"/>
      <c r="M856" s="57"/>
    </row>
    <row r="857" spans="1:13" ht="20.25" customHeight="1">
      <c r="A857" s="76" t="s">
        <v>1608</v>
      </c>
      <c r="B857" s="281" t="s">
        <v>426</v>
      </c>
      <c r="C857" s="281" t="s">
        <v>4625</v>
      </c>
      <c r="D857" s="281">
        <f t="shared" si="14"/>
        <v>28</v>
      </c>
      <c r="E857" s="281" t="s">
        <v>4677</v>
      </c>
      <c r="F857" s="281" t="s">
        <v>4678</v>
      </c>
      <c r="G857" s="281"/>
      <c r="H857" s="281"/>
      <c r="I857" s="281"/>
      <c r="J857" s="281"/>
      <c r="K857" s="281"/>
      <c r="L857" s="57"/>
      <c r="M857" s="57"/>
    </row>
    <row r="858" spans="1:13" ht="20.25" customHeight="1">
      <c r="A858" s="76" t="s">
        <v>1608</v>
      </c>
      <c r="B858" s="281" t="s">
        <v>426</v>
      </c>
      <c r="C858" s="281" t="s">
        <v>4625</v>
      </c>
      <c r="D858" s="281">
        <f t="shared" si="14"/>
        <v>29</v>
      </c>
      <c r="E858" s="281" t="s">
        <v>4679</v>
      </c>
      <c r="F858" s="281" t="s">
        <v>4680</v>
      </c>
      <c r="G858" s="281"/>
      <c r="H858" s="281"/>
      <c r="I858" s="281"/>
      <c r="J858" s="281"/>
      <c r="K858" s="281"/>
      <c r="L858" s="57"/>
      <c r="M858" s="57"/>
    </row>
    <row r="859" spans="1:13" ht="20.25" customHeight="1">
      <c r="A859" s="76" t="s">
        <v>1608</v>
      </c>
      <c r="B859" s="281" t="s">
        <v>426</v>
      </c>
      <c r="C859" s="281" t="s">
        <v>4625</v>
      </c>
      <c r="D859" s="281">
        <f t="shared" si="14"/>
        <v>30</v>
      </c>
      <c r="E859" s="281" t="s">
        <v>4681</v>
      </c>
      <c r="F859" s="281" t="s">
        <v>4682</v>
      </c>
      <c r="G859" s="281"/>
      <c r="H859" s="281"/>
      <c r="I859" s="281"/>
      <c r="J859" s="281"/>
      <c r="K859" s="281"/>
      <c r="L859" s="57"/>
      <c r="M859" s="57"/>
    </row>
    <row r="860" spans="1:13" ht="20.25" customHeight="1">
      <c r="A860" s="76" t="s">
        <v>1608</v>
      </c>
      <c r="B860" s="281" t="s">
        <v>426</v>
      </c>
      <c r="C860" s="281" t="s">
        <v>4625</v>
      </c>
      <c r="D860" s="281">
        <f t="shared" si="14"/>
        <v>31</v>
      </c>
      <c r="E860" s="281" t="s">
        <v>4683</v>
      </c>
      <c r="F860" s="281" t="s">
        <v>4684</v>
      </c>
      <c r="G860" s="281"/>
      <c r="H860" s="281"/>
      <c r="I860" s="281"/>
      <c r="J860" s="281"/>
      <c r="K860" s="281"/>
      <c r="L860" s="57"/>
      <c r="M860" s="57"/>
    </row>
    <row r="861" spans="1:13" ht="20.25" customHeight="1">
      <c r="A861" s="76" t="s">
        <v>1608</v>
      </c>
      <c r="B861" s="281" t="s">
        <v>426</v>
      </c>
      <c r="C861" s="281" t="s">
        <v>4625</v>
      </c>
      <c r="D861" s="281">
        <f t="shared" si="14"/>
        <v>32</v>
      </c>
      <c r="E861" s="281" t="s">
        <v>4685</v>
      </c>
      <c r="F861" s="281" t="s">
        <v>4686</v>
      </c>
      <c r="G861" s="281"/>
      <c r="H861" s="281"/>
      <c r="I861" s="281"/>
      <c r="J861" s="281"/>
      <c r="K861" s="281"/>
      <c r="L861" s="57"/>
      <c r="M861" s="57"/>
    </row>
    <row r="862" spans="1:13" ht="20.25" customHeight="1">
      <c r="A862" s="76" t="s">
        <v>1608</v>
      </c>
      <c r="B862" s="281" t="s">
        <v>426</v>
      </c>
      <c r="C862" s="281" t="s">
        <v>4625</v>
      </c>
      <c r="D862" s="281">
        <f t="shared" si="14"/>
        <v>33</v>
      </c>
      <c r="E862" s="281" t="s">
        <v>4687</v>
      </c>
      <c r="F862" s="281" t="s">
        <v>4688</v>
      </c>
      <c r="G862" s="281"/>
      <c r="H862" s="281"/>
      <c r="I862" s="281"/>
      <c r="J862" s="281"/>
      <c r="K862" s="281"/>
      <c r="L862" s="57"/>
      <c r="M862" s="57"/>
    </row>
    <row r="863" spans="1:13" ht="20.25" customHeight="1">
      <c r="A863" s="76" t="s">
        <v>1608</v>
      </c>
      <c r="B863" s="281" t="s">
        <v>426</v>
      </c>
      <c r="C863" s="281" t="s">
        <v>4625</v>
      </c>
      <c r="D863" s="281">
        <f t="shared" si="14"/>
        <v>34</v>
      </c>
      <c r="E863" s="281" t="s">
        <v>1493</v>
      </c>
      <c r="F863" s="281" t="s">
        <v>3835</v>
      </c>
      <c r="G863" s="281"/>
      <c r="H863" s="281"/>
      <c r="I863" s="281"/>
      <c r="J863" s="281"/>
      <c r="K863" s="281"/>
      <c r="L863" s="57"/>
      <c r="M863" s="57"/>
    </row>
    <row r="864" spans="1:13" ht="20.25" customHeight="1">
      <c r="A864" s="76" t="s">
        <v>1608</v>
      </c>
      <c r="B864" s="281" t="s">
        <v>426</v>
      </c>
      <c r="C864" s="281" t="s">
        <v>4625</v>
      </c>
      <c r="D864" s="281">
        <f t="shared" si="14"/>
        <v>35</v>
      </c>
      <c r="E864" s="281" t="s">
        <v>4689</v>
      </c>
      <c r="F864" s="281" t="s">
        <v>4690</v>
      </c>
      <c r="G864" s="281"/>
      <c r="H864" s="281"/>
      <c r="I864" s="281"/>
      <c r="J864" s="281"/>
      <c r="K864" s="281"/>
      <c r="L864" s="57"/>
      <c r="M864" s="57"/>
    </row>
    <row r="865" spans="1:13" ht="20.25" customHeight="1">
      <c r="A865" s="76" t="s">
        <v>1608</v>
      </c>
      <c r="B865" s="281" t="s">
        <v>426</v>
      </c>
      <c r="C865" s="281" t="s">
        <v>4625</v>
      </c>
      <c r="D865" s="281">
        <f t="shared" si="14"/>
        <v>36</v>
      </c>
      <c r="E865" s="281" t="s">
        <v>4691</v>
      </c>
      <c r="F865" s="281" t="s">
        <v>4692</v>
      </c>
      <c r="G865" s="281"/>
      <c r="H865" s="281"/>
      <c r="I865" s="281"/>
      <c r="J865" s="281"/>
      <c r="K865" s="281"/>
      <c r="L865" s="57"/>
      <c r="M865" s="57"/>
    </row>
    <row r="866" spans="1:13" ht="20.25" customHeight="1">
      <c r="A866" s="76" t="s">
        <v>1608</v>
      </c>
      <c r="B866" s="281" t="s">
        <v>426</v>
      </c>
      <c r="C866" s="281" t="s">
        <v>4625</v>
      </c>
      <c r="D866" s="281">
        <f t="shared" si="14"/>
        <v>37</v>
      </c>
      <c r="E866" s="281" t="s">
        <v>4693</v>
      </c>
      <c r="F866" s="281" t="s">
        <v>4694</v>
      </c>
      <c r="G866" s="281"/>
      <c r="H866" s="281"/>
      <c r="I866" s="281"/>
      <c r="J866" s="281"/>
      <c r="K866" s="281"/>
      <c r="L866" s="57"/>
      <c r="M866" s="57"/>
    </row>
    <row r="867" spans="1:13" ht="20.25" customHeight="1">
      <c r="A867" s="76" t="s">
        <v>1608</v>
      </c>
      <c r="B867" s="281" t="s">
        <v>426</v>
      </c>
      <c r="C867" s="281" t="s">
        <v>4625</v>
      </c>
      <c r="D867" s="281">
        <f t="shared" si="14"/>
        <v>38</v>
      </c>
      <c r="E867" s="281" t="s">
        <v>4695</v>
      </c>
      <c r="F867" s="281" t="s">
        <v>4696</v>
      </c>
      <c r="G867" s="281"/>
      <c r="H867" s="281"/>
      <c r="I867" s="281"/>
      <c r="J867" s="281"/>
      <c r="K867" s="281"/>
      <c r="L867" s="57"/>
      <c r="M867" s="57"/>
    </row>
    <row r="868" spans="1:13" ht="20.25" customHeight="1">
      <c r="A868" s="76" t="s">
        <v>1608</v>
      </c>
      <c r="B868" s="281" t="s">
        <v>426</v>
      </c>
      <c r="C868" s="281" t="s">
        <v>4625</v>
      </c>
      <c r="D868" s="281">
        <f t="shared" si="14"/>
        <v>39</v>
      </c>
      <c r="E868" s="281" t="s">
        <v>3130</v>
      </c>
      <c r="F868" s="281" t="s">
        <v>3782</v>
      </c>
      <c r="G868" s="281"/>
      <c r="H868" s="281"/>
      <c r="I868" s="281"/>
      <c r="J868" s="281"/>
      <c r="K868" s="281"/>
      <c r="L868" s="57"/>
      <c r="M868" s="57"/>
    </row>
    <row r="869" spans="1:13" ht="20.25" customHeight="1">
      <c r="A869" s="76" t="s">
        <v>1608</v>
      </c>
      <c r="B869" s="281" t="s">
        <v>426</v>
      </c>
      <c r="C869" s="281" t="s">
        <v>4625</v>
      </c>
      <c r="D869" s="281">
        <f t="shared" si="14"/>
        <v>40</v>
      </c>
      <c r="E869" s="281" t="s">
        <v>4697</v>
      </c>
      <c r="F869" s="281" t="s">
        <v>4698</v>
      </c>
      <c r="G869" s="281"/>
      <c r="H869" s="281"/>
      <c r="I869" s="281"/>
      <c r="J869" s="281"/>
      <c r="K869" s="281"/>
      <c r="L869" s="57"/>
      <c r="M869" s="57"/>
    </row>
    <row r="870" spans="1:13" ht="20.25" customHeight="1">
      <c r="A870" s="76" t="s">
        <v>1608</v>
      </c>
      <c r="B870" s="281" t="s">
        <v>426</v>
      </c>
      <c r="C870" s="281" t="s">
        <v>4625</v>
      </c>
      <c r="D870" s="281">
        <f t="shared" si="14"/>
        <v>41</v>
      </c>
      <c r="E870" s="281" t="s">
        <v>4699</v>
      </c>
      <c r="F870" s="281" t="s">
        <v>4700</v>
      </c>
      <c r="G870" s="281"/>
      <c r="H870" s="281"/>
      <c r="I870" s="281"/>
      <c r="J870" s="281"/>
      <c r="K870" s="281"/>
      <c r="L870" s="57"/>
      <c r="M870" s="57"/>
    </row>
    <row r="871" spans="1:13" ht="20.25" customHeight="1">
      <c r="A871" s="76" t="s">
        <v>1608</v>
      </c>
      <c r="B871" s="281" t="s">
        <v>426</v>
      </c>
      <c r="C871" s="281" t="s">
        <v>4625</v>
      </c>
      <c r="D871" s="281">
        <f t="shared" si="14"/>
        <v>42</v>
      </c>
      <c r="E871" s="281" t="s">
        <v>4701</v>
      </c>
      <c r="F871" s="281" t="s">
        <v>4702</v>
      </c>
      <c r="G871" s="281"/>
      <c r="H871" s="281"/>
      <c r="I871" s="281"/>
      <c r="J871" s="281"/>
      <c r="K871" s="281"/>
      <c r="L871" s="57"/>
      <c r="M871" s="57"/>
    </row>
    <row r="872" spans="1:13" ht="20.25" customHeight="1">
      <c r="A872" s="76" t="s">
        <v>1608</v>
      </c>
      <c r="B872" s="281" t="s">
        <v>426</v>
      </c>
      <c r="C872" s="281" t="s">
        <v>4625</v>
      </c>
      <c r="D872" s="281">
        <f t="shared" si="14"/>
        <v>43</v>
      </c>
      <c r="E872" s="281" t="s">
        <v>4703</v>
      </c>
      <c r="F872" s="281" t="s">
        <v>4704</v>
      </c>
      <c r="G872" s="281"/>
      <c r="H872" s="281"/>
      <c r="I872" s="281"/>
      <c r="J872" s="281"/>
      <c r="K872" s="281"/>
      <c r="L872" s="57"/>
      <c r="M872" s="57"/>
    </row>
    <row r="873" spans="1:13" ht="20.25" customHeight="1">
      <c r="A873" s="76" t="s">
        <v>1608</v>
      </c>
      <c r="B873" s="281" t="s">
        <v>401</v>
      </c>
      <c r="C873" s="281" t="s">
        <v>4705</v>
      </c>
      <c r="D873" s="281">
        <f t="shared" si="14"/>
        <v>1</v>
      </c>
      <c r="E873" s="76" t="s">
        <v>589</v>
      </c>
      <c r="F873" s="283" t="s">
        <v>4620</v>
      </c>
      <c r="G873" s="76" t="s">
        <v>617</v>
      </c>
      <c r="H873" s="76" t="s">
        <v>591</v>
      </c>
      <c r="I873" s="76" t="s">
        <v>3747</v>
      </c>
      <c r="J873" s="167" t="s">
        <v>2129</v>
      </c>
      <c r="K873" s="283" t="s">
        <v>600</v>
      </c>
      <c r="L873" s="57"/>
      <c r="M873" s="57"/>
    </row>
    <row r="874" spans="1:13" ht="20.25" customHeight="1">
      <c r="A874" s="76" t="s">
        <v>1608</v>
      </c>
      <c r="B874" s="281" t="s">
        <v>401</v>
      </c>
      <c r="C874" s="281" t="s">
        <v>4705</v>
      </c>
      <c r="D874" s="281">
        <f t="shared" si="14"/>
        <v>2</v>
      </c>
      <c r="E874" s="281" t="s">
        <v>2669</v>
      </c>
      <c r="F874" s="281" t="s">
        <v>4706</v>
      </c>
      <c r="G874" s="281"/>
      <c r="H874" s="281"/>
      <c r="I874" s="281"/>
      <c r="J874" s="281"/>
      <c r="K874" s="281"/>
      <c r="L874" s="57"/>
      <c r="M874" s="57"/>
    </row>
    <row r="875" spans="1:13" ht="20.25" customHeight="1">
      <c r="A875" s="76" t="s">
        <v>1608</v>
      </c>
      <c r="B875" s="281" t="s">
        <v>401</v>
      </c>
      <c r="C875" s="281" t="s">
        <v>4705</v>
      </c>
      <c r="D875" s="281">
        <f t="shared" si="14"/>
        <v>3</v>
      </c>
      <c r="E875" s="281" t="s">
        <v>4707</v>
      </c>
      <c r="F875" s="281" t="s">
        <v>4708</v>
      </c>
      <c r="G875" s="281"/>
      <c r="H875" s="281"/>
      <c r="I875" s="281"/>
      <c r="J875" s="281"/>
      <c r="K875" s="281"/>
      <c r="L875" s="57"/>
      <c r="M875" s="57"/>
    </row>
    <row r="876" spans="1:13" ht="20.25" customHeight="1">
      <c r="A876" s="76" t="s">
        <v>1608</v>
      </c>
      <c r="B876" s="281" t="s">
        <v>401</v>
      </c>
      <c r="C876" s="281" t="s">
        <v>4705</v>
      </c>
      <c r="D876" s="281">
        <f t="shared" si="14"/>
        <v>4</v>
      </c>
      <c r="E876" s="281" t="s">
        <v>4709</v>
      </c>
      <c r="F876" s="281" t="s">
        <v>4710</v>
      </c>
      <c r="G876" s="281"/>
      <c r="H876" s="281"/>
      <c r="I876" s="281"/>
      <c r="J876" s="281"/>
      <c r="K876" s="281"/>
      <c r="L876" s="57"/>
      <c r="M876" s="57"/>
    </row>
    <row r="877" spans="1:13" ht="20.25" customHeight="1">
      <c r="A877" s="76" t="s">
        <v>1608</v>
      </c>
      <c r="B877" s="281" t="s">
        <v>401</v>
      </c>
      <c r="C877" s="281" t="s">
        <v>4705</v>
      </c>
      <c r="D877" s="281">
        <f t="shared" si="14"/>
        <v>5</v>
      </c>
      <c r="E877" s="281" t="s">
        <v>4711</v>
      </c>
      <c r="F877" s="281" t="s">
        <v>4712</v>
      </c>
      <c r="G877" s="281"/>
      <c r="H877" s="281"/>
      <c r="I877" s="281"/>
      <c r="J877" s="281"/>
      <c r="K877" s="281"/>
      <c r="L877" s="57"/>
      <c r="M877" s="57"/>
    </row>
    <row r="878" spans="1:13" ht="20.25" customHeight="1">
      <c r="A878" s="76" t="s">
        <v>1608</v>
      </c>
      <c r="B878" s="281" t="s">
        <v>401</v>
      </c>
      <c r="C878" s="281" t="s">
        <v>4705</v>
      </c>
      <c r="D878" s="281">
        <f t="shared" si="14"/>
        <v>6</v>
      </c>
      <c r="E878" s="281" t="s">
        <v>4713</v>
      </c>
      <c r="F878" s="281" t="s">
        <v>4714</v>
      </c>
      <c r="G878" s="281"/>
      <c r="H878" s="281"/>
      <c r="I878" s="281"/>
      <c r="J878" s="281"/>
      <c r="K878" s="281"/>
      <c r="L878" s="57"/>
      <c r="M878" s="57"/>
    </row>
    <row r="879" spans="1:13" ht="20.25" customHeight="1">
      <c r="A879" s="76" t="s">
        <v>1608</v>
      </c>
      <c r="B879" s="281" t="s">
        <v>401</v>
      </c>
      <c r="C879" s="281" t="s">
        <v>4705</v>
      </c>
      <c r="D879" s="281">
        <f t="shared" si="14"/>
        <v>7</v>
      </c>
      <c r="E879" s="281" t="s">
        <v>4715</v>
      </c>
      <c r="F879" s="281" t="s">
        <v>4716</v>
      </c>
      <c r="G879" s="281"/>
      <c r="H879" s="281"/>
      <c r="I879" s="281"/>
      <c r="J879" s="281"/>
      <c r="K879" s="281"/>
      <c r="L879" s="57"/>
      <c r="M879" s="57"/>
    </row>
    <row r="880" spans="1:13" ht="20.25" customHeight="1">
      <c r="A880" s="76" t="s">
        <v>1608</v>
      </c>
      <c r="B880" s="281" t="s">
        <v>401</v>
      </c>
      <c r="C880" s="281" t="s">
        <v>4705</v>
      </c>
      <c r="D880" s="281">
        <f t="shared" si="14"/>
        <v>8</v>
      </c>
      <c r="E880" s="281" t="s">
        <v>974</v>
      </c>
      <c r="F880" s="281" t="s">
        <v>3739</v>
      </c>
      <c r="G880" s="281"/>
      <c r="H880" s="281"/>
      <c r="I880" s="281"/>
      <c r="J880" s="281"/>
      <c r="K880" s="281"/>
      <c r="L880" s="57"/>
      <c r="M880" s="57"/>
    </row>
    <row r="881" spans="1:13" ht="20.25" customHeight="1">
      <c r="A881" s="76" t="s">
        <v>1608</v>
      </c>
      <c r="B881" s="281" t="s">
        <v>401</v>
      </c>
      <c r="C881" s="281" t="s">
        <v>4705</v>
      </c>
      <c r="D881" s="281">
        <f t="shared" si="14"/>
        <v>9</v>
      </c>
      <c r="E881" s="281" t="s">
        <v>4717</v>
      </c>
      <c r="F881" s="281" t="s">
        <v>4718</v>
      </c>
      <c r="G881" s="281"/>
      <c r="H881" s="281"/>
      <c r="I881" s="281"/>
      <c r="J881" s="281"/>
      <c r="K881" s="281"/>
      <c r="L881" s="57"/>
      <c r="M881" s="57"/>
    </row>
    <row r="882" spans="1:13" ht="20.25" customHeight="1">
      <c r="A882" s="76" t="s">
        <v>1608</v>
      </c>
      <c r="B882" s="281" t="s">
        <v>401</v>
      </c>
      <c r="C882" s="281" t="s">
        <v>4705</v>
      </c>
      <c r="D882" s="281">
        <f t="shared" si="14"/>
        <v>10</v>
      </c>
      <c r="E882" s="281" t="s">
        <v>4719</v>
      </c>
      <c r="F882" s="281" t="s">
        <v>4720</v>
      </c>
      <c r="G882" s="281"/>
      <c r="H882" s="281"/>
      <c r="I882" s="281"/>
      <c r="J882" s="281"/>
      <c r="K882" s="281"/>
      <c r="L882" s="57"/>
      <c r="M882" s="57"/>
    </row>
    <row r="883" spans="1:13" ht="20.25" customHeight="1">
      <c r="A883" s="76" t="s">
        <v>1608</v>
      </c>
      <c r="B883" s="281" t="s">
        <v>401</v>
      </c>
      <c r="C883" s="281" t="s">
        <v>4705</v>
      </c>
      <c r="D883" s="281">
        <f t="shared" si="14"/>
        <v>11</v>
      </c>
      <c r="E883" s="281" t="s">
        <v>4721</v>
      </c>
      <c r="F883" s="281" t="s">
        <v>4722</v>
      </c>
      <c r="G883" s="281"/>
      <c r="H883" s="281"/>
      <c r="I883" s="281"/>
      <c r="J883" s="281"/>
      <c r="K883" s="281"/>
      <c r="L883" s="57"/>
      <c r="M883" s="57"/>
    </row>
    <row r="884" spans="1:13" ht="20.25" customHeight="1">
      <c r="A884" s="76" t="s">
        <v>1608</v>
      </c>
      <c r="B884" s="281" t="s">
        <v>401</v>
      </c>
      <c r="C884" s="281" t="s">
        <v>4705</v>
      </c>
      <c r="D884" s="281">
        <f t="shared" si="14"/>
        <v>12</v>
      </c>
      <c r="E884" s="281" t="s">
        <v>4723</v>
      </c>
      <c r="F884" s="281" t="s">
        <v>4724</v>
      </c>
      <c r="G884" s="281"/>
      <c r="H884" s="281"/>
      <c r="I884" s="281"/>
      <c r="J884" s="281"/>
      <c r="K884" s="281"/>
      <c r="L884" s="57"/>
      <c r="M884" s="57"/>
    </row>
    <row r="885" spans="1:13" ht="20.25" customHeight="1">
      <c r="A885" s="76" t="s">
        <v>1608</v>
      </c>
      <c r="B885" s="281" t="s">
        <v>401</v>
      </c>
      <c r="C885" s="281" t="s">
        <v>4705</v>
      </c>
      <c r="D885" s="281">
        <f t="shared" si="14"/>
        <v>13</v>
      </c>
      <c r="E885" s="281" t="s">
        <v>4725</v>
      </c>
      <c r="F885" s="281" t="s">
        <v>4726</v>
      </c>
      <c r="G885" s="281"/>
      <c r="H885" s="281"/>
      <c r="I885" s="281"/>
      <c r="J885" s="281"/>
      <c r="K885" s="281"/>
      <c r="L885" s="57"/>
      <c r="M885" s="57"/>
    </row>
    <row r="886" spans="1:13" ht="20.25" customHeight="1">
      <c r="A886" s="76" t="s">
        <v>1608</v>
      </c>
      <c r="B886" s="281" t="s">
        <v>401</v>
      </c>
      <c r="C886" s="281" t="s">
        <v>4705</v>
      </c>
      <c r="D886" s="281">
        <f t="shared" si="14"/>
        <v>14</v>
      </c>
      <c r="E886" s="281" t="s">
        <v>2667</v>
      </c>
      <c r="F886" s="281" t="s">
        <v>1385</v>
      </c>
      <c r="G886" s="281"/>
      <c r="H886" s="281"/>
      <c r="I886" s="281"/>
      <c r="J886" s="281"/>
      <c r="K886" s="281"/>
      <c r="L886" s="57"/>
      <c r="M886" s="57"/>
    </row>
    <row r="887" spans="1:13" ht="20.25" customHeight="1">
      <c r="A887" s="76" t="s">
        <v>1608</v>
      </c>
      <c r="B887" s="281" t="s">
        <v>401</v>
      </c>
      <c r="C887" s="281" t="s">
        <v>4705</v>
      </c>
      <c r="D887" s="281">
        <f t="shared" si="14"/>
        <v>15</v>
      </c>
      <c r="E887" s="281" t="s">
        <v>4727</v>
      </c>
      <c r="F887" s="281" t="s">
        <v>4728</v>
      </c>
      <c r="G887" s="281"/>
      <c r="H887" s="281"/>
      <c r="I887" s="281"/>
      <c r="J887" s="281"/>
      <c r="K887" s="281"/>
      <c r="L887" s="57"/>
      <c r="M887" s="57"/>
    </row>
    <row r="888" spans="1:13" ht="20.25" customHeight="1">
      <c r="A888" s="76" t="s">
        <v>1608</v>
      </c>
      <c r="B888" s="281" t="s">
        <v>401</v>
      </c>
      <c r="C888" s="281" t="s">
        <v>4705</v>
      </c>
      <c r="D888" s="281">
        <f t="shared" si="14"/>
        <v>16</v>
      </c>
      <c r="E888" s="281" t="s">
        <v>4729</v>
      </c>
      <c r="F888" s="281" t="s">
        <v>4730</v>
      </c>
      <c r="G888" s="281"/>
      <c r="H888" s="281"/>
      <c r="I888" s="281"/>
      <c r="J888" s="281"/>
      <c r="K888" s="281"/>
      <c r="L888" s="57"/>
      <c r="M888" s="57"/>
    </row>
    <row r="889" spans="1:13" ht="20.25" customHeight="1">
      <c r="A889" s="76" t="s">
        <v>1608</v>
      </c>
      <c r="B889" s="281" t="s">
        <v>401</v>
      </c>
      <c r="C889" s="281" t="s">
        <v>4705</v>
      </c>
      <c r="D889" s="281">
        <f t="shared" si="14"/>
        <v>17</v>
      </c>
      <c r="E889" s="281" t="s">
        <v>808</v>
      </c>
      <c r="F889" s="281" t="s">
        <v>3927</v>
      </c>
      <c r="G889" s="281"/>
      <c r="H889" s="281"/>
      <c r="I889" s="281"/>
      <c r="J889" s="281"/>
      <c r="K889" s="281"/>
      <c r="L889" s="57"/>
      <c r="M889" s="57"/>
    </row>
    <row r="890" spans="1:13" ht="20.25" customHeight="1">
      <c r="A890" s="76" t="s">
        <v>1608</v>
      </c>
      <c r="B890" s="281" t="s">
        <v>398</v>
      </c>
      <c r="C890" s="281" t="s">
        <v>4731</v>
      </c>
      <c r="D890" s="281">
        <f t="shared" si="14"/>
        <v>1</v>
      </c>
      <c r="E890" s="281" t="s">
        <v>4732</v>
      </c>
      <c r="F890" s="281" t="s">
        <v>4733</v>
      </c>
      <c r="G890" s="281"/>
      <c r="H890" s="281"/>
      <c r="I890" s="281"/>
      <c r="J890" s="281"/>
      <c r="K890" s="281"/>
      <c r="L890" s="57"/>
      <c r="M890" s="57"/>
    </row>
    <row r="891" spans="1:13" ht="20.25" customHeight="1">
      <c r="A891" s="76" t="s">
        <v>1608</v>
      </c>
      <c r="B891" s="281" t="s">
        <v>398</v>
      </c>
      <c r="C891" s="281" t="s">
        <v>4731</v>
      </c>
      <c r="D891" s="281">
        <f t="shared" si="14"/>
        <v>2</v>
      </c>
      <c r="E891" s="281" t="s">
        <v>989</v>
      </c>
      <c r="F891" s="281" t="s">
        <v>3755</v>
      </c>
      <c r="G891" s="281"/>
      <c r="H891" s="281"/>
      <c r="I891" s="281"/>
      <c r="J891" s="281"/>
      <c r="K891" s="281"/>
      <c r="L891" s="57"/>
      <c r="M891" s="57"/>
    </row>
    <row r="892" spans="1:13" ht="20.25" customHeight="1">
      <c r="A892" s="76" t="s">
        <v>1608</v>
      </c>
      <c r="B892" s="281" t="s">
        <v>398</v>
      </c>
      <c r="C892" s="281" t="s">
        <v>4731</v>
      </c>
      <c r="D892" s="281">
        <f t="shared" si="14"/>
        <v>3</v>
      </c>
      <c r="E892" s="281" t="s">
        <v>2729</v>
      </c>
      <c r="F892" s="281" t="s">
        <v>3971</v>
      </c>
      <c r="G892" s="281"/>
      <c r="H892" s="281"/>
      <c r="I892" s="281"/>
      <c r="J892" s="281"/>
      <c r="K892" s="281"/>
      <c r="L892" s="57"/>
      <c r="M892" s="57"/>
    </row>
    <row r="893" spans="1:13" ht="20.25" customHeight="1">
      <c r="A893" s="76" t="s">
        <v>1608</v>
      </c>
      <c r="B893" s="281" t="s">
        <v>398</v>
      </c>
      <c r="C893" s="281" t="s">
        <v>4731</v>
      </c>
      <c r="D893" s="281">
        <f t="shared" si="14"/>
        <v>4</v>
      </c>
      <c r="E893" s="281" t="s">
        <v>4734</v>
      </c>
      <c r="F893" s="281" t="s">
        <v>4734</v>
      </c>
      <c r="G893" s="281"/>
      <c r="H893" s="281"/>
      <c r="I893" s="281"/>
      <c r="J893" s="281"/>
      <c r="K893" s="281"/>
      <c r="L893" s="57"/>
      <c r="M893" s="57"/>
    </row>
    <row r="894" spans="1:13" ht="20.25" customHeight="1">
      <c r="A894" s="76" t="s">
        <v>1608</v>
      </c>
      <c r="B894" s="281" t="s">
        <v>398</v>
      </c>
      <c r="C894" s="281" t="s">
        <v>4731</v>
      </c>
      <c r="D894" s="281">
        <f t="shared" si="14"/>
        <v>5</v>
      </c>
      <c r="E894" s="281" t="s">
        <v>4735</v>
      </c>
      <c r="F894" s="281" t="s">
        <v>4736</v>
      </c>
      <c r="G894" s="281"/>
      <c r="H894" s="281"/>
      <c r="I894" s="281"/>
      <c r="J894" s="281"/>
      <c r="K894" s="281"/>
      <c r="L894" s="57"/>
      <c r="M894" s="57"/>
    </row>
    <row r="895" spans="1:13" ht="20.25" customHeight="1">
      <c r="A895" s="76" t="s">
        <v>1608</v>
      </c>
      <c r="B895" s="281" t="s">
        <v>398</v>
      </c>
      <c r="C895" s="281" t="s">
        <v>4731</v>
      </c>
      <c r="D895" s="281">
        <f t="shared" si="14"/>
        <v>6</v>
      </c>
      <c r="E895" s="281" t="s">
        <v>1507</v>
      </c>
      <c r="F895" s="281" t="s">
        <v>3757</v>
      </c>
      <c r="G895" s="281"/>
      <c r="H895" s="281"/>
      <c r="I895" s="281"/>
      <c r="J895" s="281"/>
      <c r="K895" s="281"/>
      <c r="L895" s="57"/>
      <c r="M895" s="57"/>
    </row>
    <row r="896" spans="1:13" ht="20.25" customHeight="1">
      <c r="A896" s="76" t="s">
        <v>1608</v>
      </c>
      <c r="B896" s="281" t="s">
        <v>398</v>
      </c>
      <c r="C896" s="281" t="s">
        <v>4731</v>
      </c>
      <c r="D896" s="281">
        <f t="shared" si="14"/>
        <v>7</v>
      </c>
      <c r="E896" s="281" t="s">
        <v>4542</v>
      </c>
      <c r="F896" s="281" t="s">
        <v>4543</v>
      </c>
      <c r="G896" s="281"/>
      <c r="H896" s="281"/>
      <c r="I896" s="281"/>
      <c r="J896" s="281"/>
      <c r="K896" s="281"/>
      <c r="L896" s="57"/>
      <c r="M896" s="57"/>
    </row>
    <row r="897" spans="1:13" ht="20.25" customHeight="1">
      <c r="A897" s="76" t="s">
        <v>1608</v>
      </c>
      <c r="B897" s="281" t="s">
        <v>398</v>
      </c>
      <c r="C897" s="281" t="s">
        <v>4731</v>
      </c>
      <c r="D897" s="281">
        <f t="shared" si="14"/>
        <v>8</v>
      </c>
      <c r="E897" s="283" t="s">
        <v>215</v>
      </c>
      <c r="F897" s="283" t="s">
        <v>608</v>
      </c>
      <c r="G897" s="76" t="s">
        <v>223</v>
      </c>
      <c r="H897" s="76" t="s">
        <v>217</v>
      </c>
      <c r="I897" s="284" t="s">
        <v>3744</v>
      </c>
      <c r="J897" s="285" t="s">
        <v>5023</v>
      </c>
      <c r="K897" s="283" t="s">
        <v>1010</v>
      </c>
      <c r="L897" s="57"/>
      <c r="M897" s="57"/>
    </row>
    <row r="898" spans="1:13" ht="20.25" customHeight="1">
      <c r="A898" s="76" t="s">
        <v>1608</v>
      </c>
      <c r="B898" s="281" t="s">
        <v>398</v>
      </c>
      <c r="C898" s="281" t="s">
        <v>4731</v>
      </c>
      <c r="D898" s="281">
        <f t="shared" si="14"/>
        <v>9</v>
      </c>
      <c r="E898" s="76" t="s">
        <v>589</v>
      </c>
      <c r="F898" s="283" t="s">
        <v>2915</v>
      </c>
      <c r="G898" s="76" t="s">
        <v>617</v>
      </c>
      <c r="H898" s="76" t="s">
        <v>217</v>
      </c>
      <c r="I898" s="76" t="s">
        <v>3747</v>
      </c>
      <c r="J898" s="167" t="s">
        <v>2129</v>
      </c>
      <c r="K898" s="283" t="s">
        <v>218</v>
      </c>
      <c r="L898" s="57"/>
      <c r="M898" s="57"/>
    </row>
    <row r="899" spans="1:13" ht="20.25" customHeight="1">
      <c r="A899" s="76" t="s">
        <v>1608</v>
      </c>
      <c r="B899" s="281" t="s">
        <v>403</v>
      </c>
      <c r="C899" s="281" t="s">
        <v>4737</v>
      </c>
      <c r="D899" s="281">
        <f t="shared" si="14"/>
        <v>1</v>
      </c>
      <c r="E899" s="76" t="s">
        <v>589</v>
      </c>
      <c r="F899" s="283" t="s">
        <v>2915</v>
      </c>
      <c r="G899" s="76" t="s">
        <v>617</v>
      </c>
      <c r="H899" s="76" t="s">
        <v>217</v>
      </c>
      <c r="I899" s="76" t="s">
        <v>3747</v>
      </c>
      <c r="J899" s="167" t="s">
        <v>2129</v>
      </c>
      <c r="K899" s="283" t="s">
        <v>218</v>
      </c>
      <c r="L899" s="57"/>
      <c r="M899" s="57"/>
    </row>
    <row r="900" spans="1:13" ht="20.25" customHeight="1">
      <c r="A900" s="76" t="s">
        <v>1608</v>
      </c>
      <c r="B900" s="281" t="s">
        <v>403</v>
      </c>
      <c r="C900" s="281" t="s">
        <v>4737</v>
      </c>
      <c r="D900" s="281">
        <f t="shared" si="14"/>
        <v>2</v>
      </c>
      <c r="E900" s="281" t="s">
        <v>3873</v>
      </c>
      <c r="F900" s="281" t="s">
        <v>4738</v>
      </c>
      <c r="G900" s="281"/>
      <c r="H900" s="281"/>
      <c r="I900" s="281"/>
      <c r="J900" s="281"/>
      <c r="K900" s="281"/>
      <c r="L900" s="57"/>
      <c r="M900" s="57"/>
    </row>
    <row r="901" spans="1:13" ht="20.25" customHeight="1">
      <c r="A901" s="76" t="s">
        <v>1608</v>
      </c>
      <c r="B901" s="281" t="s">
        <v>403</v>
      </c>
      <c r="C901" s="281" t="s">
        <v>4737</v>
      </c>
      <c r="D901" s="281">
        <f t="shared" si="14"/>
        <v>3</v>
      </c>
      <c r="E901" s="281" t="s">
        <v>1061</v>
      </c>
      <c r="F901" s="281" t="s">
        <v>3754</v>
      </c>
      <c r="G901" s="281"/>
      <c r="H901" s="281"/>
      <c r="I901" s="281"/>
      <c r="J901" s="281"/>
      <c r="K901" s="281"/>
      <c r="L901" s="57"/>
      <c r="M901" s="57"/>
    </row>
    <row r="902" spans="1:13" ht="20.25" customHeight="1">
      <c r="A902" s="76" t="s">
        <v>1608</v>
      </c>
      <c r="B902" s="281" t="s">
        <v>403</v>
      </c>
      <c r="C902" s="281" t="s">
        <v>4737</v>
      </c>
      <c r="D902" s="281">
        <f t="shared" si="14"/>
        <v>4</v>
      </c>
      <c r="E902" s="281" t="s">
        <v>4739</v>
      </c>
      <c r="F902" s="281" t="s">
        <v>4740</v>
      </c>
      <c r="G902" s="281"/>
      <c r="H902" s="281"/>
      <c r="I902" s="281"/>
      <c r="J902" s="281"/>
      <c r="K902" s="281"/>
      <c r="L902" s="57"/>
      <c r="M902" s="57"/>
    </row>
    <row r="903" spans="1:13" ht="20.25" customHeight="1">
      <c r="A903" s="76" t="s">
        <v>1608</v>
      </c>
      <c r="B903" s="281" t="s">
        <v>404</v>
      </c>
      <c r="C903" s="281" t="s">
        <v>4741</v>
      </c>
      <c r="D903" s="281">
        <f t="shared" si="14"/>
        <v>1</v>
      </c>
      <c r="E903" s="281" t="s">
        <v>1234</v>
      </c>
      <c r="F903" s="281" t="s">
        <v>3755</v>
      </c>
      <c r="G903" s="281"/>
      <c r="H903" s="281"/>
      <c r="I903" s="281"/>
      <c r="J903" s="281"/>
      <c r="K903" s="281"/>
      <c r="L903" s="57"/>
      <c r="M903" s="57"/>
    </row>
    <row r="904" spans="1:13" ht="20.25" customHeight="1">
      <c r="A904" s="76" t="s">
        <v>1608</v>
      </c>
      <c r="B904" s="281" t="s">
        <v>4742</v>
      </c>
      <c r="C904" s="281" t="s">
        <v>4743</v>
      </c>
      <c r="D904" s="281">
        <f t="shared" ref="D904:D967" si="15">IF($C904=$C903,$D903+1,1)</f>
        <v>2</v>
      </c>
      <c r="E904" s="281" t="s">
        <v>4744</v>
      </c>
      <c r="F904" s="281" t="s">
        <v>4745</v>
      </c>
      <c r="G904" s="281"/>
      <c r="H904" s="281"/>
      <c r="I904" s="281"/>
      <c r="J904" s="281"/>
      <c r="K904" s="281"/>
      <c r="L904" s="57"/>
      <c r="M904" s="57"/>
    </row>
    <row r="905" spans="1:13" ht="20.25" customHeight="1">
      <c r="A905" s="76" t="s">
        <v>1608</v>
      </c>
      <c r="B905" s="281" t="s">
        <v>404</v>
      </c>
      <c r="C905" s="281" t="s">
        <v>4741</v>
      </c>
      <c r="D905" s="281">
        <f t="shared" si="15"/>
        <v>3</v>
      </c>
      <c r="E905" s="281" t="s">
        <v>4746</v>
      </c>
      <c r="F905" s="281" t="s">
        <v>4747</v>
      </c>
      <c r="G905" s="281"/>
      <c r="H905" s="281"/>
      <c r="I905" s="281"/>
      <c r="J905" s="281"/>
      <c r="K905" s="281"/>
      <c r="L905" s="57"/>
      <c r="M905" s="57"/>
    </row>
    <row r="906" spans="1:13" ht="20.25" customHeight="1">
      <c r="A906" s="76" t="s">
        <v>1608</v>
      </c>
      <c r="B906" s="281" t="s">
        <v>4742</v>
      </c>
      <c r="C906" s="281" t="s">
        <v>4743</v>
      </c>
      <c r="D906" s="281">
        <f t="shared" si="15"/>
        <v>4</v>
      </c>
      <c r="E906" s="281" t="s">
        <v>4748</v>
      </c>
      <c r="F906" s="281" t="s">
        <v>4749</v>
      </c>
      <c r="G906" s="281"/>
      <c r="H906" s="281"/>
      <c r="I906" s="281"/>
      <c r="J906" s="281"/>
      <c r="K906" s="281"/>
      <c r="L906" s="57"/>
      <c r="M906" s="57"/>
    </row>
    <row r="907" spans="1:13" ht="20.25" customHeight="1">
      <c r="A907" s="76" t="s">
        <v>1608</v>
      </c>
      <c r="B907" s="281" t="s">
        <v>404</v>
      </c>
      <c r="C907" s="281" t="s">
        <v>4741</v>
      </c>
      <c r="D907" s="281">
        <f t="shared" si="15"/>
        <v>5</v>
      </c>
      <c r="E907" s="281" t="s">
        <v>4750</v>
      </c>
      <c r="F907" s="281" t="s">
        <v>4751</v>
      </c>
      <c r="G907" s="281"/>
      <c r="H907" s="281"/>
      <c r="I907" s="281"/>
      <c r="J907" s="281"/>
      <c r="K907" s="281"/>
      <c r="L907" s="57"/>
      <c r="M907" s="57"/>
    </row>
    <row r="908" spans="1:13" ht="20.25" customHeight="1">
      <c r="A908" s="76" t="s">
        <v>1608</v>
      </c>
      <c r="B908" s="281" t="s">
        <v>4742</v>
      </c>
      <c r="C908" s="281" t="s">
        <v>4743</v>
      </c>
      <c r="D908" s="281">
        <f t="shared" si="15"/>
        <v>6</v>
      </c>
      <c r="E908" s="281" t="s">
        <v>4752</v>
      </c>
      <c r="F908" s="281" t="s">
        <v>4753</v>
      </c>
      <c r="G908" s="281"/>
      <c r="H908" s="281"/>
      <c r="I908" s="281"/>
      <c r="J908" s="281"/>
      <c r="K908" s="281"/>
      <c r="L908" s="57"/>
      <c r="M908" s="57"/>
    </row>
    <row r="909" spans="1:13" ht="20.25" customHeight="1">
      <c r="A909" s="76" t="s">
        <v>1608</v>
      </c>
      <c r="B909" s="281" t="s">
        <v>4742</v>
      </c>
      <c r="C909" s="281" t="s">
        <v>4743</v>
      </c>
      <c r="D909" s="281">
        <f t="shared" si="15"/>
        <v>7</v>
      </c>
      <c r="E909" s="281" t="s">
        <v>1521</v>
      </c>
      <c r="F909" s="281" t="s">
        <v>3788</v>
      </c>
      <c r="G909" s="281"/>
      <c r="H909" s="281"/>
      <c r="I909" s="281"/>
      <c r="J909" s="281"/>
      <c r="K909" s="281"/>
      <c r="L909" s="57"/>
      <c r="M909" s="57"/>
    </row>
    <row r="910" spans="1:13" ht="20.25" customHeight="1">
      <c r="A910" s="76" t="s">
        <v>1608</v>
      </c>
      <c r="B910" s="281" t="s">
        <v>4742</v>
      </c>
      <c r="C910" s="281" t="s">
        <v>4743</v>
      </c>
      <c r="D910" s="281">
        <f t="shared" si="15"/>
        <v>8</v>
      </c>
      <c r="E910" s="283" t="s">
        <v>215</v>
      </c>
      <c r="F910" s="283" t="s">
        <v>608</v>
      </c>
      <c r="G910" s="76" t="s">
        <v>223</v>
      </c>
      <c r="H910" s="76" t="s">
        <v>217</v>
      </c>
      <c r="I910" s="284" t="s">
        <v>3744</v>
      </c>
      <c r="J910" s="285" t="s">
        <v>5023</v>
      </c>
      <c r="K910" s="283" t="s">
        <v>1010</v>
      </c>
      <c r="L910" s="57"/>
      <c r="M910" s="57"/>
    </row>
    <row r="911" spans="1:13" ht="20.25" customHeight="1">
      <c r="A911" s="76" t="s">
        <v>1608</v>
      </c>
      <c r="B911" s="281" t="s">
        <v>4742</v>
      </c>
      <c r="C911" s="281" t="s">
        <v>4743</v>
      </c>
      <c r="D911" s="281">
        <f t="shared" si="15"/>
        <v>9</v>
      </c>
      <c r="E911" s="76" t="s">
        <v>589</v>
      </c>
      <c r="F911" s="283" t="s">
        <v>2915</v>
      </c>
      <c r="G911" s="76" t="s">
        <v>617</v>
      </c>
      <c r="H911" s="76" t="s">
        <v>217</v>
      </c>
      <c r="I911" s="76" t="s">
        <v>3747</v>
      </c>
      <c r="J911" s="167" t="s">
        <v>2129</v>
      </c>
      <c r="K911" s="283" t="s">
        <v>218</v>
      </c>
      <c r="L911" s="57"/>
      <c r="M911" s="57"/>
    </row>
    <row r="912" spans="1:13" ht="20.25" customHeight="1">
      <c r="A912" s="76" t="s">
        <v>1608</v>
      </c>
      <c r="B912" s="281" t="s">
        <v>405</v>
      </c>
      <c r="C912" s="281" t="s">
        <v>4754</v>
      </c>
      <c r="D912" s="281">
        <f t="shared" si="15"/>
        <v>1</v>
      </c>
      <c r="E912" s="76" t="s">
        <v>589</v>
      </c>
      <c r="F912" s="283" t="s">
        <v>2915</v>
      </c>
      <c r="G912" s="76" t="s">
        <v>617</v>
      </c>
      <c r="H912" s="76" t="s">
        <v>217</v>
      </c>
      <c r="I912" s="76" t="s">
        <v>3747</v>
      </c>
      <c r="J912" s="167" t="s">
        <v>2129</v>
      </c>
      <c r="K912" s="283" t="s">
        <v>218</v>
      </c>
      <c r="L912" s="57"/>
      <c r="M912" s="57"/>
    </row>
    <row r="913" spans="1:13" ht="20.25" customHeight="1">
      <c r="A913" s="76" t="s">
        <v>1608</v>
      </c>
      <c r="B913" s="281" t="s">
        <v>405</v>
      </c>
      <c r="C913" s="281" t="s">
        <v>4754</v>
      </c>
      <c r="D913" s="281">
        <f t="shared" si="15"/>
        <v>2</v>
      </c>
      <c r="E913" s="281" t="s">
        <v>1690</v>
      </c>
      <c r="F913" s="281" t="s">
        <v>3872</v>
      </c>
      <c r="G913" s="281"/>
      <c r="H913" s="281"/>
      <c r="I913" s="281"/>
      <c r="J913" s="281"/>
      <c r="K913" s="281"/>
      <c r="L913" s="57"/>
      <c r="M913" s="57"/>
    </row>
    <row r="914" spans="1:13" ht="20.25" customHeight="1">
      <c r="A914" s="76" t="s">
        <v>1608</v>
      </c>
      <c r="B914" s="281" t="s">
        <v>405</v>
      </c>
      <c r="C914" s="281" t="s">
        <v>4754</v>
      </c>
      <c r="D914" s="281">
        <f t="shared" si="15"/>
        <v>3</v>
      </c>
      <c r="E914" s="281" t="s">
        <v>3303</v>
      </c>
      <c r="F914" s="281" t="s">
        <v>3869</v>
      </c>
      <c r="G914" s="281"/>
      <c r="H914" s="281"/>
      <c r="I914" s="281"/>
      <c r="J914" s="281"/>
      <c r="K914" s="281"/>
      <c r="L914" s="57"/>
      <c r="M914" s="57"/>
    </row>
    <row r="915" spans="1:13" ht="20.25" customHeight="1">
      <c r="A915" s="76" t="s">
        <v>1608</v>
      </c>
      <c r="B915" s="281" t="s">
        <v>405</v>
      </c>
      <c r="C915" s="281" t="s">
        <v>4754</v>
      </c>
      <c r="D915" s="281">
        <f t="shared" si="15"/>
        <v>4</v>
      </c>
      <c r="E915" s="281" t="s">
        <v>974</v>
      </c>
      <c r="F915" s="281" t="s">
        <v>3739</v>
      </c>
      <c r="G915" s="281"/>
      <c r="H915" s="281"/>
      <c r="I915" s="281"/>
      <c r="J915" s="281"/>
      <c r="K915" s="281"/>
      <c r="L915" s="57"/>
      <c r="M915" s="57"/>
    </row>
    <row r="916" spans="1:13" ht="20.25" customHeight="1">
      <c r="A916" s="76" t="s">
        <v>1608</v>
      </c>
      <c r="B916" s="281" t="s">
        <v>405</v>
      </c>
      <c r="C916" s="281" t="s">
        <v>4754</v>
      </c>
      <c r="D916" s="281">
        <f t="shared" si="15"/>
        <v>5</v>
      </c>
      <c r="E916" s="281" t="s">
        <v>4755</v>
      </c>
      <c r="F916" s="281" t="s">
        <v>4756</v>
      </c>
      <c r="G916" s="281"/>
      <c r="H916" s="281"/>
      <c r="I916" s="281"/>
      <c r="J916" s="281"/>
      <c r="K916" s="281"/>
      <c r="L916" s="57"/>
      <c r="M916" s="57"/>
    </row>
    <row r="917" spans="1:13" ht="20.25" customHeight="1">
      <c r="A917" s="76" t="s">
        <v>1608</v>
      </c>
      <c r="B917" s="281" t="s">
        <v>405</v>
      </c>
      <c r="C917" s="281" t="s">
        <v>4754</v>
      </c>
      <c r="D917" s="281">
        <f t="shared" si="15"/>
        <v>6</v>
      </c>
      <c r="E917" s="281" t="s">
        <v>4047</v>
      </c>
      <c r="F917" s="281" t="s">
        <v>4048</v>
      </c>
      <c r="G917" s="281"/>
      <c r="H917" s="281"/>
      <c r="I917" s="281"/>
      <c r="J917" s="281"/>
      <c r="K917" s="281"/>
      <c r="L917" s="57"/>
      <c r="M917" s="57"/>
    </row>
    <row r="918" spans="1:13" ht="20.25" customHeight="1">
      <c r="A918" s="76" t="s">
        <v>1608</v>
      </c>
      <c r="B918" s="281" t="s">
        <v>406</v>
      </c>
      <c r="C918" s="281" t="s">
        <v>4757</v>
      </c>
      <c r="D918" s="281">
        <f t="shared" si="15"/>
        <v>1</v>
      </c>
      <c r="E918" s="76" t="s">
        <v>589</v>
      </c>
      <c r="F918" s="283" t="s">
        <v>2915</v>
      </c>
      <c r="G918" s="76" t="s">
        <v>617</v>
      </c>
      <c r="H918" s="76" t="s">
        <v>217</v>
      </c>
      <c r="I918" s="76" t="s">
        <v>3747</v>
      </c>
      <c r="J918" s="167" t="s">
        <v>2129</v>
      </c>
      <c r="K918" s="283" t="s">
        <v>218</v>
      </c>
      <c r="L918" s="57"/>
      <c r="M918" s="57"/>
    </row>
    <row r="919" spans="1:13" ht="20.25" customHeight="1">
      <c r="A919" s="76" t="s">
        <v>1608</v>
      </c>
      <c r="B919" s="281" t="s">
        <v>406</v>
      </c>
      <c r="C919" s="281" t="s">
        <v>4757</v>
      </c>
      <c r="D919" s="281">
        <f t="shared" si="15"/>
        <v>2</v>
      </c>
      <c r="E919" s="281" t="s">
        <v>4758</v>
      </c>
      <c r="F919" s="281" t="s">
        <v>4759</v>
      </c>
      <c r="G919" s="281"/>
      <c r="H919" s="281"/>
      <c r="I919" s="281"/>
      <c r="J919" s="281"/>
      <c r="K919" s="281"/>
      <c r="L919" s="57"/>
      <c r="M919" s="57"/>
    </row>
    <row r="920" spans="1:13" ht="20.25" customHeight="1">
      <c r="A920" s="76" t="s">
        <v>1608</v>
      </c>
      <c r="B920" s="281" t="s">
        <v>406</v>
      </c>
      <c r="C920" s="281" t="s">
        <v>4757</v>
      </c>
      <c r="D920" s="281">
        <f t="shared" si="15"/>
        <v>3</v>
      </c>
      <c r="E920" s="281" t="s">
        <v>3303</v>
      </c>
      <c r="F920" s="281" t="s">
        <v>3869</v>
      </c>
      <c r="G920" s="281"/>
      <c r="H920" s="281"/>
      <c r="I920" s="281"/>
      <c r="J920" s="281"/>
      <c r="K920" s="281"/>
      <c r="L920" s="57"/>
      <c r="M920" s="57"/>
    </row>
    <row r="921" spans="1:13" ht="20.25" customHeight="1">
      <c r="A921" s="76" t="s">
        <v>1608</v>
      </c>
      <c r="B921" s="281" t="s">
        <v>406</v>
      </c>
      <c r="C921" s="281" t="s">
        <v>4757</v>
      </c>
      <c r="D921" s="281">
        <f t="shared" si="15"/>
        <v>4</v>
      </c>
      <c r="E921" s="281" t="s">
        <v>2780</v>
      </c>
      <c r="F921" s="281" t="s">
        <v>4372</v>
      </c>
      <c r="G921" s="281"/>
      <c r="H921" s="281"/>
      <c r="I921" s="281"/>
      <c r="J921" s="281"/>
      <c r="K921" s="281"/>
      <c r="L921" s="57"/>
      <c r="M921" s="57"/>
    </row>
    <row r="922" spans="1:13" ht="20.25" customHeight="1">
      <c r="A922" s="76" t="s">
        <v>1608</v>
      </c>
      <c r="B922" s="281" t="s">
        <v>406</v>
      </c>
      <c r="C922" s="281" t="s">
        <v>4757</v>
      </c>
      <c r="D922" s="281">
        <f t="shared" si="15"/>
        <v>5</v>
      </c>
      <c r="E922" s="281" t="s">
        <v>4760</v>
      </c>
      <c r="F922" s="281" t="s">
        <v>4761</v>
      </c>
      <c r="G922" s="281"/>
      <c r="H922" s="281"/>
      <c r="I922" s="281"/>
      <c r="J922" s="281"/>
      <c r="K922" s="281"/>
      <c r="L922" s="57"/>
      <c r="M922" s="57"/>
    </row>
    <row r="923" spans="1:13" ht="20.25" customHeight="1">
      <c r="A923" s="76" t="s">
        <v>1608</v>
      </c>
      <c r="B923" s="281" t="s">
        <v>406</v>
      </c>
      <c r="C923" s="281" t="s">
        <v>4757</v>
      </c>
      <c r="D923" s="281">
        <f t="shared" si="15"/>
        <v>6</v>
      </c>
      <c r="E923" s="281" t="s">
        <v>4762</v>
      </c>
      <c r="F923" s="281" t="s">
        <v>4763</v>
      </c>
      <c r="G923" s="281"/>
      <c r="H923" s="281"/>
      <c r="I923" s="281"/>
      <c r="J923" s="281"/>
      <c r="K923" s="281"/>
      <c r="L923" s="57"/>
      <c r="M923" s="57"/>
    </row>
    <row r="924" spans="1:13" ht="20.25" customHeight="1">
      <c r="A924" s="76" t="s">
        <v>1608</v>
      </c>
      <c r="B924" s="281" t="s">
        <v>406</v>
      </c>
      <c r="C924" s="281" t="s">
        <v>4757</v>
      </c>
      <c r="D924" s="281">
        <f t="shared" si="15"/>
        <v>7</v>
      </c>
      <c r="E924" s="281" t="s">
        <v>4764</v>
      </c>
      <c r="F924" s="281" t="s">
        <v>4765</v>
      </c>
      <c r="G924" s="281"/>
      <c r="H924" s="281"/>
      <c r="I924" s="281"/>
      <c r="J924" s="281"/>
      <c r="K924" s="281"/>
      <c r="L924" s="57"/>
      <c r="M924" s="57"/>
    </row>
    <row r="925" spans="1:13" ht="20.25" customHeight="1">
      <c r="A925" s="76" t="s">
        <v>1608</v>
      </c>
      <c r="B925" s="281" t="s">
        <v>406</v>
      </c>
      <c r="C925" s="281" t="s">
        <v>4757</v>
      </c>
      <c r="D925" s="281">
        <f t="shared" si="15"/>
        <v>8</v>
      </c>
      <c r="E925" s="281" t="s">
        <v>4766</v>
      </c>
      <c r="F925" s="281" t="s">
        <v>4767</v>
      </c>
      <c r="G925" s="281"/>
      <c r="H925" s="281"/>
      <c r="I925" s="281"/>
      <c r="J925" s="281"/>
      <c r="K925" s="281"/>
      <c r="L925" s="57"/>
      <c r="M925" s="57"/>
    </row>
    <row r="926" spans="1:13" ht="20.25" customHeight="1">
      <c r="A926" s="76" t="s">
        <v>1608</v>
      </c>
      <c r="B926" s="281" t="s">
        <v>406</v>
      </c>
      <c r="C926" s="281" t="s">
        <v>4757</v>
      </c>
      <c r="D926" s="281">
        <f t="shared" si="15"/>
        <v>9</v>
      </c>
      <c r="E926" s="281" t="s">
        <v>4768</v>
      </c>
      <c r="F926" s="281" t="s">
        <v>4769</v>
      </c>
      <c r="G926" s="281"/>
      <c r="H926" s="281"/>
      <c r="I926" s="281"/>
      <c r="J926" s="281"/>
      <c r="K926" s="281"/>
      <c r="L926" s="57"/>
      <c r="M926" s="57"/>
    </row>
    <row r="927" spans="1:13" ht="20.25" customHeight="1">
      <c r="A927" s="76" t="s">
        <v>1608</v>
      </c>
      <c r="B927" s="281" t="s">
        <v>406</v>
      </c>
      <c r="C927" s="281" t="s">
        <v>4757</v>
      </c>
      <c r="D927" s="281">
        <f t="shared" si="15"/>
        <v>10</v>
      </c>
      <c r="E927" s="281" t="s">
        <v>4770</v>
      </c>
      <c r="F927" s="281" t="s">
        <v>4771</v>
      </c>
      <c r="G927" s="281"/>
      <c r="H927" s="281"/>
      <c r="I927" s="281"/>
      <c r="J927" s="281"/>
      <c r="K927" s="281"/>
      <c r="L927" s="57"/>
      <c r="M927" s="57"/>
    </row>
    <row r="928" spans="1:13" ht="20.25" customHeight="1">
      <c r="A928" s="76" t="s">
        <v>1608</v>
      </c>
      <c r="B928" s="281" t="s">
        <v>406</v>
      </c>
      <c r="C928" s="281" t="s">
        <v>4757</v>
      </c>
      <c r="D928" s="281">
        <f t="shared" si="15"/>
        <v>11</v>
      </c>
      <c r="E928" s="281" t="s">
        <v>4772</v>
      </c>
      <c r="F928" s="281" t="s">
        <v>4773</v>
      </c>
      <c r="G928" s="281"/>
      <c r="H928" s="281"/>
      <c r="I928" s="281"/>
      <c r="J928" s="281"/>
      <c r="K928" s="281"/>
      <c r="L928" s="57"/>
      <c r="M928" s="57"/>
    </row>
    <row r="929" spans="1:13" ht="20.25" customHeight="1">
      <c r="A929" s="76" t="s">
        <v>1608</v>
      </c>
      <c r="B929" s="281" t="s">
        <v>406</v>
      </c>
      <c r="C929" s="281" t="s">
        <v>4757</v>
      </c>
      <c r="D929" s="281">
        <f t="shared" si="15"/>
        <v>12</v>
      </c>
      <c r="E929" s="281" t="s">
        <v>4774</v>
      </c>
      <c r="F929" s="281" t="s">
        <v>4775</v>
      </c>
      <c r="G929" s="281"/>
      <c r="H929" s="281"/>
      <c r="I929" s="281"/>
      <c r="J929" s="281"/>
      <c r="K929" s="281"/>
      <c r="L929" s="57"/>
      <c r="M929" s="57"/>
    </row>
    <row r="930" spans="1:13" ht="20.25" customHeight="1">
      <c r="A930" s="76" t="s">
        <v>1608</v>
      </c>
      <c r="B930" s="281" t="s">
        <v>407</v>
      </c>
      <c r="C930" s="281" t="s">
        <v>4776</v>
      </c>
      <c r="D930" s="281">
        <f t="shared" si="15"/>
        <v>1</v>
      </c>
      <c r="E930" s="76" t="s">
        <v>589</v>
      </c>
      <c r="F930" s="283" t="s">
        <v>2915</v>
      </c>
      <c r="G930" s="76" t="s">
        <v>617</v>
      </c>
      <c r="H930" s="76" t="s">
        <v>217</v>
      </c>
      <c r="I930" s="76" t="s">
        <v>3747</v>
      </c>
      <c r="J930" s="167" t="s">
        <v>2129</v>
      </c>
      <c r="K930" s="283" t="s">
        <v>218</v>
      </c>
      <c r="L930" s="57"/>
      <c r="M930" s="57"/>
    </row>
    <row r="931" spans="1:13" ht="20.25" customHeight="1">
      <c r="A931" s="76" t="s">
        <v>1608</v>
      </c>
      <c r="B931" s="281" t="s">
        <v>407</v>
      </c>
      <c r="C931" s="281" t="s">
        <v>4776</v>
      </c>
      <c r="D931" s="281">
        <f t="shared" si="15"/>
        <v>2</v>
      </c>
      <c r="E931" s="281" t="s">
        <v>4777</v>
      </c>
      <c r="F931" s="281" t="s">
        <v>4115</v>
      </c>
      <c r="G931" s="281"/>
      <c r="H931" s="281"/>
      <c r="I931" s="281"/>
      <c r="J931" s="281"/>
      <c r="K931" s="281"/>
      <c r="L931" s="57"/>
      <c r="M931" s="57"/>
    </row>
    <row r="932" spans="1:13" ht="20.25" customHeight="1">
      <c r="A932" s="76" t="s">
        <v>1608</v>
      </c>
      <c r="B932" s="281" t="s">
        <v>407</v>
      </c>
      <c r="C932" s="281" t="s">
        <v>4778</v>
      </c>
      <c r="D932" s="281">
        <f t="shared" si="15"/>
        <v>3</v>
      </c>
      <c r="E932" s="281" t="s">
        <v>4779</v>
      </c>
      <c r="F932" s="281" t="s">
        <v>4780</v>
      </c>
      <c r="G932" s="281"/>
      <c r="H932" s="281"/>
      <c r="I932" s="281"/>
      <c r="J932" s="281"/>
      <c r="K932" s="281"/>
      <c r="L932" s="57"/>
      <c r="M932" s="57"/>
    </row>
    <row r="933" spans="1:13" ht="20.25" customHeight="1">
      <c r="A933" s="76" t="s">
        <v>1608</v>
      </c>
      <c r="B933" s="281" t="s">
        <v>407</v>
      </c>
      <c r="C933" s="281" t="s">
        <v>4778</v>
      </c>
      <c r="D933" s="281">
        <f t="shared" si="15"/>
        <v>4</v>
      </c>
      <c r="E933" s="281" t="s">
        <v>990</v>
      </c>
      <c r="F933" s="281" t="s">
        <v>3756</v>
      </c>
      <c r="G933" s="281"/>
      <c r="H933" s="281"/>
      <c r="I933" s="281"/>
      <c r="J933" s="281"/>
      <c r="K933" s="281"/>
      <c r="L933" s="57"/>
      <c r="M933" s="57"/>
    </row>
    <row r="934" spans="1:13" ht="20.25" customHeight="1">
      <c r="A934" s="76" t="s">
        <v>1608</v>
      </c>
      <c r="B934" s="281" t="s">
        <v>407</v>
      </c>
      <c r="C934" s="281" t="s">
        <v>4778</v>
      </c>
      <c r="D934" s="281">
        <f t="shared" si="15"/>
        <v>5</v>
      </c>
      <c r="E934" s="281" t="s">
        <v>3441</v>
      </c>
      <c r="F934" s="281" t="s">
        <v>4298</v>
      </c>
      <c r="G934" s="281"/>
      <c r="H934" s="281"/>
      <c r="I934" s="281"/>
      <c r="J934" s="281"/>
      <c r="K934" s="281"/>
      <c r="L934" s="57"/>
      <c r="M934" s="57"/>
    </row>
    <row r="935" spans="1:13" ht="20.25" customHeight="1">
      <c r="A935" s="76" t="s">
        <v>1608</v>
      </c>
      <c r="B935" s="281" t="s">
        <v>407</v>
      </c>
      <c r="C935" s="281" t="s">
        <v>4778</v>
      </c>
      <c r="D935" s="281">
        <f t="shared" si="15"/>
        <v>6</v>
      </c>
      <c r="E935" s="281" t="s">
        <v>1503</v>
      </c>
      <c r="F935" s="281" t="s">
        <v>3758</v>
      </c>
      <c r="G935" s="281"/>
      <c r="H935" s="281"/>
      <c r="I935" s="281"/>
      <c r="J935" s="281"/>
      <c r="K935" s="281"/>
      <c r="L935" s="57"/>
      <c r="M935" s="57"/>
    </row>
    <row r="936" spans="1:13" ht="20.25" customHeight="1">
      <c r="A936" s="76" t="s">
        <v>1608</v>
      </c>
      <c r="B936" s="281" t="s">
        <v>407</v>
      </c>
      <c r="C936" s="281" t="s">
        <v>4778</v>
      </c>
      <c r="D936" s="281">
        <f t="shared" si="15"/>
        <v>7</v>
      </c>
      <c r="E936" s="281" t="s">
        <v>989</v>
      </c>
      <c r="F936" s="281" t="s">
        <v>3755</v>
      </c>
      <c r="G936" s="281"/>
      <c r="H936" s="281"/>
      <c r="I936" s="281"/>
      <c r="J936" s="281"/>
      <c r="K936" s="281"/>
      <c r="L936" s="57"/>
      <c r="M936" s="57"/>
    </row>
    <row r="937" spans="1:13" ht="20.25" customHeight="1">
      <c r="A937" s="76" t="s">
        <v>1608</v>
      </c>
      <c r="B937" s="281" t="s">
        <v>407</v>
      </c>
      <c r="C937" s="281" t="s">
        <v>4778</v>
      </c>
      <c r="D937" s="281">
        <f t="shared" si="15"/>
        <v>8</v>
      </c>
      <c r="E937" s="281" t="s">
        <v>4781</v>
      </c>
      <c r="F937" s="281" t="s">
        <v>4782</v>
      </c>
      <c r="G937" s="281"/>
      <c r="H937" s="281"/>
      <c r="I937" s="281"/>
      <c r="J937" s="281"/>
      <c r="K937" s="281"/>
      <c r="L937" s="57"/>
      <c r="M937" s="57"/>
    </row>
    <row r="938" spans="1:13" ht="20.25" customHeight="1">
      <c r="A938" s="76" t="s">
        <v>1608</v>
      </c>
      <c r="B938" s="281" t="s">
        <v>407</v>
      </c>
      <c r="C938" s="281" t="s">
        <v>4778</v>
      </c>
      <c r="D938" s="281">
        <f t="shared" si="15"/>
        <v>9</v>
      </c>
      <c r="E938" s="281" t="s">
        <v>4783</v>
      </c>
      <c r="F938" s="281" t="s">
        <v>4784</v>
      </c>
      <c r="G938" s="281"/>
      <c r="H938" s="281"/>
      <c r="I938" s="281"/>
      <c r="J938" s="281"/>
      <c r="K938" s="281"/>
      <c r="L938" s="57"/>
      <c r="M938" s="57"/>
    </row>
    <row r="939" spans="1:13" ht="20.25" customHeight="1">
      <c r="A939" s="76" t="s">
        <v>1608</v>
      </c>
      <c r="B939" s="281" t="s">
        <v>408</v>
      </c>
      <c r="C939" s="281" t="s">
        <v>4785</v>
      </c>
      <c r="D939" s="281">
        <f t="shared" si="15"/>
        <v>1</v>
      </c>
      <c r="E939" s="76" t="s">
        <v>589</v>
      </c>
      <c r="F939" s="283" t="s">
        <v>2915</v>
      </c>
      <c r="G939" s="76" t="s">
        <v>617</v>
      </c>
      <c r="H939" s="76" t="s">
        <v>217</v>
      </c>
      <c r="I939" s="76" t="s">
        <v>3747</v>
      </c>
      <c r="J939" s="167" t="s">
        <v>2129</v>
      </c>
      <c r="K939" s="283" t="s">
        <v>218</v>
      </c>
      <c r="L939" s="57"/>
      <c r="M939" s="57"/>
    </row>
    <row r="940" spans="1:13" ht="20.25" customHeight="1">
      <c r="A940" s="76" t="s">
        <v>1608</v>
      </c>
      <c r="B940" s="281" t="s">
        <v>408</v>
      </c>
      <c r="C940" s="281" t="s">
        <v>4785</v>
      </c>
      <c r="D940" s="281">
        <f t="shared" si="15"/>
        <v>2</v>
      </c>
      <c r="E940" s="281" t="s">
        <v>4777</v>
      </c>
      <c r="F940" s="281" t="s">
        <v>4115</v>
      </c>
      <c r="G940" s="281"/>
      <c r="H940" s="281"/>
      <c r="I940" s="281"/>
      <c r="J940" s="281"/>
      <c r="K940" s="281"/>
      <c r="L940" s="57"/>
      <c r="M940" s="57"/>
    </row>
    <row r="941" spans="1:13" ht="20.25" customHeight="1">
      <c r="A941" s="76" t="s">
        <v>1608</v>
      </c>
      <c r="B941" s="281" t="s">
        <v>408</v>
      </c>
      <c r="C941" s="281" t="s">
        <v>4785</v>
      </c>
      <c r="D941" s="281">
        <f t="shared" si="15"/>
        <v>3</v>
      </c>
      <c r="E941" s="281" t="s">
        <v>989</v>
      </c>
      <c r="F941" s="281" t="s">
        <v>3755</v>
      </c>
      <c r="G941" s="281"/>
      <c r="H941" s="281"/>
      <c r="I941" s="281"/>
      <c r="J941" s="281"/>
      <c r="K941" s="281"/>
      <c r="L941" s="57"/>
      <c r="M941" s="57"/>
    </row>
    <row r="942" spans="1:13" ht="20.25" customHeight="1">
      <c r="A942" s="76" t="s">
        <v>1608</v>
      </c>
      <c r="B942" s="281" t="s">
        <v>408</v>
      </c>
      <c r="C942" s="281" t="s">
        <v>4785</v>
      </c>
      <c r="D942" s="281">
        <f t="shared" si="15"/>
        <v>4</v>
      </c>
      <c r="E942" s="281" t="s">
        <v>3628</v>
      </c>
      <c r="F942" s="281" t="s">
        <v>4786</v>
      </c>
      <c r="G942" s="281"/>
      <c r="H942" s="281"/>
      <c r="I942" s="281"/>
      <c r="J942" s="281"/>
      <c r="K942" s="281"/>
      <c r="L942" s="57"/>
      <c r="M942" s="57"/>
    </row>
    <row r="943" spans="1:13" ht="20.25" customHeight="1">
      <c r="A943" s="76" t="s">
        <v>1608</v>
      </c>
      <c r="B943" s="281" t="s">
        <v>408</v>
      </c>
      <c r="C943" s="281" t="s">
        <v>4785</v>
      </c>
      <c r="D943" s="281">
        <f t="shared" si="15"/>
        <v>5</v>
      </c>
      <c r="E943" s="281" t="s">
        <v>4779</v>
      </c>
      <c r="F943" s="281" t="s">
        <v>4780</v>
      </c>
      <c r="G943" s="281"/>
      <c r="H943" s="281"/>
      <c r="I943" s="281"/>
      <c r="J943" s="281"/>
      <c r="K943" s="281"/>
      <c r="L943" s="57"/>
      <c r="M943" s="57"/>
    </row>
    <row r="944" spans="1:13" ht="20.25" customHeight="1">
      <c r="A944" s="76" t="s">
        <v>1608</v>
      </c>
      <c r="B944" s="281" t="s">
        <v>408</v>
      </c>
      <c r="C944" s="281" t="s">
        <v>4785</v>
      </c>
      <c r="D944" s="281">
        <f t="shared" si="15"/>
        <v>6</v>
      </c>
      <c r="E944" s="281" t="s">
        <v>990</v>
      </c>
      <c r="F944" s="281" t="s">
        <v>3756</v>
      </c>
      <c r="G944" s="281"/>
      <c r="H944" s="281"/>
      <c r="I944" s="281"/>
      <c r="J944" s="281"/>
      <c r="K944" s="281"/>
      <c r="L944" s="57"/>
      <c r="M944" s="57"/>
    </row>
    <row r="945" spans="1:13" ht="20.25" customHeight="1">
      <c r="A945" s="76" t="s">
        <v>1608</v>
      </c>
      <c r="B945" s="281" t="s">
        <v>408</v>
      </c>
      <c r="C945" s="281" t="s">
        <v>4785</v>
      </c>
      <c r="D945" s="281">
        <f t="shared" si="15"/>
        <v>7</v>
      </c>
      <c r="E945" s="281" t="s">
        <v>3441</v>
      </c>
      <c r="F945" s="281" t="s">
        <v>4298</v>
      </c>
      <c r="G945" s="281"/>
      <c r="H945" s="281"/>
      <c r="I945" s="281"/>
      <c r="J945" s="281"/>
      <c r="K945" s="281"/>
      <c r="L945" s="57"/>
      <c r="M945" s="57"/>
    </row>
    <row r="946" spans="1:13" ht="20.25" customHeight="1">
      <c r="A946" s="76" t="s">
        <v>1608</v>
      </c>
      <c r="B946" s="281" t="s">
        <v>408</v>
      </c>
      <c r="C946" s="281" t="s">
        <v>4785</v>
      </c>
      <c r="D946" s="281">
        <f t="shared" si="15"/>
        <v>8</v>
      </c>
      <c r="E946" s="281" t="s">
        <v>1503</v>
      </c>
      <c r="F946" s="281" t="s">
        <v>3758</v>
      </c>
      <c r="G946" s="281"/>
      <c r="H946" s="281"/>
      <c r="I946" s="281"/>
      <c r="J946" s="281"/>
      <c r="K946" s="281"/>
      <c r="L946" s="57"/>
      <c r="M946" s="57"/>
    </row>
    <row r="947" spans="1:13" ht="20.25" customHeight="1">
      <c r="A947" s="76" t="s">
        <v>1608</v>
      </c>
      <c r="B947" s="281" t="s">
        <v>408</v>
      </c>
      <c r="C947" s="281" t="s">
        <v>4785</v>
      </c>
      <c r="D947" s="281">
        <f t="shared" si="15"/>
        <v>9</v>
      </c>
      <c r="E947" s="281" t="s">
        <v>1186</v>
      </c>
      <c r="F947" s="281" t="s">
        <v>3827</v>
      </c>
      <c r="G947" s="281"/>
      <c r="H947" s="281"/>
      <c r="I947" s="281"/>
      <c r="J947" s="281"/>
      <c r="K947" s="281"/>
      <c r="L947" s="57"/>
      <c r="M947" s="57"/>
    </row>
    <row r="948" spans="1:13" ht="20.25" customHeight="1">
      <c r="A948" s="76" t="s">
        <v>1608</v>
      </c>
      <c r="B948" s="281" t="s">
        <v>408</v>
      </c>
      <c r="C948" s="281" t="s">
        <v>4785</v>
      </c>
      <c r="D948" s="281">
        <f t="shared" si="15"/>
        <v>10</v>
      </c>
      <c r="E948" s="281" t="s">
        <v>4781</v>
      </c>
      <c r="F948" s="281" t="s">
        <v>4782</v>
      </c>
      <c r="G948" s="281"/>
      <c r="H948" s="281"/>
      <c r="I948" s="281"/>
      <c r="J948" s="281"/>
      <c r="K948" s="281"/>
      <c r="L948" s="57"/>
      <c r="M948" s="57"/>
    </row>
    <row r="949" spans="1:13" ht="20.25" customHeight="1">
      <c r="A949" s="76" t="s">
        <v>1608</v>
      </c>
      <c r="B949" s="281" t="s">
        <v>408</v>
      </c>
      <c r="C949" s="281" t="s">
        <v>4785</v>
      </c>
      <c r="D949" s="281">
        <f t="shared" si="15"/>
        <v>11</v>
      </c>
      <c r="E949" s="281" t="s">
        <v>4783</v>
      </c>
      <c r="F949" s="281" t="s">
        <v>4784</v>
      </c>
      <c r="G949" s="281"/>
      <c r="H949" s="281"/>
      <c r="I949" s="281"/>
      <c r="J949" s="281"/>
      <c r="K949" s="281"/>
      <c r="L949" s="57"/>
      <c r="M949" s="57"/>
    </row>
    <row r="950" spans="1:13" ht="20.25" customHeight="1">
      <c r="A950" s="76" t="s">
        <v>1608</v>
      </c>
      <c r="B950" s="281" t="s">
        <v>4787</v>
      </c>
      <c r="C950" s="281" t="s">
        <v>4785</v>
      </c>
      <c r="D950" s="281">
        <f t="shared" si="15"/>
        <v>12</v>
      </c>
      <c r="E950" s="281" t="s">
        <v>1507</v>
      </c>
      <c r="F950" s="281" t="s">
        <v>3757</v>
      </c>
      <c r="G950" s="281"/>
      <c r="H950" s="281"/>
      <c r="I950" s="281"/>
      <c r="J950" s="281"/>
      <c r="K950" s="281"/>
      <c r="L950" s="57"/>
      <c r="M950" s="57"/>
    </row>
    <row r="951" spans="1:13" ht="20.25" customHeight="1">
      <c r="A951" s="76" t="s">
        <v>1608</v>
      </c>
      <c r="B951" s="281" t="s">
        <v>4788</v>
      </c>
      <c r="C951" s="281" t="s">
        <v>4789</v>
      </c>
      <c r="D951" s="281">
        <f t="shared" si="15"/>
        <v>1</v>
      </c>
      <c r="E951" s="281" t="s">
        <v>4790</v>
      </c>
      <c r="F951" s="281" t="s">
        <v>4791</v>
      </c>
      <c r="G951" s="281"/>
      <c r="H951" s="281"/>
      <c r="I951" s="281"/>
      <c r="J951" s="281"/>
      <c r="K951" s="281"/>
      <c r="L951" s="57"/>
      <c r="M951" s="57"/>
    </row>
    <row r="952" spans="1:13" ht="20.25" customHeight="1">
      <c r="A952" s="76" t="s">
        <v>1608</v>
      </c>
      <c r="B952" s="281" t="s">
        <v>402</v>
      </c>
      <c r="C952" s="281" t="s">
        <v>4789</v>
      </c>
      <c r="D952" s="281">
        <f t="shared" si="15"/>
        <v>2</v>
      </c>
      <c r="E952" s="281" t="s">
        <v>989</v>
      </c>
      <c r="F952" s="281" t="s">
        <v>3755</v>
      </c>
      <c r="G952" s="281"/>
      <c r="H952" s="281"/>
      <c r="I952" s="281"/>
      <c r="J952" s="281"/>
      <c r="K952" s="281"/>
      <c r="L952" s="57"/>
      <c r="M952" s="57"/>
    </row>
    <row r="953" spans="1:13" ht="20.25" customHeight="1">
      <c r="A953" s="76" t="s">
        <v>1608</v>
      </c>
      <c r="B953" s="281" t="s">
        <v>402</v>
      </c>
      <c r="C953" s="281" t="s">
        <v>4789</v>
      </c>
      <c r="D953" s="281">
        <f t="shared" si="15"/>
        <v>3</v>
      </c>
      <c r="E953" s="281" t="s">
        <v>3628</v>
      </c>
      <c r="F953" s="281" t="s">
        <v>4786</v>
      </c>
      <c r="G953" s="281"/>
      <c r="H953" s="281"/>
      <c r="I953" s="281"/>
      <c r="J953" s="281"/>
      <c r="K953" s="281"/>
      <c r="L953" s="57"/>
      <c r="M953" s="57"/>
    </row>
    <row r="954" spans="1:13" ht="20.25" customHeight="1">
      <c r="A954" s="76" t="s">
        <v>1608</v>
      </c>
      <c r="B954" s="281" t="s">
        <v>402</v>
      </c>
      <c r="C954" s="281" t="s">
        <v>4789</v>
      </c>
      <c r="D954" s="281">
        <f t="shared" si="15"/>
        <v>4</v>
      </c>
      <c r="E954" s="281" t="s">
        <v>4777</v>
      </c>
      <c r="F954" s="281" t="s">
        <v>4115</v>
      </c>
      <c r="G954" s="281"/>
      <c r="H954" s="281"/>
      <c r="I954" s="281"/>
      <c r="J954" s="281"/>
      <c r="K954" s="281"/>
      <c r="L954" s="57"/>
      <c r="M954" s="57"/>
    </row>
    <row r="955" spans="1:13" ht="20.25" customHeight="1">
      <c r="A955" s="76" t="s">
        <v>1608</v>
      </c>
      <c r="B955" s="281" t="s">
        <v>402</v>
      </c>
      <c r="C955" s="281" t="s">
        <v>4789</v>
      </c>
      <c r="D955" s="281">
        <f t="shared" si="15"/>
        <v>5</v>
      </c>
      <c r="E955" s="281" t="s">
        <v>4779</v>
      </c>
      <c r="F955" s="281" t="s">
        <v>4780</v>
      </c>
      <c r="G955" s="281"/>
      <c r="H955" s="281"/>
      <c r="I955" s="281"/>
      <c r="J955" s="281"/>
      <c r="K955" s="281"/>
      <c r="L955" s="57"/>
      <c r="M955" s="57"/>
    </row>
    <row r="956" spans="1:13" ht="20.25" customHeight="1">
      <c r="A956" s="76" t="s">
        <v>1608</v>
      </c>
      <c r="B956" s="281" t="s">
        <v>402</v>
      </c>
      <c r="C956" s="281" t="s">
        <v>4789</v>
      </c>
      <c r="D956" s="281">
        <f t="shared" si="15"/>
        <v>6</v>
      </c>
      <c r="E956" s="281" t="s">
        <v>990</v>
      </c>
      <c r="F956" s="281" t="s">
        <v>3756</v>
      </c>
      <c r="G956" s="281"/>
      <c r="H956" s="281"/>
      <c r="I956" s="281"/>
      <c r="J956" s="281"/>
      <c r="K956" s="281"/>
      <c r="L956" s="57"/>
      <c r="M956" s="57"/>
    </row>
    <row r="957" spans="1:13" ht="20.25" customHeight="1">
      <c r="A957" s="76" t="s">
        <v>1608</v>
      </c>
      <c r="B957" s="281" t="s">
        <v>402</v>
      </c>
      <c r="C957" s="281" t="s">
        <v>4789</v>
      </c>
      <c r="D957" s="281">
        <f t="shared" si="15"/>
        <v>7</v>
      </c>
      <c r="E957" s="281" t="s">
        <v>3441</v>
      </c>
      <c r="F957" s="281" t="s">
        <v>4298</v>
      </c>
      <c r="G957" s="281"/>
      <c r="H957" s="281"/>
      <c r="I957" s="281"/>
      <c r="J957" s="281"/>
      <c r="K957" s="281"/>
      <c r="L957" s="57"/>
      <c r="M957" s="57"/>
    </row>
    <row r="958" spans="1:13" ht="20.25" customHeight="1">
      <c r="A958" s="76" t="s">
        <v>1608</v>
      </c>
      <c r="B958" s="281" t="s">
        <v>402</v>
      </c>
      <c r="C958" s="281" t="s">
        <v>4789</v>
      </c>
      <c r="D958" s="281">
        <f t="shared" si="15"/>
        <v>8</v>
      </c>
      <c r="E958" s="281" t="s">
        <v>1503</v>
      </c>
      <c r="F958" s="281" t="s">
        <v>3758</v>
      </c>
      <c r="G958" s="281"/>
      <c r="H958" s="281"/>
      <c r="I958" s="281"/>
      <c r="J958" s="281"/>
      <c r="K958" s="281"/>
      <c r="L958" s="57"/>
      <c r="M958" s="57"/>
    </row>
    <row r="959" spans="1:13" ht="20.25" customHeight="1">
      <c r="A959" s="76" t="s">
        <v>1608</v>
      </c>
      <c r="B959" s="281" t="s">
        <v>402</v>
      </c>
      <c r="C959" s="281" t="s">
        <v>4789</v>
      </c>
      <c r="D959" s="281">
        <f t="shared" si="15"/>
        <v>9</v>
      </c>
      <c r="E959" s="281" t="s">
        <v>1186</v>
      </c>
      <c r="F959" s="281" t="s">
        <v>3827</v>
      </c>
      <c r="G959" s="281"/>
      <c r="H959" s="281"/>
      <c r="I959" s="281"/>
      <c r="J959" s="281"/>
      <c r="K959" s="281"/>
      <c r="L959" s="57"/>
      <c r="M959" s="57"/>
    </row>
    <row r="960" spans="1:13" ht="20.25" customHeight="1">
      <c r="A960" s="76" t="s">
        <v>1608</v>
      </c>
      <c r="B960" s="281" t="s">
        <v>402</v>
      </c>
      <c r="C960" s="281" t="s">
        <v>4789</v>
      </c>
      <c r="D960" s="281">
        <f t="shared" si="15"/>
        <v>10</v>
      </c>
      <c r="E960" s="281" t="s">
        <v>4781</v>
      </c>
      <c r="F960" s="281" t="s">
        <v>4782</v>
      </c>
      <c r="G960" s="281"/>
      <c r="H960" s="281"/>
      <c r="I960" s="281"/>
      <c r="J960" s="281"/>
      <c r="K960" s="281"/>
      <c r="L960" s="57"/>
      <c r="M960" s="57"/>
    </row>
    <row r="961" spans="1:13" ht="20.25" customHeight="1">
      <c r="A961" s="76" t="s">
        <v>1608</v>
      </c>
      <c r="B961" s="281" t="s">
        <v>4788</v>
      </c>
      <c r="C961" s="281" t="s">
        <v>4789</v>
      </c>
      <c r="D961" s="281">
        <f t="shared" si="15"/>
        <v>11</v>
      </c>
      <c r="E961" s="281" t="s">
        <v>4783</v>
      </c>
      <c r="F961" s="281" t="s">
        <v>4784</v>
      </c>
      <c r="G961" s="281"/>
      <c r="H961" s="281"/>
      <c r="I961" s="281"/>
      <c r="J961" s="281"/>
      <c r="K961" s="281"/>
      <c r="L961" s="57"/>
      <c r="M961" s="57"/>
    </row>
    <row r="962" spans="1:13" ht="20.25" customHeight="1">
      <c r="A962" s="76" t="s">
        <v>1608</v>
      </c>
      <c r="B962" s="281" t="s">
        <v>402</v>
      </c>
      <c r="C962" s="281" t="s">
        <v>4789</v>
      </c>
      <c r="D962" s="281">
        <f t="shared" si="15"/>
        <v>12</v>
      </c>
      <c r="E962" s="281" t="s">
        <v>1507</v>
      </c>
      <c r="F962" s="281" t="s">
        <v>3757</v>
      </c>
      <c r="G962" s="281"/>
      <c r="H962" s="281"/>
      <c r="I962" s="281"/>
      <c r="J962" s="281"/>
      <c r="K962" s="281"/>
      <c r="L962" s="57"/>
      <c r="M962" s="57"/>
    </row>
    <row r="963" spans="1:13" ht="20.25" customHeight="1">
      <c r="A963" s="76" t="s">
        <v>1608</v>
      </c>
      <c r="B963" s="281" t="s">
        <v>402</v>
      </c>
      <c r="C963" s="281" t="s">
        <v>4789</v>
      </c>
      <c r="D963" s="281">
        <f t="shared" si="15"/>
        <v>13</v>
      </c>
      <c r="E963" s="281" t="s">
        <v>4792</v>
      </c>
      <c r="F963" s="281" t="s">
        <v>4793</v>
      </c>
      <c r="G963" s="281"/>
      <c r="H963" s="281"/>
      <c r="I963" s="281"/>
      <c r="J963" s="281"/>
      <c r="K963" s="281"/>
      <c r="L963" s="57"/>
      <c r="M963" s="57"/>
    </row>
    <row r="964" spans="1:13" ht="20.25" customHeight="1">
      <c r="A964" s="76" t="s">
        <v>1608</v>
      </c>
      <c r="B964" s="281" t="s">
        <v>402</v>
      </c>
      <c r="C964" s="281" t="s">
        <v>4789</v>
      </c>
      <c r="D964" s="281">
        <f t="shared" si="15"/>
        <v>14</v>
      </c>
      <c r="E964" s="283" t="s">
        <v>215</v>
      </c>
      <c r="F964" s="283" t="s">
        <v>608</v>
      </c>
      <c r="G964" s="76" t="s">
        <v>223</v>
      </c>
      <c r="H964" s="76" t="s">
        <v>217</v>
      </c>
      <c r="I964" s="284" t="s">
        <v>3744</v>
      </c>
      <c r="J964" s="285" t="s">
        <v>5023</v>
      </c>
      <c r="K964" s="283" t="s">
        <v>1010</v>
      </c>
      <c r="L964" s="57"/>
      <c r="M964" s="57"/>
    </row>
    <row r="965" spans="1:13" ht="20.25" customHeight="1">
      <c r="A965" s="76" t="s">
        <v>1608</v>
      </c>
      <c r="B965" s="281" t="s">
        <v>402</v>
      </c>
      <c r="C965" s="281" t="s">
        <v>4789</v>
      </c>
      <c r="D965" s="281">
        <f t="shared" si="15"/>
        <v>15</v>
      </c>
      <c r="E965" s="76" t="s">
        <v>589</v>
      </c>
      <c r="F965" s="283" t="s">
        <v>2915</v>
      </c>
      <c r="G965" s="76" t="s">
        <v>617</v>
      </c>
      <c r="H965" s="76" t="s">
        <v>217</v>
      </c>
      <c r="I965" s="76" t="s">
        <v>3747</v>
      </c>
      <c r="J965" s="167" t="s">
        <v>2129</v>
      </c>
      <c r="K965" s="283" t="s">
        <v>218</v>
      </c>
      <c r="L965" s="57"/>
      <c r="M965" s="57"/>
    </row>
    <row r="966" spans="1:13" ht="20.25" customHeight="1">
      <c r="A966" s="76" t="s">
        <v>1608</v>
      </c>
      <c r="B966" s="281" t="s">
        <v>409</v>
      </c>
      <c r="C966" s="281" t="s">
        <v>4794</v>
      </c>
      <c r="D966" s="281">
        <f t="shared" si="15"/>
        <v>1</v>
      </c>
      <c r="E966" s="76" t="s">
        <v>589</v>
      </c>
      <c r="F966" s="283" t="s">
        <v>2915</v>
      </c>
      <c r="G966" s="76" t="s">
        <v>617</v>
      </c>
      <c r="H966" s="76" t="s">
        <v>217</v>
      </c>
      <c r="I966" s="76" t="s">
        <v>3747</v>
      </c>
      <c r="J966" s="167" t="s">
        <v>2129</v>
      </c>
      <c r="K966" s="283" t="s">
        <v>218</v>
      </c>
      <c r="L966" s="57"/>
      <c r="M966" s="57"/>
    </row>
    <row r="967" spans="1:13" ht="20.25" customHeight="1">
      <c r="A967" s="76" t="s">
        <v>1608</v>
      </c>
      <c r="B967" s="281" t="s">
        <v>409</v>
      </c>
      <c r="C967" s="281" t="s">
        <v>4794</v>
      </c>
      <c r="D967" s="281">
        <f t="shared" si="15"/>
        <v>2</v>
      </c>
      <c r="E967" s="281" t="s">
        <v>1061</v>
      </c>
      <c r="F967" s="281" t="s">
        <v>3754</v>
      </c>
      <c r="G967" s="281"/>
      <c r="H967" s="281"/>
      <c r="I967" s="281"/>
      <c r="J967" s="281"/>
      <c r="K967" s="281"/>
      <c r="L967" s="57"/>
      <c r="M967" s="57"/>
    </row>
    <row r="968" spans="1:13" ht="20.25" customHeight="1">
      <c r="A968" s="76" t="s">
        <v>1608</v>
      </c>
      <c r="B968" s="281" t="s">
        <v>409</v>
      </c>
      <c r="C968" s="281" t="s">
        <v>4794</v>
      </c>
      <c r="D968" s="281">
        <f t="shared" ref="D968:D1031" si="16">IF($C968=$C967,$D967+1,1)</f>
        <v>3</v>
      </c>
      <c r="E968" s="281" t="s">
        <v>4795</v>
      </c>
      <c r="F968" s="281" t="s">
        <v>4796</v>
      </c>
      <c r="G968" s="281"/>
      <c r="H968" s="281"/>
      <c r="I968" s="281"/>
      <c r="J968" s="281"/>
      <c r="K968" s="281"/>
      <c r="L968" s="57"/>
      <c r="M968" s="57"/>
    </row>
    <row r="969" spans="1:13" ht="20.25" customHeight="1">
      <c r="A969" s="76" t="s">
        <v>1608</v>
      </c>
      <c r="B969" s="281" t="s">
        <v>409</v>
      </c>
      <c r="C969" s="281" t="s">
        <v>4794</v>
      </c>
      <c r="D969" s="281">
        <f t="shared" si="16"/>
        <v>4</v>
      </c>
      <c r="E969" s="281" t="s">
        <v>4797</v>
      </c>
      <c r="F969" s="281" t="s">
        <v>4798</v>
      </c>
      <c r="G969" s="281"/>
      <c r="H969" s="281"/>
      <c r="I969" s="281"/>
      <c r="J969" s="281"/>
      <c r="K969" s="281"/>
      <c r="L969" s="57"/>
      <c r="M969" s="57"/>
    </row>
    <row r="970" spans="1:13" ht="20.25" customHeight="1">
      <c r="A970" s="76" t="s">
        <v>1608</v>
      </c>
      <c r="B970" s="281" t="s">
        <v>4799</v>
      </c>
      <c r="C970" s="281" t="s">
        <v>4794</v>
      </c>
      <c r="D970" s="281">
        <f t="shared" si="16"/>
        <v>5</v>
      </c>
      <c r="E970" s="281" t="s">
        <v>4800</v>
      </c>
      <c r="F970" s="281" t="s">
        <v>4801</v>
      </c>
      <c r="G970" s="281"/>
      <c r="H970" s="281"/>
      <c r="I970" s="281"/>
      <c r="J970" s="281"/>
      <c r="K970" s="281"/>
      <c r="L970" s="57"/>
      <c r="M970" s="57"/>
    </row>
    <row r="971" spans="1:13" ht="20.25" customHeight="1">
      <c r="A971" s="76" t="s">
        <v>1608</v>
      </c>
      <c r="B971" s="281" t="s">
        <v>409</v>
      </c>
      <c r="C971" s="281" t="s">
        <v>4794</v>
      </c>
      <c r="D971" s="281">
        <f t="shared" si="16"/>
        <v>6</v>
      </c>
      <c r="E971" s="281" t="s">
        <v>4802</v>
      </c>
      <c r="F971" s="281" t="s">
        <v>4803</v>
      </c>
      <c r="G971" s="281"/>
      <c r="H971" s="281"/>
      <c r="I971" s="281"/>
      <c r="J971" s="281"/>
      <c r="K971" s="281"/>
      <c r="L971" s="57"/>
      <c r="M971" s="57"/>
    </row>
    <row r="972" spans="1:13" ht="20.25" customHeight="1">
      <c r="A972" s="76" t="s">
        <v>1608</v>
      </c>
      <c r="B972" s="281" t="s">
        <v>409</v>
      </c>
      <c r="C972" s="281" t="s">
        <v>4794</v>
      </c>
      <c r="D972" s="281">
        <f t="shared" si="16"/>
        <v>7</v>
      </c>
      <c r="E972" s="281" t="s">
        <v>3130</v>
      </c>
      <c r="F972" s="281" t="s">
        <v>3782</v>
      </c>
      <c r="G972" s="281"/>
      <c r="H972" s="281"/>
      <c r="I972" s="281"/>
      <c r="J972" s="281"/>
      <c r="K972" s="281"/>
      <c r="L972" s="57"/>
      <c r="M972" s="57"/>
    </row>
    <row r="973" spans="1:13" ht="20.25" customHeight="1">
      <c r="A973" s="76" t="s">
        <v>1608</v>
      </c>
      <c r="B973" s="281" t="s">
        <v>409</v>
      </c>
      <c r="C973" s="281" t="s">
        <v>4794</v>
      </c>
      <c r="D973" s="281">
        <f t="shared" si="16"/>
        <v>8</v>
      </c>
      <c r="E973" s="281" t="s">
        <v>4804</v>
      </c>
      <c r="F973" s="281" t="s">
        <v>4805</v>
      </c>
      <c r="G973" s="281"/>
      <c r="H973" s="281"/>
      <c r="I973" s="281"/>
      <c r="J973" s="281"/>
      <c r="K973" s="281"/>
      <c r="L973" s="57"/>
      <c r="M973" s="57"/>
    </row>
    <row r="974" spans="1:13" ht="20.25" customHeight="1">
      <c r="A974" s="76" t="s">
        <v>1608</v>
      </c>
      <c r="B974" s="281" t="s">
        <v>409</v>
      </c>
      <c r="C974" s="281" t="s">
        <v>4794</v>
      </c>
      <c r="D974" s="281">
        <f t="shared" si="16"/>
        <v>9</v>
      </c>
      <c r="E974" s="281" t="s">
        <v>1521</v>
      </c>
      <c r="F974" s="281" t="s">
        <v>3788</v>
      </c>
      <c r="G974" s="281"/>
      <c r="H974" s="281"/>
      <c r="I974" s="281"/>
      <c r="J974" s="281"/>
      <c r="K974" s="281"/>
      <c r="L974" s="57"/>
      <c r="M974" s="57"/>
    </row>
    <row r="975" spans="1:13" ht="20.25" customHeight="1">
      <c r="A975" s="76" t="s">
        <v>1608</v>
      </c>
      <c r="B975" s="281" t="s">
        <v>409</v>
      </c>
      <c r="C975" s="281" t="s">
        <v>4794</v>
      </c>
      <c r="D975" s="281">
        <f t="shared" si="16"/>
        <v>10</v>
      </c>
      <c r="E975" s="281" t="s">
        <v>4806</v>
      </c>
      <c r="F975" s="281" t="s">
        <v>4807</v>
      </c>
      <c r="G975" s="281"/>
      <c r="H975" s="281"/>
      <c r="I975" s="281"/>
      <c r="J975" s="281"/>
      <c r="K975" s="281"/>
      <c r="L975" s="57"/>
      <c r="M975" s="57"/>
    </row>
    <row r="976" spans="1:13" ht="20.25" customHeight="1">
      <c r="A976" s="76" t="s">
        <v>1608</v>
      </c>
      <c r="B976" s="281" t="s">
        <v>409</v>
      </c>
      <c r="C976" s="281" t="s">
        <v>4794</v>
      </c>
      <c r="D976" s="281">
        <f t="shared" si="16"/>
        <v>11</v>
      </c>
      <c r="E976" s="281" t="s">
        <v>990</v>
      </c>
      <c r="F976" s="281" t="s">
        <v>3756</v>
      </c>
      <c r="G976" s="281"/>
      <c r="H976" s="281"/>
      <c r="I976" s="281"/>
      <c r="J976" s="281"/>
      <c r="K976" s="281"/>
      <c r="L976" s="57"/>
      <c r="M976" s="57"/>
    </row>
    <row r="977" spans="1:13" ht="20.25" customHeight="1">
      <c r="A977" s="76" t="s">
        <v>1608</v>
      </c>
      <c r="B977" s="281" t="s">
        <v>4799</v>
      </c>
      <c r="C977" s="281" t="s">
        <v>4794</v>
      </c>
      <c r="D977" s="281">
        <f t="shared" si="16"/>
        <v>12</v>
      </c>
      <c r="E977" s="281" t="s">
        <v>1503</v>
      </c>
      <c r="F977" s="281" t="s">
        <v>3758</v>
      </c>
      <c r="G977" s="281"/>
      <c r="H977" s="281"/>
      <c r="I977" s="281"/>
      <c r="J977" s="281"/>
      <c r="K977" s="281"/>
      <c r="L977" s="57"/>
      <c r="M977" s="57"/>
    </row>
    <row r="978" spans="1:13" ht="20.25" customHeight="1">
      <c r="A978" s="76" t="s">
        <v>1608</v>
      </c>
      <c r="B978" s="281" t="s">
        <v>4799</v>
      </c>
      <c r="C978" s="281" t="s">
        <v>4794</v>
      </c>
      <c r="D978" s="281">
        <f t="shared" si="16"/>
        <v>13</v>
      </c>
      <c r="E978" s="76" t="s">
        <v>4808</v>
      </c>
      <c r="F978" s="281" t="s">
        <v>4809</v>
      </c>
      <c r="G978" s="281"/>
      <c r="H978" s="281"/>
      <c r="I978" s="281"/>
      <c r="J978" s="281"/>
      <c r="K978" s="281"/>
      <c r="L978" s="57"/>
      <c r="M978" s="57"/>
    </row>
    <row r="979" spans="1:13" ht="20.25" customHeight="1">
      <c r="A979" s="76" t="s">
        <v>1608</v>
      </c>
      <c r="B979" s="281" t="s">
        <v>409</v>
      </c>
      <c r="C979" s="281" t="s">
        <v>4794</v>
      </c>
      <c r="D979" s="281">
        <f t="shared" si="16"/>
        <v>14</v>
      </c>
      <c r="E979" s="281" t="s">
        <v>989</v>
      </c>
      <c r="F979" s="281" t="s">
        <v>3755</v>
      </c>
      <c r="G979" s="281"/>
      <c r="H979" s="281"/>
      <c r="I979" s="281"/>
      <c r="J979" s="281"/>
      <c r="K979" s="281"/>
      <c r="L979" s="57"/>
      <c r="M979" s="57"/>
    </row>
    <row r="980" spans="1:13" ht="20.25" customHeight="1">
      <c r="A980" s="76" t="s">
        <v>1608</v>
      </c>
      <c r="B980" s="281" t="s">
        <v>410</v>
      </c>
      <c r="C980" s="281" t="s">
        <v>4810</v>
      </c>
      <c r="D980" s="281">
        <f t="shared" si="16"/>
        <v>1</v>
      </c>
      <c r="E980" s="76" t="s">
        <v>589</v>
      </c>
      <c r="F980" s="283" t="s">
        <v>2915</v>
      </c>
      <c r="G980" s="76" t="s">
        <v>617</v>
      </c>
      <c r="H980" s="76" t="s">
        <v>217</v>
      </c>
      <c r="I980" s="76" t="s">
        <v>3747</v>
      </c>
      <c r="J980" s="167" t="s">
        <v>2129</v>
      </c>
      <c r="K980" s="283" t="s">
        <v>218</v>
      </c>
      <c r="L980" s="57"/>
      <c r="M980" s="57"/>
    </row>
    <row r="981" spans="1:13" ht="20.25" customHeight="1">
      <c r="A981" s="76" t="s">
        <v>1608</v>
      </c>
      <c r="B981" s="281" t="s">
        <v>410</v>
      </c>
      <c r="C981" s="281" t="s">
        <v>4810</v>
      </c>
      <c r="D981" s="281">
        <f t="shared" si="16"/>
        <v>2</v>
      </c>
      <c r="E981" s="281" t="s">
        <v>1061</v>
      </c>
      <c r="F981" s="281" t="s">
        <v>3754</v>
      </c>
      <c r="G981" s="281"/>
      <c r="H981" s="281"/>
      <c r="I981" s="281"/>
      <c r="J981" s="281"/>
      <c r="K981" s="281"/>
      <c r="L981" s="57"/>
      <c r="M981" s="57"/>
    </row>
    <row r="982" spans="1:13" ht="20.25" customHeight="1">
      <c r="A982" s="76" t="s">
        <v>1608</v>
      </c>
      <c r="B982" s="281" t="s">
        <v>410</v>
      </c>
      <c r="C982" s="281" t="s">
        <v>4810</v>
      </c>
      <c r="D982" s="281">
        <f t="shared" si="16"/>
        <v>3</v>
      </c>
      <c r="E982" s="281" t="s">
        <v>3853</v>
      </c>
      <c r="F982" s="281" t="s">
        <v>3854</v>
      </c>
      <c r="G982" s="281"/>
      <c r="H982" s="281"/>
      <c r="I982" s="281"/>
      <c r="J982" s="281"/>
      <c r="K982" s="281"/>
      <c r="L982" s="57"/>
      <c r="M982" s="57"/>
    </row>
    <row r="983" spans="1:13" ht="20.25" customHeight="1">
      <c r="A983" s="76" t="s">
        <v>1608</v>
      </c>
      <c r="B983" s="281" t="s">
        <v>410</v>
      </c>
      <c r="C983" s="281" t="s">
        <v>4810</v>
      </c>
      <c r="D983" s="281">
        <f t="shared" si="16"/>
        <v>4</v>
      </c>
      <c r="E983" s="281" t="s">
        <v>4811</v>
      </c>
      <c r="F983" s="281" t="s">
        <v>4812</v>
      </c>
      <c r="G983" s="281"/>
      <c r="H983" s="281"/>
      <c r="I983" s="281"/>
      <c r="J983" s="281"/>
      <c r="K983" s="281"/>
      <c r="L983" s="57"/>
      <c r="M983" s="57"/>
    </row>
    <row r="984" spans="1:13" ht="20.25" customHeight="1">
      <c r="A984" s="76" t="s">
        <v>1608</v>
      </c>
      <c r="B984" s="281" t="s">
        <v>410</v>
      </c>
      <c r="C984" s="281" t="s">
        <v>4810</v>
      </c>
      <c r="D984" s="281">
        <f t="shared" si="16"/>
        <v>5</v>
      </c>
      <c r="E984" s="281" t="s">
        <v>4813</v>
      </c>
      <c r="F984" s="281" t="s">
        <v>4814</v>
      </c>
      <c r="G984" s="281"/>
      <c r="H984" s="281"/>
      <c r="I984" s="281"/>
      <c r="J984" s="281"/>
      <c r="K984" s="281"/>
      <c r="L984" s="57"/>
      <c r="M984" s="57"/>
    </row>
    <row r="985" spans="1:13" ht="20.25" customHeight="1">
      <c r="A985" s="76" t="s">
        <v>1608</v>
      </c>
      <c r="B985" s="281" t="s">
        <v>410</v>
      </c>
      <c r="C985" s="281" t="s">
        <v>4810</v>
      </c>
      <c r="D985" s="281">
        <f t="shared" si="16"/>
        <v>6</v>
      </c>
      <c r="E985" s="281" t="s">
        <v>2939</v>
      </c>
      <c r="F985" s="281" t="s">
        <v>4588</v>
      </c>
      <c r="G985" s="281"/>
      <c r="H985" s="281"/>
      <c r="I985" s="281"/>
      <c r="J985" s="281"/>
      <c r="K985" s="281"/>
      <c r="L985" s="57"/>
      <c r="M985" s="57"/>
    </row>
    <row r="986" spans="1:13" ht="20.25" customHeight="1">
      <c r="A986" s="76" t="s">
        <v>1608</v>
      </c>
      <c r="B986" s="281" t="s">
        <v>410</v>
      </c>
      <c r="C986" s="281" t="s">
        <v>4810</v>
      </c>
      <c r="D986" s="281">
        <f t="shared" si="16"/>
        <v>7</v>
      </c>
      <c r="E986" s="281" t="s">
        <v>4815</v>
      </c>
      <c r="F986" s="281" t="s">
        <v>4816</v>
      </c>
      <c r="G986" s="281"/>
      <c r="H986" s="281"/>
      <c r="I986" s="281"/>
      <c r="J986" s="281"/>
      <c r="K986" s="281"/>
      <c r="L986" s="57"/>
      <c r="M986" s="57"/>
    </row>
    <row r="987" spans="1:13" ht="20.25" customHeight="1">
      <c r="A987" s="76" t="s">
        <v>1608</v>
      </c>
      <c r="B987" s="281" t="s">
        <v>410</v>
      </c>
      <c r="C987" s="281" t="s">
        <v>4810</v>
      </c>
      <c r="D987" s="281">
        <f t="shared" si="16"/>
        <v>8</v>
      </c>
      <c r="E987" s="281" t="s">
        <v>4817</v>
      </c>
      <c r="F987" s="281" t="s">
        <v>4818</v>
      </c>
      <c r="G987" s="281"/>
      <c r="H987" s="281"/>
      <c r="I987" s="281"/>
      <c r="J987" s="281"/>
      <c r="K987" s="281"/>
      <c r="L987" s="57"/>
      <c r="M987" s="57"/>
    </row>
    <row r="988" spans="1:13" ht="20.25" customHeight="1">
      <c r="A988" s="76" t="s">
        <v>1608</v>
      </c>
      <c r="B988" s="281" t="s">
        <v>410</v>
      </c>
      <c r="C988" s="281" t="s">
        <v>4810</v>
      </c>
      <c r="D988" s="281">
        <f t="shared" si="16"/>
        <v>9</v>
      </c>
      <c r="E988" s="281" t="s">
        <v>4819</v>
      </c>
      <c r="F988" s="281" t="s">
        <v>4820</v>
      </c>
      <c r="G988" s="281"/>
      <c r="H988" s="281"/>
      <c r="I988" s="281"/>
      <c r="J988" s="281"/>
      <c r="K988" s="281"/>
      <c r="L988" s="57"/>
      <c r="M988" s="57"/>
    </row>
    <row r="989" spans="1:13" ht="20.25" customHeight="1">
      <c r="A989" s="76" t="s">
        <v>1608</v>
      </c>
      <c r="B989" s="281" t="s">
        <v>410</v>
      </c>
      <c r="C989" s="281" t="s">
        <v>4810</v>
      </c>
      <c r="D989" s="281">
        <f t="shared" si="16"/>
        <v>10</v>
      </c>
      <c r="E989" s="281" t="s">
        <v>4821</v>
      </c>
      <c r="F989" s="281" t="s">
        <v>4822</v>
      </c>
      <c r="G989" s="281"/>
      <c r="H989" s="281"/>
      <c r="I989" s="281"/>
      <c r="J989" s="281"/>
      <c r="K989" s="281"/>
      <c r="L989" s="57"/>
      <c r="M989" s="57"/>
    </row>
    <row r="990" spans="1:13" ht="20.25" customHeight="1">
      <c r="A990" s="76" t="s">
        <v>1608</v>
      </c>
      <c r="B990" s="281" t="s">
        <v>410</v>
      </c>
      <c r="C990" s="281" t="s">
        <v>4810</v>
      </c>
      <c r="D990" s="281">
        <f t="shared" si="16"/>
        <v>11</v>
      </c>
      <c r="E990" s="281" t="s">
        <v>4823</v>
      </c>
      <c r="F990" s="281" t="s">
        <v>4824</v>
      </c>
      <c r="G990" s="281"/>
      <c r="H990" s="281"/>
      <c r="I990" s="281"/>
      <c r="J990" s="281"/>
      <c r="K990" s="281"/>
      <c r="L990" s="57"/>
      <c r="M990" s="57"/>
    </row>
    <row r="991" spans="1:13" ht="20.25" customHeight="1">
      <c r="A991" s="76" t="s">
        <v>1608</v>
      </c>
      <c r="B991" s="281" t="s">
        <v>410</v>
      </c>
      <c r="C991" s="281" t="s">
        <v>4810</v>
      </c>
      <c r="D991" s="281">
        <f t="shared" si="16"/>
        <v>12</v>
      </c>
      <c r="E991" s="281" t="s">
        <v>4825</v>
      </c>
      <c r="F991" s="281" t="s">
        <v>4826</v>
      </c>
      <c r="G991" s="281"/>
      <c r="H991" s="281"/>
      <c r="I991" s="281"/>
      <c r="J991" s="281"/>
      <c r="K991" s="281"/>
      <c r="L991" s="57"/>
      <c r="M991" s="57"/>
    </row>
    <row r="992" spans="1:13" ht="20.25" customHeight="1">
      <c r="A992" s="76" t="s">
        <v>1608</v>
      </c>
      <c r="B992" s="281" t="s">
        <v>410</v>
      </c>
      <c r="C992" s="281" t="s">
        <v>4810</v>
      </c>
      <c r="D992" s="281">
        <f t="shared" si="16"/>
        <v>13</v>
      </c>
      <c r="E992" s="281" t="s">
        <v>4827</v>
      </c>
      <c r="F992" s="281" t="s">
        <v>4828</v>
      </c>
      <c r="G992" s="281"/>
      <c r="H992" s="281"/>
      <c r="I992" s="281"/>
      <c r="J992" s="281"/>
      <c r="K992" s="281"/>
      <c r="L992" s="57"/>
      <c r="M992" s="57"/>
    </row>
    <row r="993" spans="1:13" ht="20.25" customHeight="1">
      <c r="A993" s="76" t="s">
        <v>1608</v>
      </c>
      <c r="B993" s="281" t="s">
        <v>410</v>
      </c>
      <c r="C993" s="281" t="s">
        <v>4810</v>
      </c>
      <c r="D993" s="281">
        <f t="shared" si="16"/>
        <v>14</v>
      </c>
      <c r="E993" s="281" t="s">
        <v>4829</v>
      </c>
      <c r="F993" s="281" t="s">
        <v>4830</v>
      </c>
      <c r="G993" s="281"/>
      <c r="H993" s="281"/>
      <c r="I993" s="281"/>
      <c r="J993" s="281"/>
      <c r="K993" s="281"/>
      <c r="L993" s="57"/>
      <c r="M993" s="57"/>
    </row>
    <row r="994" spans="1:13" ht="20.25" customHeight="1">
      <c r="A994" s="76" t="s">
        <v>1608</v>
      </c>
      <c r="B994" s="281" t="s">
        <v>410</v>
      </c>
      <c r="C994" s="281" t="s">
        <v>4810</v>
      </c>
      <c r="D994" s="281">
        <f t="shared" si="16"/>
        <v>15</v>
      </c>
      <c r="E994" s="281" t="s">
        <v>4831</v>
      </c>
      <c r="F994" s="281" t="s">
        <v>4832</v>
      </c>
      <c r="G994" s="281"/>
      <c r="H994" s="281"/>
      <c r="I994" s="281"/>
      <c r="J994" s="281"/>
      <c r="K994" s="281"/>
      <c r="L994" s="57"/>
      <c r="M994" s="57"/>
    </row>
    <row r="995" spans="1:13" ht="20.25" customHeight="1">
      <c r="A995" s="76" t="s">
        <v>1608</v>
      </c>
      <c r="B995" s="281" t="s">
        <v>410</v>
      </c>
      <c r="C995" s="281" t="s">
        <v>4810</v>
      </c>
      <c r="D995" s="281">
        <f t="shared" si="16"/>
        <v>16</v>
      </c>
      <c r="E995" s="281" t="s">
        <v>990</v>
      </c>
      <c r="F995" s="281" t="s">
        <v>3756</v>
      </c>
      <c r="G995" s="281"/>
      <c r="H995" s="281"/>
      <c r="I995" s="281"/>
      <c r="J995" s="281"/>
      <c r="K995" s="281"/>
      <c r="L995" s="57"/>
      <c r="M995" s="57"/>
    </row>
    <row r="996" spans="1:13" ht="20.25" customHeight="1">
      <c r="A996" s="76" t="s">
        <v>1608</v>
      </c>
      <c r="B996" s="281" t="s">
        <v>410</v>
      </c>
      <c r="C996" s="281" t="s">
        <v>4810</v>
      </c>
      <c r="D996" s="281">
        <f t="shared" si="16"/>
        <v>17</v>
      </c>
      <c r="E996" s="281" t="s">
        <v>1503</v>
      </c>
      <c r="F996" s="281" t="s">
        <v>3758</v>
      </c>
      <c r="G996" s="281"/>
      <c r="H996" s="281"/>
      <c r="I996" s="281"/>
      <c r="J996" s="281"/>
      <c r="K996" s="281"/>
      <c r="L996" s="57"/>
      <c r="M996" s="57"/>
    </row>
    <row r="997" spans="1:13" ht="20.25" customHeight="1">
      <c r="A997" s="76" t="s">
        <v>1608</v>
      </c>
      <c r="B997" s="281" t="s">
        <v>4833</v>
      </c>
      <c r="C997" s="281" t="s">
        <v>4810</v>
      </c>
      <c r="D997" s="281">
        <f t="shared" si="16"/>
        <v>18</v>
      </c>
      <c r="E997" s="76" t="s">
        <v>4808</v>
      </c>
      <c r="F997" s="281" t="s">
        <v>4809</v>
      </c>
      <c r="G997" s="281"/>
      <c r="H997" s="281"/>
      <c r="I997" s="281"/>
      <c r="J997" s="281"/>
      <c r="K997" s="281"/>
      <c r="L997" s="57"/>
      <c r="M997" s="57"/>
    </row>
    <row r="998" spans="1:13" ht="20.25" customHeight="1">
      <c r="A998" s="76" t="s">
        <v>1608</v>
      </c>
      <c r="B998" s="281" t="s">
        <v>410</v>
      </c>
      <c r="C998" s="281" t="s">
        <v>4810</v>
      </c>
      <c r="D998" s="281">
        <f t="shared" si="16"/>
        <v>19</v>
      </c>
      <c r="E998" s="281" t="s">
        <v>989</v>
      </c>
      <c r="F998" s="281" t="s">
        <v>3755</v>
      </c>
      <c r="G998" s="281"/>
      <c r="H998" s="281"/>
      <c r="I998" s="281"/>
      <c r="J998" s="281"/>
      <c r="K998" s="281"/>
      <c r="L998" s="57"/>
      <c r="M998" s="57"/>
    </row>
    <row r="999" spans="1:13" ht="20.25" customHeight="1">
      <c r="A999" s="76" t="s">
        <v>1608</v>
      </c>
      <c r="B999" s="281" t="s">
        <v>411</v>
      </c>
      <c r="C999" s="281" t="s">
        <v>4834</v>
      </c>
      <c r="D999" s="281">
        <f t="shared" si="16"/>
        <v>1</v>
      </c>
      <c r="E999" s="76" t="s">
        <v>589</v>
      </c>
      <c r="F999" s="283" t="s">
        <v>2915</v>
      </c>
      <c r="G999" s="76" t="s">
        <v>617</v>
      </c>
      <c r="H999" s="76" t="s">
        <v>217</v>
      </c>
      <c r="I999" s="76" t="s">
        <v>3747</v>
      </c>
      <c r="J999" s="167" t="s">
        <v>2129</v>
      </c>
      <c r="K999" s="283" t="s">
        <v>218</v>
      </c>
      <c r="L999" s="57"/>
      <c r="M999" s="57"/>
    </row>
    <row r="1000" spans="1:13" ht="20.25" customHeight="1">
      <c r="A1000" s="76" t="s">
        <v>1608</v>
      </c>
      <c r="B1000" s="281" t="s">
        <v>411</v>
      </c>
      <c r="C1000" s="281" t="s">
        <v>4834</v>
      </c>
      <c r="D1000" s="281">
        <f t="shared" si="16"/>
        <v>2</v>
      </c>
      <c r="E1000" s="281" t="s">
        <v>4148</v>
      </c>
      <c r="F1000" s="281" t="s">
        <v>4149</v>
      </c>
      <c r="G1000" s="281"/>
      <c r="H1000" s="281"/>
      <c r="I1000" s="281"/>
      <c r="J1000" s="281"/>
      <c r="K1000" s="281"/>
      <c r="L1000" s="57"/>
      <c r="M1000" s="57"/>
    </row>
    <row r="1001" spans="1:13" ht="20.25" customHeight="1">
      <c r="A1001" s="76" t="s">
        <v>1608</v>
      </c>
      <c r="B1001" s="281" t="s">
        <v>411</v>
      </c>
      <c r="C1001" s="281" t="s">
        <v>4834</v>
      </c>
      <c r="D1001" s="281">
        <f t="shared" si="16"/>
        <v>3</v>
      </c>
      <c r="E1001" s="281" t="s">
        <v>4835</v>
      </c>
      <c r="F1001" s="281" t="s">
        <v>4836</v>
      </c>
      <c r="G1001" s="281"/>
      <c r="H1001" s="281"/>
      <c r="I1001" s="281"/>
      <c r="J1001" s="281"/>
      <c r="K1001" s="281"/>
      <c r="L1001" s="57"/>
      <c r="M1001" s="57"/>
    </row>
    <row r="1002" spans="1:13" ht="20.25" customHeight="1">
      <c r="A1002" s="76" t="s">
        <v>1608</v>
      </c>
      <c r="B1002" s="281" t="s">
        <v>411</v>
      </c>
      <c r="C1002" s="281" t="s">
        <v>4834</v>
      </c>
      <c r="D1002" s="281">
        <f t="shared" si="16"/>
        <v>4</v>
      </c>
      <c r="E1002" s="281" t="s">
        <v>4837</v>
      </c>
      <c r="F1002" s="281" t="s">
        <v>4838</v>
      </c>
      <c r="G1002" s="281"/>
      <c r="H1002" s="281"/>
      <c r="I1002" s="281"/>
      <c r="J1002" s="281"/>
      <c r="K1002" s="281"/>
      <c r="L1002" s="57"/>
      <c r="M1002" s="57"/>
    </row>
    <row r="1003" spans="1:13" ht="20.25" customHeight="1">
      <c r="A1003" s="76" t="s">
        <v>1608</v>
      </c>
      <c r="B1003" s="281" t="s">
        <v>411</v>
      </c>
      <c r="C1003" s="281" t="s">
        <v>4834</v>
      </c>
      <c r="D1003" s="281">
        <f t="shared" si="16"/>
        <v>5</v>
      </c>
      <c r="E1003" s="281" t="s">
        <v>4255</v>
      </c>
      <c r="F1003" s="281" t="s">
        <v>4256</v>
      </c>
      <c r="G1003" s="281"/>
      <c r="H1003" s="281"/>
      <c r="I1003" s="281"/>
      <c r="J1003" s="281"/>
      <c r="K1003" s="281"/>
      <c r="L1003" s="57"/>
      <c r="M1003" s="57"/>
    </row>
    <row r="1004" spans="1:13" ht="20.25" customHeight="1">
      <c r="A1004" s="76" t="s">
        <v>1608</v>
      </c>
      <c r="B1004" s="281" t="s">
        <v>411</v>
      </c>
      <c r="C1004" s="281" t="s">
        <v>4834</v>
      </c>
      <c r="D1004" s="281">
        <f t="shared" si="16"/>
        <v>6</v>
      </c>
      <c r="E1004" s="281" t="s">
        <v>205</v>
      </c>
      <c r="F1004" s="281" t="s">
        <v>3741</v>
      </c>
      <c r="G1004" s="281"/>
      <c r="H1004" s="281"/>
      <c r="I1004" s="281"/>
      <c r="J1004" s="281"/>
      <c r="K1004" s="281"/>
      <c r="L1004" s="57"/>
      <c r="M1004" s="57"/>
    </row>
    <row r="1005" spans="1:13" ht="20.25" customHeight="1">
      <c r="A1005" s="76" t="s">
        <v>1608</v>
      </c>
      <c r="B1005" s="281" t="s">
        <v>1569</v>
      </c>
      <c r="C1005" s="281" t="s">
        <v>4839</v>
      </c>
      <c r="D1005" s="281">
        <f t="shared" si="16"/>
        <v>1</v>
      </c>
      <c r="E1005" s="281" t="s">
        <v>3969</v>
      </c>
      <c r="F1005" s="281" t="s">
        <v>3970</v>
      </c>
      <c r="G1005" s="281"/>
      <c r="H1005" s="281"/>
      <c r="I1005" s="281"/>
      <c r="J1005" s="281"/>
      <c r="K1005" s="281"/>
      <c r="L1005" s="57"/>
      <c r="M1005" s="57"/>
    </row>
    <row r="1006" spans="1:13" ht="20.25" customHeight="1">
      <c r="A1006" s="76" t="s">
        <v>1608</v>
      </c>
      <c r="B1006" s="281" t="s">
        <v>4840</v>
      </c>
      <c r="C1006" s="281" t="s">
        <v>4839</v>
      </c>
      <c r="D1006" s="281">
        <f t="shared" si="16"/>
        <v>2</v>
      </c>
      <c r="E1006" s="281" t="s">
        <v>989</v>
      </c>
      <c r="F1006" s="281" t="s">
        <v>3755</v>
      </c>
      <c r="G1006" s="281"/>
      <c r="H1006" s="281"/>
      <c r="I1006" s="281"/>
      <c r="J1006" s="281"/>
      <c r="K1006" s="281"/>
      <c r="L1006" s="57"/>
      <c r="M1006" s="57"/>
    </row>
    <row r="1007" spans="1:13" ht="20.25" customHeight="1">
      <c r="A1007" s="76" t="s">
        <v>1608</v>
      </c>
      <c r="B1007" s="281" t="s">
        <v>4840</v>
      </c>
      <c r="C1007" s="281" t="s">
        <v>4839</v>
      </c>
      <c r="D1007" s="281">
        <f t="shared" si="16"/>
        <v>3</v>
      </c>
      <c r="E1007" s="281" t="s">
        <v>1061</v>
      </c>
      <c r="F1007" s="281" t="s">
        <v>3754</v>
      </c>
      <c r="G1007" s="281"/>
      <c r="H1007" s="281"/>
      <c r="I1007" s="281"/>
      <c r="J1007" s="281"/>
      <c r="K1007" s="281"/>
      <c r="L1007" s="57"/>
      <c r="M1007" s="57"/>
    </row>
    <row r="1008" spans="1:13" ht="20.25" customHeight="1">
      <c r="A1008" s="76" t="s">
        <v>1608</v>
      </c>
      <c r="B1008" s="281" t="s">
        <v>4840</v>
      </c>
      <c r="C1008" s="281" t="s">
        <v>4839</v>
      </c>
      <c r="D1008" s="281">
        <f t="shared" si="16"/>
        <v>4</v>
      </c>
      <c r="E1008" s="281" t="s">
        <v>3008</v>
      </c>
      <c r="F1008" s="281" t="s">
        <v>3775</v>
      </c>
      <c r="G1008" s="281"/>
      <c r="H1008" s="281"/>
      <c r="I1008" s="281"/>
      <c r="J1008" s="281"/>
      <c r="K1008" s="281"/>
      <c r="L1008" s="57"/>
      <c r="M1008" s="57"/>
    </row>
    <row r="1009" spans="1:13" ht="20.25" customHeight="1">
      <c r="A1009" s="76" t="s">
        <v>1608</v>
      </c>
      <c r="B1009" s="281" t="s">
        <v>4840</v>
      </c>
      <c r="C1009" s="281" t="s">
        <v>4839</v>
      </c>
      <c r="D1009" s="281">
        <f t="shared" si="16"/>
        <v>5</v>
      </c>
      <c r="E1009" s="281" t="s">
        <v>4841</v>
      </c>
      <c r="F1009" s="281" t="s">
        <v>4842</v>
      </c>
      <c r="G1009" s="281"/>
      <c r="H1009" s="281"/>
      <c r="I1009" s="281"/>
      <c r="J1009" s="281"/>
      <c r="K1009" s="281"/>
      <c r="L1009" s="57"/>
      <c r="M1009" s="57"/>
    </row>
    <row r="1010" spans="1:13" ht="20.25" customHeight="1">
      <c r="A1010" s="76" t="s">
        <v>1608</v>
      </c>
      <c r="B1010" s="281" t="s">
        <v>4840</v>
      </c>
      <c r="C1010" s="281" t="s">
        <v>4839</v>
      </c>
      <c r="D1010" s="281">
        <f t="shared" si="16"/>
        <v>6</v>
      </c>
      <c r="E1010" s="281" t="s">
        <v>3767</v>
      </c>
      <c r="F1010" s="281" t="s">
        <v>3768</v>
      </c>
      <c r="G1010" s="281"/>
      <c r="H1010" s="281"/>
      <c r="I1010" s="281"/>
      <c r="J1010" s="281"/>
      <c r="K1010" s="281"/>
      <c r="L1010" s="57"/>
      <c r="M1010" s="57"/>
    </row>
    <row r="1011" spans="1:13" ht="20.25" customHeight="1">
      <c r="A1011" s="76" t="s">
        <v>1608</v>
      </c>
      <c r="B1011" s="281" t="s">
        <v>4840</v>
      </c>
      <c r="C1011" s="281" t="s">
        <v>4839</v>
      </c>
      <c r="D1011" s="281">
        <f t="shared" si="16"/>
        <v>7</v>
      </c>
      <c r="E1011" s="281" t="s">
        <v>1521</v>
      </c>
      <c r="F1011" s="281" t="s">
        <v>3771</v>
      </c>
      <c r="G1011" s="281"/>
      <c r="H1011" s="281"/>
      <c r="I1011" s="281"/>
      <c r="J1011" s="281"/>
      <c r="K1011" s="281"/>
      <c r="L1011" s="57"/>
      <c r="M1011" s="57"/>
    </row>
    <row r="1012" spans="1:13" ht="20.25" customHeight="1">
      <c r="A1012" s="76" t="s">
        <v>1608</v>
      </c>
      <c r="B1012" s="281" t="s">
        <v>4840</v>
      </c>
      <c r="C1012" s="281" t="s">
        <v>4839</v>
      </c>
      <c r="D1012" s="281">
        <f t="shared" si="16"/>
        <v>8</v>
      </c>
      <c r="E1012" s="283" t="s">
        <v>215</v>
      </c>
      <c r="F1012" s="283" t="s">
        <v>608</v>
      </c>
      <c r="G1012" s="76" t="s">
        <v>223</v>
      </c>
      <c r="H1012" s="76" t="s">
        <v>217</v>
      </c>
      <c r="I1012" s="284" t="s">
        <v>3744</v>
      </c>
      <c r="J1012" s="285" t="s">
        <v>5023</v>
      </c>
      <c r="K1012" s="283" t="s">
        <v>1010</v>
      </c>
      <c r="L1012" s="57"/>
      <c r="M1012" s="57"/>
    </row>
    <row r="1013" spans="1:13" ht="20.25" customHeight="1">
      <c r="A1013" s="76" t="s">
        <v>1608</v>
      </c>
      <c r="B1013" s="281" t="s">
        <v>4840</v>
      </c>
      <c r="C1013" s="281" t="s">
        <v>4839</v>
      </c>
      <c r="D1013" s="281">
        <f t="shared" si="16"/>
        <v>9</v>
      </c>
      <c r="E1013" s="76" t="s">
        <v>589</v>
      </c>
      <c r="F1013" s="283" t="s">
        <v>2915</v>
      </c>
      <c r="G1013" s="76" t="s">
        <v>617</v>
      </c>
      <c r="H1013" s="76" t="s">
        <v>217</v>
      </c>
      <c r="I1013" s="76" t="s">
        <v>3747</v>
      </c>
      <c r="J1013" s="167" t="s">
        <v>2129</v>
      </c>
      <c r="K1013" s="283" t="s">
        <v>218</v>
      </c>
      <c r="L1013" s="57"/>
      <c r="M1013" s="57"/>
    </row>
    <row r="1014" spans="1:13" ht="20.25" customHeight="1">
      <c r="A1014" s="76" t="s">
        <v>1608</v>
      </c>
      <c r="B1014" s="281" t="s">
        <v>412</v>
      </c>
      <c r="C1014" s="281" t="s">
        <v>4843</v>
      </c>
      <c r="D1014" s="281">
        <f t="shared" si="16"/>
        <v>1</v>
      </c>
      <c r="E1014" s="281" t="s">
        <v>4844</v>
      </c>
      <c r="F1014" s="281" t="s">
        <v>4845</v>
      </c>
      <c r="G1014" s="281"/>
      <c r="H1014" s="281"/>
      <c r="I1014" s="281"/>
      <c r="J1014" s="281"/>
      <c r="K1014" s="281"/>
      <c r="L1014" s="57"/>
      <c r="M1014" s="57"/>
    </row>
    <row r="1015" spans="1:13" ht="20.25" customHeight="1">
      <c r="A1015" s="76" t="s">
        <v>1608</v>
      </c>
      <c r="B1015" s="281" t="s">
        <v>412</v>
      </c>
      <c r="C1015" s="281" t="s">
        <v>4843</v>
      </c>
      <c r="D1015" s="281">
        <f t="shared" si="16"/>
        <v>2</v>
      </c>
      <c r="E1015" s="281" t="s">
        <v>989</v>
      </c>
      <c r="F1015" s="281" t="s">
        <v>3755</v>
      </c>
      <c r="G1015" s="281"/>
      <c r="H1015" s="281"/>
      <c r="I1015" s="281"/>
      <c r="J1015" s="281"/>
      <c r="K1015" s="281"/>
      <c r="L1015" s="57"/>
      <c r="M1015" s="57"/>
    </row>
    <row r="1016" spans="1:13" ht="20.25" customHeight="1">
      <c r="A1016" s="76" t="s">
        <v>1608</v>
      </c>
      <c r="B1016" s="281" t="s">
        <v>412</v>
      </c>
      <c r="C1016" s="281" t="s">
        <v>4843</v>
      </c>
      <c r="D1016" s="281">
        <f t="shared" si="16"/>
        <v>3</v>
      </c>
      <c r="E1016" s="281" t="s">
        <v>4846</v>
      </c>
      <c r="F1016" s="281" t="s">
        <v>4847</v>
      </c>
      <c r="G1016" s="281"/>
      <c r="H1016" s="281"/>
      <c r="I1016" s="281"/>
      <c r="J1016" s="281"/>
      <c r="K1016" s="281"/>
      <c r="L1016" s="57"/>
      <c r="M1016" s="57"/>
    </row>
    <row r="1017" spans="1:13" ht="20.25" customHeight="1">
      <c r="A1017" s="76" t="s">
        <v>1608</v>
      </c>
      <c r="B1017" s="281" t="s">
        <v>412</v>
      </c>
      <c r="C1017" s="281" t="s">
        <v>4843</v>
      </c>
      <c r="D1017" s="281">
        <f t="shared" si="16"/>
        <v>4</v>
      </c>
      <c r="E1017" s="281" t="s">
        <v>990</v>
      </c>
      <c r="F1017" s="281" t="s">
        <v>3756</v>
      </c>
      <c r="G1017" s="281"/>
      <c r="H1017" s="281"/>
      <c r="I1017" s="281"/>
      <c r="J1017" s="281"/>
      <c r="K1017" s="281"/>
      <c r="L1017" s="57"/>
      <c r="M1017" s="57"/>
    </row>
    <row r="1018" spans="1:13" ht="20.25" customHeight="1">
      <c r="A1018" s="76" t="s">
        <v>1608</v>
      </c>
      <c r="B1018" s="281" t="s">
        <v>412</v>
      </c>
      <c r="C1018" s="281" t="s">
        <v>4843</v>
      </c>
      <c r="D1018" s="281">
        <f t="shared" si="16"/>
        <v>5</v>
      </c>
      <c r="E1018" s="281" t="s">
        <v>1518</v>
      </c>
      <c r="F1018" s="281" t="s">
        <v>3832</v>
      </c>
      <c r="G1018" s="281"/>
      <c r="H1018" s="281"/>
      <c r="I1018" s="281"/>
      <c r="J1018" s="281"/>
      <c r="K1018" s="281"/>
      <c r="L1018" s="57"/>
      <c r="M1018" s="57"/>
    </row>
    <row r="1019" spans="1:13" ht="20.25" customHeight="1">
      <c r="A1019" s="76" t="s">
        <v>1608</v>
      </c>
      <c r="B1019" s="281" t="s">
        <v>412</v>
      </c>
      <c r="C1019" s="281" t="s">
        <v>4843</v>
      </c>
      <c r="D1019" s="281">
        <f t="shared" si="16"/>
        <v>6</v>
      </c>
      <c r="E1019" s="76" t="s">
        <v>4848</v>
      </c>
      <c r="F1019" s="76" t="s">
        <v>3826</v>
      </c>
      <c r="G1019" s="281"/>
      <c r="H1019" s="281"/>
      <c r="I1019" s="281"/>
      <c r="J1019" s="281"/>
      <c r="K1019" s="281"/>
      <c r="L1019" s="57"/>
      <c r="M1019" s="57"/>
    </row>
    <row r="1020" spans="1:13" ht="20.25" customHeight="1">
      <c r="A1020" s="76" t="s">
        <v>1608</v>
      </c>
      <c r="B1020" s="281" t="s">
        <v>412</v>
      </c>
      <c r="C1020" s="281" t="s">
        <v>4843</v>
      </c>
      <c r="D1020" s="281">
        <f t="shared" si="16"/>
        <v>7</v>
      </c>
      <c r="E1020" s="281" t="s">
        <v>1519</v>
      </c>
      <c r="F1020" s="281" t="s">
        <v>4593</v>
      </c>
      <c r="G1020" s="281"/>
      <c r="H1020" s="281"/>
      <c r="I1020" s="281"/>
      <c r="J1020" s="281"/>
      <c r="K1020" s="281"/>
      <c r="L1020" s="57"/>
      <c r="M1020" s="57"/>
    </row>
    <row r="1021" spans="1:13" ht="20.25" customHeight="1">
      <c r="A1021" s="76" t="s">
        <v>1608</v>
      </c>
      <c r="B1021" s="281" t="s">
        <v>412</v>
      </c>
      <c r="C1021" s="281" t="s">
        <v>4843</v>
      </c>
      <c r="D1021" s="281">
        <f t="shared" si="16"/>
        <v>8</v>
      </c>
      <c r="E1021" s="281" t="s">
        <v>4849</v>
      </c>
      <c r="F1021" s="281" t="s">
        <v>4850</v>
      </c>
      <c r="G1021" s="281"/>
      <c r="H1021" s="281"/>
      <c r="I1021" s="281"/>
      <c r="J1021" s="281"/>
      <c r="K1021" s="281"/>
      <c r="L1021" s="57"/>
      <c r="M1021" s="57"/>
    </row>
    <row r="1022" spans="1:13" ht="20.25" customHeight="1">
      <c r="A1022" s="76" t="s">
        <v>1608</v>
      </c>
      <c r="B1022" s="281" t="s">
        <v>412</v>
      </c>
      <c r="C1022" s="281" t="s">
        <v>4843</v>
      </c>
      <c r="D1022" s="281">
        <f t="shared" si="16"/>
        <v>9</v>
      </c>
      <c r="E1022" s="283" t="s">
        <v>215</v>
      </c>
      <c r="F1022" s="283" t="s">
        <v>608</v>
      </c>
      <c r="G1022" s="76" t="s">
        <v>223</v>
      </c>
      <c r="H1022" s="76" t="s">
        <v>217</v>
      </c>
      <c r="I1022" s="284" t="s">
        <v>3744</v>
      </c>
      <c r="J1022" s="285" t="s">
        <v>5023</v>
      </c>
      <c r="K1022" s="283" t="s">
        <v>1010</v>
      </c>
      <c r="L1022" s="57"/>
      <c r="M1022" s="57"/>
    </row>
    <row r="1023" spans="1:13" ht="20.25" customHeight="1">
      <c r="A1023" s="76" t="s">
        <v>1608</v>
      </c>
      <c r="B1023" s="281" t="s">
        <v>412</v>
      </c>
      <c r="C1023" s="281" t="s">
        <v>4843</v>
      </c>
      <c r="D1023" s="281">
        <f t="shared" si="16"/>
        <v>10</v>
      </c>
      <c r="E1023" s="76" t="s">
        <v>589</v>
      </c>
      <c r="F1023" s="283" t="s">
        <v>2915</v>
      </c>
      <c r="G1023" s="76" t="s">
        <v>617</v>
      </c>
      <c r="H1023" s="76" t="s">
        <v>217</v>
      </c>
      <c r="I1023" s="76" t="s">
        <v>3747</v>
      </c>
      <c r="J1023" s="167" t="s">
        <v>2129</v>
      </c>
      <c r="K1023" s="283" t="s">
        <v>218</v>
      </c>
      <c r="L1023" s="57"/>
      <c r="M1023" s="57"/>
    </row>
    <row r="1024" spans="1:13" ht="20.25" customHeight="1">
      <c r="A1024" s="76" t="s">
        <v>1608</v>
      </c>
      <c r="B1024" s="281" t="s">
        <v>1570</v>
      </c>
      <c r="C1024" s="281" t="s">
        <v>4851</v>
      </c>
      <c r="D1024" s="281">
        <f t="shared" si="16"/>
        <v>1</v>
      </c>
      <c r="E1024" s="281" t="s">
        <v>1611</v>
      </c>
      <c r="F1024" s="281" t="s">
        <v>3738</v>
      </c>
      <c r="G1024" s="281"/>
      <c r="H1024" s="281"/>
      <c r="I1024" s="281"/>
      <c r="J1024" s="281"/>
      <c r="K1024" s="281"/>
      <c r="L1024" s="57"/>
      <c r="M1024" s="57"/>
    </row>
    <row r="1025" spans="1:13" ht="20.25" customHeight="1">
      <c r="A1025" s="76" t="s">
        <v>1608</v>
      </c>
      <c r="B1025" s="281" t="s">
        <v>4852</v>
      </c>
      <c r="C1025" s="281" t="s">
        <v>4851</v>
      </c>
      <c r="D1025" s="281">
        <f t="shared" si="16"/>
        <v>2</v>
      </c>
      <c r="E1025" s="281" t="s">
        <v>1639</v>
      </c>
      <c r="F1025" s="281" t="s">
        <v>4853</v>
      </c>
      <c r="G1025" s="281"/>
      <c r="H1025" s="281"/>
      <c r="I1025" s="281"/>
      <c r="J1025" s="281"/>
      <c r="K1025" s="281"/>
      <c r="L1025" s="57"/>
      <c r="M1025" s="57"/>
    </row>
    <row r="1026" spans="1:13" ht="20.25" customHeight="1">
      <c r="A1026" s="76" t="s">
        <v>1608</v>
      </c>
      <c r="B1026" s="281" t="s">
        <v>1570</v>
      </c>
      <c r="C1026" s="281" t="s">
        <v>4851</v>
      </c>
      <c r="D1026" s="281">
        <f t="shared" si="16"/>
        <v>3</v>
      </c>
      <c r="E1026" s="281" t="s">
        <v>4854</v>
      </c>
      <c r="F1026" s="281" t="s">
        <v>4855</v>
      </c>
      <c r="G1026" s="281"/>
      <c r="H1026" s="281"/>
      <c r="I1026" s="281"/>
      <c r="J1026" s="281"/>
      <c r="K1026" s="281"/>
      <c r="L1026" s="57"/>
      <c r="M1026" s="57"/>
    </row>
    <row r="1027" spans="1:13" ht="20.25" customHeight="1">
      <c r="A1027" s="76" t="s">
        <v>1608</v>
      </c>
      <c r="B1027" s="281" t="s">
        <v>4852</v>
      </c>
      <c r="C1027" s="281" t="s">
        <v>4851</v>
      </c>
      <c r="D1027" s="281">
        <f t="shared" si="16"/>
        <v>4</v>
      </c>
      <c r="E1027" s="281" t="s">
        <v>205</v>
      </c>
      <c r="F1027" s="281" t="s">
        <v>3741</v>
      </c>
      <c r="G1027" s="281"/>
      <c r="H1027" s="281"/>
      <c r="I1027" s="281"/>
      <c r="J1027" s="281"/>
      <c r="K1027" s="281"/>
      <c r="L1027" s="57"/>
      <c r="M1027" s="57"/>
    </row>
    <row r="1028" spans="1:13" ht="20.25" customHeight="1">
      <c r="A1028" s="76" t="s">
        <v>1608</v>
      </c>
      <c r="B1028" s="281" t="s">
        <v>4852</v>
      </c>
      <c r="C1028" s="281" t="s">
        <v>4851</v>
      </c>
      <c r="D1028" s="281">
        <f t="shared" si="16"/>
        <v>5</v>
      </c>
      <c r="E1028" s="281" t="s">
        <v>4856</v>
      </c>
      <c r="F1028" s="281" t="s">
        <v>4857</v>
      </c>
      <c r="G1028" s="281"/>
      <c r="H1028" s="281"/>
      <c r="I1028" s="281"/>
      <c r="J1028" s="281"/>
      <c r="K1028" s="281"/>
      <c r="L1028" s="57"/>
      <c r="M1028" s="57"/>
    </row>
    <row r="1029" spans="1:13" ht="20.25" customHeight="1">
      <c r="A1029" s="76" t="s">
        <v>1608</v>
      </c>
      <c r="B1029" s="281" t="s">
        <v>4852</v>
      </c>
      <c r="C1029" s="281" t="s">
        <v>4851</v>
      </c>
      <c r="D1029" s="281">
        <f t="shared" si="16"/>
        <v>6</v>
      </c>
      <c r="E1029" s="281" t="s">
        <v>4858</v>
      </c>
      <c r="F1029" s="281" t="s">
        <v>4859</v>
      </c>
      <c r="G1029" s="281"/>
      <c r="H1029" s="281"/>
      <c r="I1029" s="281"/>
      <c r="J1029" s="281"/>
      <c r="K1029" s="281"/>
      <c r="L1029" s="57"/>
      <c r="M1029" s="57"/>
    </row>
    <row r="1030" spans="1:13" ht="20.25" customHeight="1">
      <c r="A1030" s="76" t="s">
        <v>1608</v>
      </c>
      <c r="B1030" s="281" t="s">
        <v>4852</v>
      </c>
      <c r="C1030" s="281" t="s">
        <v>4851</v>
      </c>
      <c r="D1030" s="281">
        <f t="shared" si="16"/>
        <v>7</v>
      </c>
      <c r="E1030" s="281" t="s">
        <v>4860</v>
      </c>
      <c r="F1030" s="281" t="s">
        <v>4861</v>
      </c>
      <c r="G1030" s="281"/>
      <c r="H1030" s="281"/>
      <c r="I1030" s="281"/>
      <c r="J1030" s="281"/>
      <c r="K1030" s="281"/>
      <c r="L1030" s="57"/>
      <c r="M1030" s="57"/>
    </row>
    <row r="1031" spans="1:13" ht="20.25" customHeight="1">
      <c r="A1031" s="76" t="s">
        <v>1608</v>
      </c>
      <c r="B1031" s="281" t="s">
        <v>4852</v>
      </c>
      <c r="C1031" s="281" t="s">
        <v>4851</v>
      </c>
      <c r="D1031" s="281">
        <f t="shared" si="16"/>
        <v>8</v>
      </c>
      <c r="E1031" s="281" t="s">
        <v>974</v>
      </c>
      <c r="F1031" s="281" t="s">
        <v>3739</v>
      </c>
      <c r="G1031" s="281"/>
      <c r="H1031" s="281"/>
      <c r="I1031" s="281"/>
      <c r="J1031" s="281"/>
      <c r="K1031" s="281"/>
      <c r="L1031" s="57"/>
      <c r="M1031" s="57"/>
    </row>
    <row r="1032" spans="1:13" ht="20.25" customHeight="1">
      <c r="A1032" s="76" t="s">
        <v>1608</v>
      </c>
      <c r="B1032" s="281" t="s">
        <v>1570</v>
      </c>
      <c r="C1032" s="281" t="s">
        <v>4851</v>
      </c>
      <c r="D1032" s="281">
        <f t="shared" ref="D1032:D1095" si="17">IF($C1032=$C1031,$D1031+1,1)</f>
        <v>9</v>
      </c>
      <c r="E1032" s="281" t="s">
        <v>990</v>
      </c>
      <c r="F1032" s="281" t="s">
        <v>3756</v>
      </c>
      <c r="G1032" s="281"/>
      <c r="H1032" s="281"/>
      <c r="I1032" s="281"/>
      <c r="J1032" s="281"/>
      <c r="K1032" s="281"/>
      <c r="L1032" s="57"/>
      <c r="M1032" s="57"/>
    </row>
    <row r="1033" spans="1:13" ht="20.25" customHeight="1">
      <c r="A1033" s="76" t="s">
        <v>1608</v>
      </c>
      <c r="B1033" s="281" t="s">
        <v>1570</v>
      </c>
      <c r="C1033" s="281" t="s">
        <v>4851</v>
      </c>
      <c r="D1033" s="281">
        <f t="shared" si="17"/>
        <v>10</v>
      </c>
      <c r="E1033" s="283" t="s">
        <v>215</v>
      </c>
      <c r="F1033" s="283" t="s">
        <v>608</v>
      </c>
      <c r="G1033" s="76" t="s">
        <v>223</v>
      </c>
      <c r="H1033" s="76" t="s">
        <v>217</v>
      </c>
      <c r="I1033" s="284" t="s">
        <v>3744</v>
      </c>
      <c r="J1033" s="285" t="s">
        <v>5023</v>
      </c>
      <c r="K1033" s="283" t="s">
        <v>1010</v>
      </c>
      <c r="L1033" s="57"/>
      <c r="M1033" s="57"/>
    </row>
    <row r="1034" spans="1:13" ht="20.25" customHeight="1">
      <c r="A1034" s="76" t="s">
        <v>1608</v>
      </c>
      <c r="B1034" s="281" t="s">
        <v>1570</v>
      </c>
      <c r="C1034" s="281" t="s">
        <v>4851</v>
      </c>
      <c r="D1034" s="281">
        <f t="shared" si="17"/>
        <v>11</v>
      </c>
      <c r="E1034" s="76" t="s">
        <v>589</v>
      </c>
      <c r="F1034" s="283" t="s">
        <v>2915</v>
      </c>
      <c r="G1034" s="76" t="s">
        <v>617</v>
      </c>
      <c r="H1034" s="76" t="s">
        <v>217</v>
      </c>
      <c r="I1034" s="76" t="s">
        <v>3747</v>
      </c>
      <c r="J1034" s="167" t="s">
        <v>2129</v>
      </c>
      <c r="K1034" s="283" t="s">
        <v>218</v>
      </c>
      <c r="L1034" s="57"/>
      <c r="M1034" s="57"/>
    </row>
    <row r="1035" spans="1:13" ht="20.25" customHeight="1">
      <c r="A1035" s="76" t="s">
        <v>1608</v>
      </c>
      <c r="B1035" s="281" t="s">
        <v>413</v>
      </c>
      <c r="C1035" s="281" t="s">
        <v>4862</v>
      </c>
      <c r="D1035" s="281">
        <f t="shared" si="17"/>
        <v>1</v>
      </c>
      <c r="E1035" s="281" t="s">
        <v>4844</v>
      </c>
      <c r="F1035" s="281" t="s">
        <v>4845</v>
      </c>
      <c r="G1035" s="281"/>
      <c r="H1035" s="281"/>
      <c r="I1035" s="281"/>
      <c r="J1035" s="281"/>
      <c r="K1035" s="281"/>
      <c r="L1035" s="57"/>
      <c r="M1035" s="57"/>
    </row>
    <row r="1036" spans="1:13" ht="20.25" customHeight="1">
      <c r="A1036" s="76" t="s">
        <v>1608</v>
      </c>
      <c r="B1036" s="281" t="s">
        <v>413</v>
      </c>
      <c r="C1036" s="281" t="s">
        <v>4862</v>
      </c>
      <c r="D1036" s="281">
        <f t="shared" si="17"/>
        <v>2</v>
      </c>
      <c r="E1036" s="281" t="s">
        <v>989</v>
      </c>
      <c r="F1036" s="281" t="s">
        <v>3755</v>
      </c>
      <c r="G1036" s="281"/>
      <c r="H1036" s="281"/>
      <c r="I1036" s="281"/>
      <c r="J1036" s="281"/>
      <c r="K1036" s="281"/>
      <c r="L1036" s="57"/>
      <c r="M1036" s="57"/>
    </row>
    <row r="1037" spans="1:13" ht="20.25" customHeight="1">
      <c r="A1037" s="76" t="s">
        <v>1608</v>
      </c>
      <c r="B1037" s="281" t="s">
        <v>413</v>
      </c>
      <c r="C1037" s="281" t="s">
        <v>4862</v>
      </c>
      <c r="D1037" s="281">
        <f t="shared" si="17"/>
        <v>3</v>
      </c>
      <c r="E1037" s="281" t="s">
        <v>2777</v>
      </c>
      <c r="F1037" s="281" t="s">
        <v>3880</v>
      </c>
      <c r="G1037" s="281"/>
      <c r="H1037" s="281"/>
      <c r="I1037" s="281"/>
      <c r="J1037" s="281"/>
      <c r="K1037" s="281"/>
      <c r="L1037" s="57"/>
      <c r="M1037" s="57"/>
    </row>
    <row r="1038" spans="1:13" ht="20.25" customHeight="1">
      <c r="A1038" s="76" t="s">
        <v>1608</v>
      </c>
      <c r="B1038" s="281" t="s">
        <v>413</v>
      </c>
      <c r="C1038" s="281" t="s">
        <v>4862</v>
      </c>
      <c r="D1038" s="281">
        <f t="shared" si="17"/>
        <v>4</v>
      </c>
      <c r="E1038" s="281" t="s">
        <v>1639</v>
      </c>
      <c r="F1038" s="281" t="s">
        <v>4853</v>
      </c>
      <c r="G1038" s="281"/>
      <c r="H1038" s="281"/>
      <c r="I1038" s="281"/>
      <c r="J1038" s="281"/>
      <c r="K1038" s="281"/>
      <c r="L1038" s="57"/>
      <c r="M1038" s="57"/>
    </row>
    <row r="1039" spans="1:13" ht="20.25" customHeight="1">
      <c r="A1039" s="76" t="s">
        <v>1608</v>
      </c>
      <c r="B1039" s="281" t="s">
        <v>4863</v>
      </c>
      <c r="C1039" s="281" t="s">
        <v>4862</v>
      </c>
      <c r="D1039" s="281">
        <f t="shared" si="17"/>
        <v>5</v>
      </c>
      <c r="E1039" s="281" t="s">
        <v>4864</v>
      </c>
      <c r="F1039" s="281" t="s">
        <v>4865</v>
      </c>
      <c r="G1039" s="281"/>
      <c r="H1039" s="281"/>
      <c r="I1039" s="281"/>
      <c r="J1039" s="281"/>
      <c r="K1039" s="281"/>
      <c r="L1039" s="57"/>
      <c r="M1039" s="57"/>
    </row>
    <row r="1040" spans="1:13" ht="20.25" customHeight="1">
      <c r="A1040" s="76" t="s">
        <v>1608</v>
      </c>
      <c r="B1040" s="281" t="s">
        <v>413</v>
      </c>
      <c r="C1040" s="281" t="s">
        <v>4862</v>
      </c>
      <c r="D1040" s="281">
        <f t="shared" si="17"/>
        <v>6</v>
      </c>
      <c r="E1040" s="281" t="s">
        <v>3130</v>
      </c>
      <c r="F1040" s="281" t="s">
        <v>3782</v>
      </c>
      <c r="G1040" s="281"/>
      <c r="H1040" s="281"/>
      <c r="I1040" s="281"/>
      <c r="J1040" s="281"/>
      <c r="K1040" s="281"/>
      <c r="L1040" s="57"/>
      <c r="M1040" s="57"/>
    </row>
    <row r="1041" spans="1:13" ht="20.25" customHeight="1">
      <c r="A1041" s="76" t="s">
        <v>1608</v>
      </c>
      <c r="B1041" s="281" t="s">
        <v>413</v>
      </c>
      <c r="C1041" s="281" t="s">
        <v>4862</v>
      </c>
      <c r="D1041" s="281">
        <f t="shared" si="17"/>
        <v>7</v>
      </c>
      <c r="E1041" s="281" t="s">
        <v>990</v>
      </c>
      <c r="F1041" s="281" t="s">
        <v>3756</v>
      </c>
      <c r="G1041" s="281"/>
      <c r="H1041" s="281"/>
      <c r="I1041" s="281"/>
      <c r="J1041" s="281"/>
      <c r="K1041" s="281"/>
      <c r="L1041" s="57"/>
      <c r="M1041" s="57"/>
    </row>
    <row r="1042" spans="1:13" ht="20.25" customHeight="1">
      <c r="A1042" s="76" t="s">
        <v>1608</v>
      </c>
      <c r="B1042" s="281" t="s">
        <v>413</v>
      </c>
      <c r="C1042" s="281" t="s">
        <v>4862</v>
      </c>
      <c r="D1042" s="281">
        <f t="shared" si="17"/>
        <v>8</v>
      </c>
      <c r="E1042" s="281" t="s">
        <v>4866</v>
      </c>
      <c r="F1042" s="281" t="s">
        <v>4867</v>
      </c>
      <c r="G1042" s="281"/>
      <c r="H1042" s="281"/>
      <c r="I1042" s="281"/>
      <c r="J1042" s="281"/>
      <c r="K1042" s="281"/>
      <c r="L1042" s="57"/>
      <c r="M1042" s="57"/>
    </row>
    <row r="1043" spans="1:13" ht="20.25" customHeight="1">
      <c r="A1043" s="76" t="s">
        <v>1608</v>
      </c>
      <c r="B1043" s="281" t="s">
        <v>413</v>
      </c>
      <c r="C1043" s="281" t="s">
        <v>4862</v>
      </c>
      <c r="D1043" s="281">
        <f t="shared" si="17"/>
        <v>9</v>
      </c>
      <c r="E1043" s="283" t="s">
        <v>215</v>
      </c>
      <c r="F1043" s="283" t="s">
        <v>608</v>
      </c>
      <c r="G1043" s="76" t="s">
        <v>223</v>
      </c>
      <c r="H1043" s="76" t="s">
        <v>217</v>
      </c>
      <c r="I1043" s="284" t="s">
        <v>3744</v>
      </c>
      <c r="J1043" s="285" t="s">
        <v>5023</v>
      </c>
      <c r="K1043" s="283" t="s">
        <v>1010</v>
      </c>
      <c r="L1043" s="57"/>
      <c r="M1043" s="57"/>
    </row>
    <row r="1044" spans="1:13" ht="20.25" customHeight="1">
      <c r="A1044" s="76" t="s">
        <v>1608</v>
      </c>
      <c r="B1044" s="281" t="s">
        <v>413</v>
      </c>
      <c r="C1044" s="281" t="s">
        <v>4862</v>
      </c>
      <c r="D1044" s="281">
        <f t="shared" si="17"/>
        <v>10</v>
      </c>
      <c r="E1044" s="76" t="s">
        <v>589</v>
      </c>
      <c r="F1044" s="283" t="s">
        <v>2915</v>
      </c>
      <c r="G1044" s="76" t="s">
        <v>617</v>
      </c>
      <c r="H1044" s="76" t="s">
        <v>217</v>
      </c>
      <c r="I1044" s="76" t="s">
        <v>3747</v>
      </c>
      <c r="J1044" s="167" t="s">
        <v>2129</v>
      </c>
      <c r="K1044" s="283" t="s">
        <v>218</v>
      </c>
      <c r="L1044" s="57"/>
      <c r="M1044" s="57"/>
    </row>
    <row r="1045" spans="1:13" ht="20.25" customHeight="1">
      <c r="A1045" s="76" t="s">
        <v>1608</v>
      </c>
      <c r="B1045" s="281" t="s">
        <v>414</v>
      </c>
      <c r="C1045" s="281" t="s">
        <v>4868</v>
      </c>
      <c r="D1045" s="281">
        <f t="shared" si="17"/>
        <v>1</v>
      </c>
      <c r="E1045" s="281" t="s">
        <v>989</v>
      </c>
      <c r="F1045" s="281" t="s">
        <v>3755</v>
      </c>
      <c r="G1045" s="281"/>
      <c r="H1045" s="281"/>
      <c r="I1045" s="281"/>
      <c r="J1045" s="281"/>
      <c r="K1045" s="281"/>
      <c r="L1045" s="57"/>
      <c r="M1045" s="57"/>
    </row>
    <row r="1046" spans="1:13" ht="20.25" customHeight="1">
      <c r="A1046" s="76" t="s">
        <v>1608</v>
      </c>
      <c r="B1046" s="281" t="s">
        <v>414</v>
      </c>
      <c r="C1046" s="281" t="s">
        <v>4868</v>
      </c>
      <c r="D1046" s="281">
        <f t="shared" si="17"/>
        <v>2</v>
      </c>
      <c r="E1046" s="281" t="s">
        <v>4226</v>
      </c>
      <c r="F1046" s="281" t="s">
        <v>4227</v>
      </c>
      <c r="G1046" s="281"/>
      <c r="H1046" s="281"/>
      <c r="I1046" s="281"/>
      <c r="J1046" s="281"/>
      <c r="K1046" s="281"/>
      <c r="L1046" s="57"/>
      <c r="M1046" s="57"/>
    </row>
    <row r="1047" spans="1:13" ht="20.25" customHeight="1">
      <c r="A1047" s="76" t="s">
        <v>1608</v>
      </c>
      <c r="B1047" s="281" t="s">
        <v>414</v>
      </c>
      <c r="C1047" s="281" t="s">
        <v>4868</v>
      </c>
      <c r="D1047" s="281">
        <f t="shared" si="17"/>
        <v>3</v>
      </c>
      <c r="E1047" s="281" t="s">
        <v>4228</v>
      </c>
      <c r="F1047" s="281" t="s">
        <v>4229</v>
      </c>
      <c r="G1047" s="281"/>
      <c r="H1047" s="281"/>
      <c r="I1047" s="281"/>
      <c r="J1047" s="281"/>
      <c r="K1047" s="281"/>
      <c r="L1047" s="57"/>
      <c r="M1047" s="57"/>
    </row>
    <row r="1048" spans="1:13" ht="20.25" customHeight="1">
      <c r="A1048" s="76" t="s">
        <v>1608</v>
      </c>
      <c r="B1048" s="281" t="s">
        <v>414</v>
      </c>
      <c r="C1048" s="281" t="s">
        <v>4868</v>
      </c>
      <c r="D1048" s="281">
        <f t="shared" si="17"/>
        <v>4</v>
      </c>
      <c r="E1048" s="281" t="s">
        <v>3130</v>
      </c>
      <c r="F1048" s="281" t="s">
        <v>3782</v>
      </c>
      <c r="G1048" s="281"/>
      <c r="H1048" s="281"/>
      <c r="I1048" s="281"/>
      <c r="J1048" s="281"/>
      <c r="K1048" s="281"/>
      <c r="L1048" s="57"/>
      <c r="M1048" s="57"/>
    </row>
    <row r="1049" spans="1:13" ht="20.25" customHeight="1">
      <c r="A1049" s="76" t="s">
        <v>1608</v>
      </c>
      <c r="B1049" s="281" t="s">
        <v>414</v>
      </c>
      <c r="C1049" s="281" t="s">
        <v>4868</v>
      </c>
      <c r="D1049" s="281">
        <f t="shared" si="17"/>
        <v>5</v>
      </c>
      <c r="E1049" s="281" t="s">
        <v>1507</v>
      </c>
      <c r="F1049" s="281" t="s">
        <v>3757</v>
      </c>
      <c r="G1049" s="281"/>
      <c r="H1049" s="281"/>
      <c r="I1049" s="281"/>
      <c r="J1049" s="281"/>
      <c r="K1049" s="281"/>
      <c r="L1049" s="57"/>
      <c r="M1049" s="57"/>
    </row>
    <row r="1050" spans="1:13" ht="20.25" customHeight="1">
      <c r="A1050" s="76" t="s">
        <v>1608</v>
      </c>
      <c r="B1050" s="281" t="s">
        <v>414</v>
      </c>
      <c r="C1050" s="281" t="s">
        <v>4868</v>
      </c>
      <c r="D1050" s="281">
        <f t="shared" si="17"/>
        <v>6</v>
      </c>
      <c r="E1050" s="283" t="s">
        <v>215</v>
      </c>
      <c r="F1050" s="283" t="s">
        <v>608</v>
      </c>
      <c r="G1050" s="76" t="s">
        <v>223</v>
      </c>
      <c r="H1050" s="76" t="s">
        <v>217</v>
      </c>
      <c r="I1050" s="284" t="s">
        <v>3744</v>
      </c>
      <c r="J1050" s="285" t="s">
        <v>5023</v>
      </c>
      <c r="K1050" s="283" t="s">
        <v>1010</v>
      </c>
      <c r="L1050" s="57"/>
      <c r="M1050" s="57"/>
    </row>
    <row r="1051" spans="1:13" ht="20.25" customHeight="1">
      <c r="A1051" s="76" t="s">
        <v>1608</v>
      </c>
      <c r="B1051" s="281" t="s">
        <v>414</v>
      </c>
      <c r="C1051" s="281" t="s">
        <v>4868</v>
      </c>
      <c r="D1051" s="281">
        <f t="shared" si="17"/>
        <v>7</v>
      </c>
      <c r="E1051" s="76" t="s">
        <v>589</v>
      </c>
      <c r="F1051" s="283" t="s">
        <v>2915</v>
      </c>
      <c r="G1051" s="76" t="s">
        <v>617</v>
      </c>
      <c r="H1051" s="76" t="s">
        <v>217</v>
      </c>
      <c r="I1051" s="76" t="s">
        <v>3747</v>
      </c>
      <c r="J1051" s="167" t="s">
        <v>2129</v>
      </c>
      <c r="K1051" s="283" t="s">
        <v>218</v>
      </c>
      <c r="L1051" s="57"/>
      <c r="M1051" s="57"/>
    </row>
    <row r="1052" spans="1:13" ht="20.25" customHeight="1">
      <c r="A1052" s="76" t="s">
        <v>1608</v>
      </c>
      <c r="B1052" s="281" t="s">
        <v>415</v>
      </c>
      <c r="C1052" s="281" t="s">
        <v>4869</v>
      </c>
      <c r="D1052" s="281">
        <f t="shared" si="17"/>
        <v>1</v>
      </c>
      <c r="E1052" s="76" t="s">
        <v>589</v>
      </c>
      <c r="F1052" s="283" t="s">
        <v>2915</v>
      </c>
      <c r="G1052" s="76" t="s">
        <v>617</v>
      </c>
      <c r="H1052" s="76" t="s">
        <v>217</v>
      </c>
      <c r="I1052" s="76" t="s">
        <v>3747</v>
      </c>
      <c r="J1052" s="167" t="s">
        <v>2129</v>
      </c>
      <c r="K1052" s="283" t="s">
        <v>218</v>
      </c>
      <c r="L1052" s="57"/>
      <c r="M1052" s="57"/>
    </row>
    <row r="1053" spans="1:13" ht="20.25" customHeight="1">
      <c r="A1053" s="76" t="s">
        <v>1608</v>
      </c>
      <c r="B1053" s="281" t="s">
        <v>415</v>
      </c>
      <c r="C1053" s="281" t="s">
        <v>4869</v>
      </c>
      <c r="D1053" s="281">
        <f t="shared" si="17"/>
        <v>2</v>
      </c>
      <c r="E1053" s="281" t="s">
        <v>4148</v>
      </c>
      <c r="F1053" s="281" t="s">
        <v>4149</v>
      </c>
      <c r="G1053" s="281"/>
      <c r="H1053" s="281"/>
      <c r="I1053" s="281"/>
      <c r="J1053" s="281"/>
      <c r="K1053" s="281"/>
      <c r="L1053" s="57"/>
      <c r="M1053" s="57"/>
    </row>
    <row r="1054" spans="1:13" ht="20.25" customHeight="1">
      <c r="A1054" s="76" t="s">
        <v>1608</v>
      </c>
      <c r="B1054" s="281" t="s">
        <v>415</v>
      </c>
      <c r="C1054" s="281" t="s">
        <v>4869</v>
      </c>
      <c r="D1054" s="281">
        <f t="shared" si="17"/>
        <v>3</v>
      </c>
      <c r="E1054" s="281" t="s">
        <v>4870</v>
      </c>
      <c r="F1054" s="281" t="s">
        <v>4871</v>
      </c>
      <c r="G1054" s="281"/>
      <c r="H1054" s="281"/>
      <c r="I1054" s="281"/>
      <c r="J1054" s="281"/>
      <c r="K1054" s="281"/>
      <c r="L1054" s="57"/>
      <c r="M1054" s="57"/>
    </row>
    <row r="1055" spans="1:13" ht="20.25" customHeight="1">
      <c r="A1055" s="76" t="s">
        <v>1608</v>
      </c>
      <c r="B1055" s="281" t="s">
        <v>415</v>
      </c>
      <c r="C1055" s="281" t="s">
        <v>4869</v>
      </c>
      <c r="D1055" s="281">
        <f t="shared" si="17"/>
        <v>4</v>
      </c>
      <c r="E1055" s="281" t="s">
        <v>2774</v>
      </c>
      <c r="F1055" s="281" t="s">
        <v>4872</v>
      </c>
      <c r="G1055" s="281"/>
      <c r="H1055" s="281"/>
      <c r="I1055" s="281"/>
      <c r="J1055" s="281"/>
      <c r="K1055" s="281"/>
      <c r="L1055" s="57"/>
      <c r="M1055" s="57"/>
    </row>
    <row r="1056" spans="1:13" ht="20.25" customHeight="1">
      <c r="A1056" s="76" t="s">
        <v>1608</v>
      </c>
      <c r="B1056" s="281" t="s">
        <v>415</v>
      </c>
      <c r="C1056" s="281" t="s">
        <v>4869</v>
      </c>
      <c r="D1056" s="281">
        <f t="shared" si="17"/>
        <v>5</v>
      </c>
      <c r="E1056" s="281" t="s">
        <v>4873</v>
      </c>
      <c r="F1056" s="281" t="s">
        <v>4874</v>
      </c>
      <c r="G1056" s="281"/>
      <c r="H1056" s="281"/>
      <c r="I1056" s="281"/>
      <c r="J1056" s="281"/>
      <c r="K1056" s="281"/>
      <c r="L1056" s="57"/>
      <c r="M1056" s="57"/>
    </row>
    <row r="1057" spans="1:13" ht="20.25" customHeight="1">
      <c r="A1057" s="76" t="s">
        <v>1608</v>
      </c>
      <c r="B1057" s="281" t="s">
        <v>415</v>
      </c>
      <c r="C1057" s="281" t="s">
        <v>4869</v>
      </c>
      <c r="D1057" s="281">
        <f t="shared" si="17"/>
        <v>6</v>
      </c>
      <c r="E1057" s="281" t="s">
        <v>989</v>
      </c>
      <c r="F1057" s="281" t="s">
        <v>3755</v>
      </c>
      <c r="G1057" s="281"/>
      <c r="H1057" s="281"/>
      <c r="I1057" s="281"/>
      <c r="J1057" s="281"/>
      <c r="K1057" s="281"/>
      <c r="L1057" s="57"/>
      <c r="M1057" s="57"/>
    </row>
    <row r="1058" spans="1:13" ht="20.25" customHeight="1">
      <c r="A1058" s="76" t="s">
        <v>1608</v>
      </c>
      <c r="B1058" s="281" t="s">
        <v>416</v>
      </c>
      <c r="C1058" s="281" t="s">
        <v>4875</v>
      </c>
      <c r="D1058" s="281">
        <f t="shared" si="17"/>
        <v>1</v>
      </c>
      <c r="E1058" s="76" t="s">
        <v>589</v>
      </c>
      <c r="F1058" s="283" t="s">
        <v>2915</v>
      </c>
      <c r="G1058" s="76" t="s">
        <v>617</v>
      </c>
      <c r="H1058" s="76" t="s">
        <v>217</v>
      </c>
      <c r="I1058" s="76" t="s">
        <v>3747</v>
      </c>
      <c r="J1058" s="167" t="s">
        <v>2129</v>
      </c>
      <c r="K1058" s="283" t="s">
        <v>218</v>
      </c>
      <c r="L1058" s="57"/>
      <c r="M1058" s="57"/>
    </row>
    <row r="1059" spans="1:13" ht="20.25" customHeight="1">
      <c r="A1059" s="76" t="s">
        <v>1608</v>
      </c>
      <c r="B1059" s="281" t="s">
        <v>416</v>
      </c>
      <c r="C1059" s="281" t="s">
        <v>4875</v>
      </c>
      <c r="D1059" s="281">
        <f t="shared" si="17"/>
        <v>2</v>
      </c>
      <c r="E1059" s="281" t="s">
        <v>4777</v>
      </c>
      <c r="F1059" s="281" t="s">
        <v>4115</v>
      </c>
      <c r="G1059" s="281"/>
      <c r="H1059" s="281"/>
      <c r="I1059" s="281"/>
      <c r="J1059" s="281"/>
      <c r="K1059" s="281"/>
      <c r="L1059" s="57"/>
      <c r="M1059" s="57"/>
    </row>
    <row r="1060" spans="1:13" ht="20.25" customHeight="1">
      <c r="A1060" s="76" t="s">
        <v>1608</v>
      </c>
      <c r="B1060" s="281" t="s">
        <v>416</v>
      </c>
      <c r="C1060" s="281" t="s">
        <v>4875</v>
      </c>
      <c r="D1060" s="281">
        <f t="shared" si="17"/>
        <v>3</v>
      </c>
      <c r="E1060" s="281" t="s">
        <v>4876</v>
      </c>
      <c r="F1060" s="281" t="s">
        <v>4877</v>
      </c>
      <c r="G1060" s="281"/>
      <c r="H1060" s="281"/>
      <c r="I1060" s="281"/>
      <c r="J1060" s="281"/>
      <c r="K1060" s="281"/>
      <c r="L1060" s="57"/>
      <c r="M1060" s="57"/>
    </row>
    <row r="1061" spans="1:13" ht="20.25" customHeight="1">
      <c r="A1061" s="76" t="s">
        <v>1608</v>
      </c>
      <c r="B1061" s="281" t="s">
        <v>416</v>
      </c>
      <c r="C1061" s="281" t="s">
        <v>4875</v>
      </c>
      <c r="D1061" s="281">
        <f t="shared" si="17"/>
        <v>4</v>
      </c>
      <c r="E1061" s="281" t="s">
        <v>2780</v>
      </c>
      <c r="F1061" s="281" t="s">
        <v>4372</v>
      </c>
      <c r="G1061" s="281"/>
      <c r="H1061" s="281"/>
      <c r="I1061" s="281"/>
      <c r="J1061" s="281"/>
      <c r="K1061" s="281"/>
      <c r="L1061" s="57"/>
      <c r="M1061" s="57"/>
    </row>
    <row r="1062" spans="1:13" ht="20.25" customHeight="1">
      <c r="A1062" s="76" t="s">
        <v>1608</v>
      </c>
      <c r="B1062" s="281" t="s">
        <v>416</v>
      </c>
      <c r="C1062" s="281" t="s">
        <v>4875</v>
      </c>
      <c r="D1062" s="281">
        <f t="shared" si="17"/>
        <v>5</v>
      </c>
      <c r="E1062" s="281" t="s">
        <v>4878</v>
      </c>
      <c r="F1062" s="281" t="s">
        <v>4879</v>
      </c>
      <c r="G1062" s="281"/>
      <c r="H1062" s="281"/>
      <c r="I1062" s="281"/>
      <c r="J1062" s="281"/>
      <c r="K1062" s="281"/>
      <c r="L1062" s="57"/>
      <c r="M1062" s="57"/>
    </row>
    <row r="1063" spans="1:13" ht="20.25" customHeight="1">
      <c r="A1063" s="76" t="s">
        <v>1608</v>
      </c>
      <c r="B1063" s="281" t="s">
        <v>4880</v>
      </c>
      <c r="C1063" s="281" t="s">
        <v>4875</v>
      </c>
      <c r="D1063" s="281">
        <f t="shared" si="17"/>
        <v>6</v>
      </c>
      <c r="E1063" s="281" t="s">
        <v>3001</v>
      </c>
      <c r="F1063" s="281" t="s">
        <v>3816</v>
      </c>
      <c r="G1063" s="281"/>
      <c r="H1063" s="281"/>
      <c r="I1063" s="281"/>
      <c r="J1063" s="281"/>
      <c r="K1063" s="281"/>
      <c r="L1063" s="57"/>
      <c r="M1063" s="57"/>
    </row>
    <row r="1064" spans="1:13" ht="20.25" customHeight="1">
      <c r="A1064" s="76" t="s">
        <v>1608</v>
      </c>
      <c r="B1064" s="281" t="s">
        <v>417</v>
      </c>
      <c r="C1064" s="281" t="s">
        <v>4881</v>
      </c>
      <c r="D1064" s="281">
        <f t="shared" si="17"/>
        <v>1</v>
      </c>
      <c r="E1064" s="281" t="s">
        <v>3415</v>
      </c>
      <c r="F1064" s="281" t="s">
        <v>4882</v>
      </c>
      <c r="G1064" s="281"/>
      <c r="H1064" s="281"/>
      <c r="I1064" s="281"/>
      <c r="J1064" s="281"/>
      <c r="K1064" s="281"/>
      <c r="L1064" s="57"/>
      <c r="M1064" s="57"/>
    </row>
    <row r="1065" spans="1:13" ht="20.25" customHeight="1">
      <c r="A1065" s="76" t="s">
        <v>1608</v>
      </c>
      <c r="B1065" s="281" t="s">
        <v>417</v>
      </c>
      <c r="C1065" s="281" t="s">
        <v>4881</v>
      </c>
      <c r="D1065" s="281">
        <f t="shared" si="17"/>
        <v>2</v>
      </c>
      <c r="E1065" s="281" t="s">
        <v>4883</v>
      </c>
      <c r="F1065" s="281" t="s">
        <v>4884</v>
      </c>
      <c r="G1065" s="281"/>
      <c r="H1065" s="281"/>
      <c r="I1065" s="281"/>
      <c r="J1065" s="281"/>
      <c r="K1065" s="281"/>
      <c r="L1065" s="57"/>
      <c r="M1065" s="57"/>
    </row>
    <row r="1066" spans="1:13" ht="20.25" customHeight="1">
      <c r="A1066" s="76" t="s">
        <v>1608</v>
      </c>
      <c r="B1066" s="281" t="s">
        <v>417</v>
      </c>
      <c r="C1066" s="281" t="s">
        <v>4881</v>
      </c>
      <c r="D1066" s="281">
        <f t="shared" si="17"/>
        <v>3</v>
      </c>
      <c r="E1066" s="281" t="s">
        <v>1234</v>
      </c>
      <c r="F1066" s="281" t="s">
        <v>3755</v>
      </c>
      <c r="G1066" s="281"/>
      <c r="H1066" s="281"/>
      <c r="I1066" s="281"/>
      <c r="J1066" s="281"/>
      <c r="K1066" s="281"/>
      <c r="L1066" s="57"/>
      <c r="M1066" s="57"/>
    </row>
    <row r="1067" spans="1:13" ht="20.25" customHeight="1">
      <c r="A1067" s="76" t="s">
        <v>1608</v>
      </c>
      <c r="B1067" s="281" t="s">
        <v>417</v>
      </c>
      <c r="C1067" s="281" t="s">
        <v>4881</v>
      </c>
      <c r="D1067" s="281">
        <f t="shared" si="17"/>
        <v>4</v>
      </c>
      <c r="E1067" s="281" t="s">
        <v>1518</v>
      </c>
      <c r="F1067" s="281" t="s">
        <v>3832</v>
      </c>
      <c r="G1067" s="281"/>
      <c r="H1067" s="281"/>
      <c r="I1067" s="281"/>
      <c r="J1067" s="281"/>
      <c r="K1067" s="281"/>
      <c r="L1067" s="57"/>
      <c r="M1067" s="57"/>
    </row>
    <row r="1068" spans="1:13" ht="20.25" customHeight="1">
      <c r="A1068" s="76" t="s">
        <v>1608</v>
      </c>
      <c r="B1068" s="281" t="s">
        <v>417</v>
      </c>
      <c r="C1068" s="281" t="s">
        <v>4881</v>
      </c>
      <c r="D1068" s="281">
        <f t="shared" si="17"/>
        <v>5</v>
      </c>
      <c r="E1068" s="281" t="s">
        <v>1519</v>
      </c>
      <c r="F1068" s="281" t="s">
        <v>4593</v>
      </c>
      <c r="G1068" s="281"/>
      <c r="H1068" s="281"/>
      <c r="I1068" s="281"/>
      <c r="J1068" s="281"/>
      <c r="K1068" s="281"/>
      <c r="L1068" s="57"/>
      <c r="M1068" s="57"/>
    </row>
    <row r="1069" spans="1:13" ht="20.25" customHeight="1">
      <c r="A1069" s="76" t="s">
        <v>1608</v>
      </c>
      <c r="B1069" s="281" t="s">
        <v>417</v>
      </c>
      <c r="C1069" s="281" t="s">
        <v>4881</v>
      </c>
      <c r="D1069" s="281">
        <f t="shared" si="17"/>
        <v>6</v>
      </c>
      <c r="E1069" s="281" t="s">
        <v>4885</v>
      </c>
      <c r="F1069" s="281" t="s">
        <v>4886</v>
      </c>
      <c r="G1069" s="281"/>
      <c r="H1069" s="281"/>
      <c r="I1069" s="281"/>
      <c r="J1069" s="281"/>
      <c r="K1069" s="281"/>
      <c r="L1069" s="57"/>
      <c r="M1069" s="57"/>
    </row>
    <row r="1070" spans="1:13" ht="20.25" customHeight="1">
      <c r="A1070" s="76" t="s">
        <v>1608</v>
      </c>
      <c r="B1070" s="281" t="s">
        <v>417</v>
      </c>
      <c r="C1070" s="281" t="s">
        <v>4881</v>
      </c>
      <c r="D1070" s="281">
        <f t="shared" si="17"/>
        <v>7</v>
      </c>
      <c r="E1070" s="76" t="s">
        <v>4887</v>
      </c>
      <c r="F1070" s="281" t="s">
        <v>4888</v>
      </c>
      <c r="G1070" s="281"/>
      <c r="H1070" s="281"/>
      <c r="I1070" s="281"/>
      <c r="J1070" s="281"/>
      <c r="K1070" s="281"/>
      <c r="L1070" s="57"/>
      <c r="M1070" s="57"/>
    </row>
    <row r="1071" spans="1:13" ht="20.25" customHeight="1">
      <c r="A1071" s="76" t="s">
        <v>1608</v>
      </c>
      <c r="B1071" s="281" t="s">
        <v>417</v>
      </c>
      <c r="C1071" s="281" t="s">
        <v>4881</v>
      </c>
      <c r="D1071" s="281">
        <f t="shared" si="17"/>
        <v>8</v>
      </c>
      <c r="E1071" s="281" t="s">
        <v>4889</v>
      </c>
      <c r="F1071" s="281" t="s">
        <v>4890</v>
      </c>
      <c r="G1071" s="281"/>
      <c r="H1071" s="281"/>
      <c r="I1071" s="281"/>
      <c r="J1071" s="281"/>
      <c r="K1071" s="281"/>
      <c r="L1071" s="57"/>
      <c r="M1071" s="57"/>
    </row>
    <row r="1072" spans="1:13" ht="20.25" customHeight="1">
      <c r="A1072" s="76" t="s">
        <v>1608</v>
      </c>
      <c r="B1072" s="281" t="s">
        <v>4891</v>
      </c>
      <c r="C1072" s="281" t="s">
        <v>4892</v>
      </c>
      <c r="D1072" s="281">
        <f t="shared" si="17"/>
        <v>9</v>
      </c>
      <c r="E1072" s="281" t="s">
        <v>3008</v>
      </c>
      <c r="F1072" s="281" t="s">
        <v>3775</v>
      </c>
      <c r="G1072" s="281"/>
      <c r="H1072" s="281"/>
      <c r="I1072" s="281"/>
      <c r="J1072" s="281"/>
      <c r="K1072" s="281"/>
      <c r="L1072" s="57"/>
      <c r="M1072" s="57"/>
    </row>
    <row r="1073" spans="1:13" ht="20.25" customHeight="1">
      <c r="A1073" s="76" t="s">
        <v>1608</v>
      </c>
      <c r="B1073" s="281" t="s">
        <v>417</v>
      </c>
      <c r="C1073" s="281" t="s">
        <v>4881</v>
      </c>
      <c r="D1073" s="281">
        <f t="shared" si="17"/>
        <v>10</v>
      </c>
      <c r="E1073" s="281" t="s">
        <v>990</v>
      </c>
      <c r="F1073" s="281" t="s">
        <v>3756</v>
      </c>
      <c r="G1073" s="281"/>
      <c r="H1073" s="281"/>
      <c r="I1073" s="281"/>
      <c r="J1073" s="281"/>
      <c r="K1073" s="281"/>
      <c r="L1073" s="57"/>
      <c r="M1073" s="57"/>
    </row>
    <row r="1074" spans="1:13" ht="20.25" customHeight="1">
      <c r="A1074" s="76" t="s">
        <v>1608</v>
      </c>
      <c r="B1074" s="281" t="s">
        <v>417</v>
      </c>
      <c r="C1074" s="281" t="s">
        <v>4881</v>
      </c>
      <c r="D1074" s="281">
        <f t="shared" si="17"/>
        <v>11</v>
      </c>
      <c r="E1074" s="281" t="s">
        <v>4893</v>
      </c>
      <c r="F1074" s="281" t="s">
        <v>4894</v>
      </c>
      <c r="G1074" s="281"/>
      <c r="H1074" s="281"/>
      <c r="I1074" s="281"/>
      <c r="J1074" s="281"/>
      <c r="K1074" s="281"/>
      <c r="L1074" s="57"/>
      <c r="M1074" s="57"/>
    </row>
    <row r="1075" spans="1:13" ht="20.25" customHeight="1">
      <c r="A1075" s="76" t="s">
        <v>1608</v>
      </c>
      <c r="B1075" s="281" t="s">
        <v>417</v>
      </c>
      <c r="C1075" s="281" t="s">
        <v>4881</v>
      </c>
      <c r="D1075" s="281">
        <f t="shared" si="17"/>
        <v>12</v>
      </c>
      <c r="E1075" s="281" t="s">
        <v>3130</v>
      </c>
      <c r="F1075" s="281" t="s">
        <v>3782</v>
      </c>
      <c r="G1075" s="281"/>
      <c r="H1075" s="281"/>
      <c r="I1075" s="281"/>
      <c r="J1075" s="281"/>
      <c r="K1075" s="281"/>
      <c r="L1075" s="57"/>
      <c r="M1075" s="57"/>
    </row>
    <row r="1076" spans="1:13" ht="20.25" customHeight="1">
      <c r="A1076" s="76" t="s">
        <v>1608</v>
      </c>
      <c r="B1076" s="281" t="s">
        <v>418</v>
      </c>
      <c r="C1076" s="281" t="s">
        <v>4895</v>
      </c>
      <c r="D1076" s="281">
        <f t="shared" si="17"/>
        <v>1</v>
      </c>
      <c r="E1076" s="281" t="s">
        <v>4896</v>
      </c>
      <c r="F1076" s="281" t="s">
        <v>4897</v>
      </c>
      <c r="G1076" s="281"/>
      <c r="H1076" s="281"/>
      <c r="I1076" s="281"/>
      <c r="J1076" s="281"/>
      <c r="K1076" s="281"/>
      <c r="L1076" s="57"/>
      <c r="M1076" s="57"/>
    </row>
    <row r="1077" spans="1:13" ht="20.25" customHeight="1">
      <c r="A1077" s="76" t="s">
        <v>1608</v>
      </c>
      <c r="B1077" s="281" t="s">
        <v>418</v>
      </c>
      <c r="C1077" s="281" t="s">
        <v>4895</v>
      </c>
      <c r="D1077" s="281">
        <f t="shared" si="17"/>
        <v>2</v>
      </c>
      <c r="E1077" s="281" t="s">
        <v>4898</v>
      </c>
      <c r="F1077" s="281" t="s">
        <v>4899</v>
      </c>
      <c r="G1077" s="281"/>
      <c r="H1077" s="281"/>
      <c r="I1077" s="281"/>
      <c r="J1077" s="281"/>
      <c r="K1077" s="281"/>
      <c r="L1077" s="57"/>
      <c r="M1077" s="57"/>
    </row>
    <row r="1078" spans="1:13" ht="20.25" customHeight="1">
      <c r="A1078" s="76" t="s">
        <v>1608</v>
      </c>
      <c r="B1078" s="281" t="s">
        <v>418</v>
      </c>
      <c r="C1078" s="281" t="s">
        <v>4895</v>
      </c>
      <c r="D1078" s="281">
        <f t="shared" si="17"/>
        <v>3</v>
      </c>
      <c r="E1078" s="281" t="s">
        <v>1234</v>
      </c>
      <c r="F1078" s="281" t="s">
        <v>3755</v>
      </c>
      <c r="G1078" s="281"/>
      <c r="H1078" s="281"/>
      <c r="I1078" s="281"/>
      <c r="J1078" s="281"/>
      <c r="K1078" s="281"/>
      <c r="L1078" s="57"/>
      <c r="M1078" s="57"/>
    </row>
    <row r="1079" spans="1:13" ht="20.25" customHeight="1">
      <c r="A1079" s="76" t="s">
        <v>1608</v>
      </c>
      <c r="B1079" s="281" t="s">
        <v>418</v>
      </c>
      <c r="C1079" s="281" t="s">
        <v>4895</v>
      </c>
      <c r="D1079" s="281">
        <f t="shared" si="17"/>
        <v>4</v>
      </c>
      <c r="E1079" s="281" t="s">
        <v>4900</v>
      </c>
      <c r="F1079" s="281" t="s">
        <v>4901</v>
      </c>
      <c r="G1079" s="281"/>
      <c r="H1079" s="281"/>
      <c r="I1079" s="281"/>
      <c r="J1079" s="281"/>
      <c r="K1079" s="281"/>
      <c r="L1079" s="57"/>
      <c r="M1079" s="57"/>
    </row>
    <row r="1080" spans="1:13" ht="20.25" customHeight="1">
      <c r="A1080" s="76" t="s">
        <v>1608</v>
      </c>
      <c r="B1080" s="281" t="s">
        <v>418</v>
      </c>
      <c r="C1080" s="281" t="s">
        <v>4895</v>
      </c>
      <c r="D1080" s="281">
        <f t="shared" si="17"/>
        <v>5</v>
      </c>
      <c r="E1080" s="283" t="s">
        <v>215</v>
      </c>
      <c r="F1080" s="283" t="s">
        <v>608</v>
      </c>
      <c r="G1080" s="76" t="s">
        <v>223</v>
      </c>
      <c r="H1080" s="76" t="s">
        <v>217</v>
      </c>
      <c r="I1080" s="284" t="s">
        <v>3744</v>
      </c>
      <c r="J1080" s="285" t="s">
        <v>5023</v>
      </c>
      <c r="K1080" s="283" t="s">
        <v>1010</v>
      </c>
      <c r="L1080" s="57"/>
      <c r="M1080" s="57"/>
    </row>
    <row r="1081" spans="1:13" ht="20.25" customHeight="1">
      <c r="A1081" s="76" t="s">
        <v>1608</v>
      </c>
      <c r="B1081" s="281" t="s">
        <v>418</v>
      </c>
      <c r="C1081" s="281" t="s">
        <v>4895</v>
      </c>
      <c r="D1081" s="281">
        <f t="shared" si="17"/>
        <v>6</v>
      </c>
      <c r="E1081" s="76" t="s">
        <v>589</v>
      </c>
      <c r="F1081" s="283" t="s">
        <v>2915</v>
      </c>
      <c r="G1081" s="76" t="s">
        <v>617</v>
      </c>
      <c r="H1081" s="76" t="s">
        <v>217</v>
      </c>
      <c r="I1081" s="76" t="s">
        <v>3747</v>
      </c>
      <c r="J1081" s="167" t="s">
        <v>2129</v>
      </c>
      <c r="K1081" s="283" t="s">
        <v>218</v>
      </c>
      <c r="L1081" s="57"/>
      <c r="M1081" s="57"/>
    </row>
    <row r="1082" spans="1:13" ht="20.25" customHeight="1">
      <c r="A1082" s="76" t="s">
        <v>1608</v>
      </c>
      <c r="B1082" s="281" t="s">
        <v>419</v>
      </c>
      <c r="C1082" s="281" t="s">
        <v>4902</v>
      </c>
      <c r="D1082" s="281">
        <f t="shared" si="17"/>
        <v>1</v>
      </c>
      <c r="E1082" s="281" t="s">
        <v>4903</v>
      </c>
      <c r="F1082" s="281" t="s">
        <v>4904</v>
      </c>
      <c r="G1082" s="281"/>
      <c r="H1082" s="281"/>
      <c r="I1082" s="281"/>
      <c r="J1082" s="281"/>
      <c r="K1082" s="281"/>
      <c r="L1082" s="57"/>
      <c r="M1082" s="57"/>
    </row>
    <row r="1083" spans="1:13" ht="20.25" customHeight="1">
      <c r="A1083" s="76" t="s">
        <v>1608</v>
      </c>
      <c r="B1083" s="281" t="s">
        <v>419</v>
      </c>
      <c r="C1083" s="281" t="s">
        <v>4902</v>
      </c>
      <c r="D1083" s="281">
        <f t="shared" si="17"/>
        <v>2</v>
      </c>
      <c r="E1083" s="281" t="s">
        <v>4905</v>
      </c>
      <c r="F1083" s="281" t="s">
        <v>4906</v>
      </c>
      <c r="G1083" s="281"/>
      <c r="H1083" s="281"/>
      <c r="I1083" s="281"/>
      <c r="J1083" s="281"/>
      <c r="K1083" s="281"/>
      <c r="L1083" s="57"/>
      <c r="M1083" s="57"/>
    </row>
    <row r="1084" spans="1:13" ht="20.25" customHeight="1">
      <c r="A1084" s="76" t="s">
        <v>1608</v>
      </c>
      <c r="B1084" s="281" t="s">
        <v>419</v>
      </c>
      <c r="C1084" s="281" t="s">
        <v>4902</v>
      </c>
      <c r="D1084" s="281">
        <f t="shared" si="17"/>
        <v>3</v>
      </c>
      <c r="E1084" s="281" t="s">
        <v>4907</v>
      </c>
      <c r="F1084" s="281" t="s">
        <v>4908</v>
      </c>
      <c r="G1084" s="281"/>
      <c r="H1084" s="281"/>
      <c r="I1084" s="281"/>
      <c r="J1084" s="281"/>
      <c r="K1084" s="281"/>
      <c r="L1084" s="57"/>
      <c r="M1084" s="57"/>
    </row>
    <row r="1085" spans="1:13" ht="20.25" customHeight="1">
      <c r="A1085" s="76" t="s">
        <v>1608</v>
      </c>
      <c r="B1085" s="281" t="s">
        <v>419</v>
      </c>
      <c r="C1085" s="281" t="s">
        <v>4902</v>
      </c>
      <c r="D1085" s="281">
        <f t="shared" si="17"/>
        <v>4</v>
      </c>
      <c r="E1085" s="281" t="s">
        <v>2780</v>
      </c>
      <c r="F1085" s="281" t="s">
        <v>4372</v>
      </c>
      <c r="G1085" s="281"/>
      <c r="H1085" s="281"/>
      <c r="I1085" s="281"/>
      <c r="J1085" s="281"/>
      <c r="K1085" s="281"/>
      <c r="L1085" s="57"/>
      <c r="M1085" s="57"/>
    </row>
    <row r="1086" spans="1:13" ht="20.25" customHeight="1">
      <c r="A1086" s="76" t="s">
        <v>1608</v>
      </c>
      <c r="B1086" s="281" t="s">
        <v>419</v>
      </c>
      <c r="C1086" s="281" t="s">
        <v>4902</v>
      </c>
      <c r="D1086" s="281">
        <f t="shared" si="17"/>
        <v>5</v>
      </c>
      <c r="E1086" s="281" t="s">
        <v>1684</v>
      </c>
      <c r="F1086" s="281" t="s">
        <v>4909</v>
      </c>
      <c r="G1086" s="281"/>
      <c r="H1086" s="281"/>
      <c r="I1086" s="281"/>
      <c r="J1086" s="281"/>
      <c r="K1086" s="281"/>
      <c r="L1086" s="57"/>
      <c r="M1086" s="57"/>
    </row>
    <row r="1087" spans="1:13" ht="20.25" customHeight="1">
      <c r="A1087" s="76" t="s">
        <v>1608</v>
      </c>
      <c r="B1087" s="281" t="s">
        <v>4910</v>
      </c>
      <c r="C1087" s="281" t="s">
        <v>4902</v>
      </c>
      <c r="D1087" s="281">
        <f t="shared" si="17"/>
        <v>6</v>
      </c>
      <c r="E1087" s="281" t="s">
        <v>4911</v>
      </c>
      <c r="F1087" s="281" t="s">
        <v>4912</v>
      </c>
      <c r="G1087" s="281"/>
      <c r="H1087" s="281"/>
      <c r="I1087" s="281"/>
      <c r="J1087" s="281"/>
      <c r="K1087" s="281"/>
      <c r="L1087" s="57"/>
      <c r="M1087" s="57"/>
    </row>
    <row r="1088" spans="1:13" ht="20.25" customHeight="1">
      <c r="A1088" s="76" t="s">
        <v>1608</v>
      </c>
      <c r="B1088" s="281" t="s">
        <v>419</v>
      </c>
      <c r="C1088" s="281" t="s">
        <v>4902</v>
      </c>
      <c r="D1088" s="281">
        <f t="shared" si="17"/>
        <v>7</v>
      </c>
      <c r="E1088" s="281" t="s">
        <v>4913</v>
      </c>
      <c r="F1088" s="281" t="s">
        <v>4914</v>
      </c>
      <c r="G1088" s="281"/>
      <c r="H1088" s="281"/>
      <c r="I1088" s="281"/>
      <c r="J1088" s="281"/>
      <c r="K1088" s="281"/>
      <c r="L1088" s="57"/>
      <c r="M1088" s="57"/>
    </row>
    <row r="1089" spans="1:13" ht="20.25" customHeight="1">
      <c r="A1089" s="76" t="s">
        <v>1608</v>
      </c>
      <c r="B1089" s="281" t="s">
        <v>419</v>
      </c>
      <c r="C1089" s="281" t="s">
        <v>4902</v>
      </c>
      <c r="D1089" s="281">
        <f t="shared" si="17"/>
        <v>8</v>
      </c>
      <c r="E1089" s="281" t="s">
        <v>989</v>
      </c>
      <c r="F1089" s="281" t="s">
        <v>3755</v>
      </c>
      <c r="G1089" s="281"/>
      <c r="H1089" s="281"/>
      <c r="I1089" s="281"/>
      <c r="J1089" s="281"/>
      <c r="K1089" s="281"/>
      <c r="L1089" s="57"/>
      <c r="M1089" s="57"/>
    </row>
    <row r="1090" spans="1:13" ht="20.25" customHeight="1">
      <c r="A1090" s="76" t="s">
        <v>1608</v>
      </c>
      <c r="B1090" s="281" t="s">
        <v>4910</v>
      </c>
      <c r="C1090" s="281" t="s">
        <v>4902</v>
      </c>
      <c r="D1090" s="281">
        <f t="shared" si="17"/>
        <v>9</v>
      </c>
      <c r="E1090" s="281" t="s">
        <v>3001</v>
      </c>
      <c r="F1090" s="281" t="s">
        <v>3816</v>
      </c>
      <c r="G1090" s="281"/>
      <c r="H1090" s="281"/>
      <c r="I1090" s="281"/>
      <c r="J1090" s="281"/>
      <c r="K1090" s="281"/>
      <c r="L1090" s="57"/>
      <c r="M1090" s="57"/>
    </row>
    <row r="1091" spans="1:13" ht="20.25" customHeight="1">
      <c r="A1091" s="76" t="s">
        <v>1608</v>
      </c>
      <c r="B1091" s="281" t="s">
        <v>419</v>
      </c>
      <c r="C1091" s="281" t="s">
        <v>4902</v>
      </c>
      <c r="D1091" s="281">
        <f t="shared" si="17"/>
        <v>10</v>
      </c>
      <c r="E1091" s="281" t="s">
        <v>3008</v>
      </c>
      <c r="F1091" s="281" t="s">
        <v>3775</v>
      </c>
      <c r="G1091" s="281"/>
      <c r="H1091" s="281"/>
      <c r="I1091" s="281"/>
      <c r="J1091" s="281"/>
      <c r="K1091" s="281"/>
      <c r="L1091" s="57"/>
      <c r="M1091" s="57"/>
    </row>
    <row r="1092" spans="1:13" ht="20.25" customHeight="1">
      <c r="A1092" s="76" t="s">
        <v>1608</v>
      </c>
      <c r="B1092" s="281" t="s">
        <v>419</v>
      </c>
      <c r="C1092" s="281" t="s">
        <v>4902</v>
      </c>
      <c r="D1092" s="281">
        <f t="shared" si="17"/>
        <v>11</v>
      </c>
      <c r="E1092" s="281" t="s">
        <v>3784</v>
      </c>
      <c r="F1092" s="281" t="s">
        <v>3785</v>
      </c>
      <c r="G1092" s="281"/>
      <c r="H1092" s="281"/>
      <c r="I1092" s="281"/>
      <c r="J1092" s="281"/>
      <c r="K1092" s="281"/>
      <c r="L1092" s="57"/>
      <c r="M1092" s="57"/>
    </row>
    <row r="1093" spans="1:13" ht="20.25" customHeight="1">
      <c r="A1093" s="76" t="s">
        <v>1608</v>
      </c>
      <c r="B1093" s="281" t="s">
        <v>419</v>
      </c>
      <c r="C1093" s="281" t="s">
        <v>4902</v>
      </c>
      <c r="D1093" s="281">
        <f t="shared" si="17"/>
        <v>12</v>
      </c>
      <c r="E1093" s="281" t="s">
        <v>3130</v>
      </c>
      <c r="F1093" s="281" t="s">
        <v>3782</v>
      </c>
      <c r="G1093" s="281"/>
      <c r="H1093" s="281"/>
      <c r="I1093" s="281"/>
      <c r="J1093" s="281"/>
      <c r="K1093" s="281"/>
      <c r="L1093" s="57"/>
      <c r="M1093" s="57"/>
    </row>
    <row r="1094" spans="1:13" ht="20.25" customHeight="1">
      <c r="A1094" s="76" t="s">
        <v>1608</v>
      </c>
      <c r="B1094" s="281" t="s">
        <v>419</v>
      </c>
      <c r="C1094" s="281" t="s">
        <v>4902</v>
      </c>
      <c r="D1094" s="281">
        <f t="shared" si="17"/>
        <v>13</v>
      </c>
      <c r="E1094" s="281" t="s">
        <v>4915</v>
      </c>
      <c r="F1094" s="281" t="s">
        <v>4916</v>
      </c>
      <c r="G1094" s="281"/>
      <c r="H1094" s="281"/>
      <c r="I1094" s="281"/>
      <c r="J1094" s="281"/>
      <c r="K1094" s="281"/>
      <c r="L1094" s="57"/>
      <c r="M1094" s="57"/>
    </row>
    <row r="1095" spans="1:13" ht="20.25" customHeight="1">
      <c r="A1095" s="76" t="s">
        <v>1608</v>
      </c>
      <c r="B1095" s="281" t="s">
        <v>419</v>
      </c>
      <c r="C1095" s="281" t="s">
        <v>4902</v>
      </c>
      <c r="D1095" s="281">
        <f t="shared" si="17"/>
        <v>14</v>
      </c>
      <c r="E1095" s="281" t="s">
        <v>4148</v>
      </c>
      <c r="F1095" s="281" t="s">
        <v>4149</v>
      </c>
      <c r="G1095" s="281"/>
      <c r="H1095" s="281"/>
      <c r="I1095" s="281"/>
      <c r="J1095" s="281"/>
      <c r="K1095" s="281"/>
      <c r="L1095" s="57"/>
      <c r="M1095" s="57"/>
    </row>
    <row r="1096" spans="1:13" ht="20.25" customHeight="1">
      <c r="A1096" s="76" t="s">
        <v>1608</v>
      </c>
      <c r="B1096" s="281" t="s">
        <v>419</v>
      </c>
      <c r="C1096" s="281" t="s">
        <v>4902</v>
      </c>
      <c r="D1096" s="281">
        <f t="shared" ref="D1096:D1159" si="18">IF($C1096=$C1095,$D1095+1,1)</f>
        <v>15</v>
      </c>
      <c r="E1096" s="281" t="s">
        <v>4917</v>
      </c>
      <c r="F1096" s="281" t="s">
        <v>4918</v>
      </c>
      <c r="G1096" s="281"/>
      <c r="H1096" s="281"/>
      <c r="I1096" s="281"/>
      <c r="J1096" s="281"/>
      <c r="K1096" s="281"/>
      <c r="L1096" s="57"/>
      <c r="M1096" s="57"/>
    </row>
    <row r="1097" spans="1:13" ht="20.25" customHeight="1">
      <c r="A1097" s="76" t="s">
        <v>1608</v>
      </c>
      <c r="B1097" s="281" t="s">
        <v>419</v>
      </c>
      <c r="C1097" s="281" t="s">
        <v>4902</v>
      </c>
      <c r="D1097" s="281">
        <f t="shared" si="18"/>
        <v>16</v>
      </c>
      <c r="E1097" s="281" t="s">
        <v>4919</v>
      </c>
      <c r="F1097" s="281" t="s">
        <v>4920</v>
      </c>
      <c r="G1097" s="281"/>
      <c r="H1097" s="281"/>
      <c r="I1097" s="281"/>
      <c r="J1097" s="281"/>
      <c r="K1097" s="281"/>
      <c r="L1097" s="57"/>
      <c r="M1097" s="57"/>
    </row>
    <row r="1098" spans="1:13" ht="20.25" customHeight="1">
      <c r="A1098" s="76" t="s">
        <v>1608</v>
      </c>
      <c r="B1098" s="281" t="s">
        <v>419</v>
      </c>
      <c r="C1098" s="281" t="s">
        <v>4902</v>
      </c>
      <c r="D1098" s="281">
        <f t="shared" si="18"/>
        <v>17</v>
      </c>
      <c r="E1098" s="281" t="s">
        <v>4921</v>
      </c>
      <c r="F1098" s="281" t="s">
        <v>4922</v>
      </c>
      <c r="G1098" s="281"/>
      <c r="H1098" s="281"/>
      <c r="I1098" s="281"/>
      <c r="J1098" s="281"/>
      <c r="K1098" s="281"/>
      <c r="L1098" s="57"/>
      <c r="M1098" s="57"/>
    </row>
    <row r="1099" spans="1:13" ht="20.25" customHeight="1">
      <c r="A1099" s="76" t="s">
        <v>1608</v>
      </c>
      <c r="B1099" s="281" t="s">
        <v>4910</v>
      </c>
      <c r="C1099" s="281" t="s">
        <v>4902</v>
      </c>
      <c r="D1099" s="281">
        <f t="shared" si="18"/>
        <v>18</v>
      </c>
      <c r="E1099" s="281" t="s">
        <v>2939</v>
      </c>
      <c r="F1099" s="281" t="s">
        <v>4588</v>
      </c>
      <c r="G1099" s="281"/>
      <c r="H1099" s="281"/>
      <c r="I1099" s="281"/>
      <c r="J1099" s="281"/>
      <c r="K1099" s="281"/>
      <c r="L1099" s="57"/>
      <c r="M1099" s="57"/>
    </row>
    <row r="1100" spans="1:13" ht="20.25" customHeight="1">
      <c r="A1100" s="76" t="s">
        <v>1608</v>
      </c>
      <c r="B1100" s="281" t="s">
        <v>419</v>
      </c>
      <c r="C1100" s="281" t="s">
        <v>4902</v>
      </c>
      <c r="D1100" s="281">
        <f t="shared" si="18"/>
        <v>19</v>
      </c>
      <c r="E1100" s="281" t="s">
        <v>4923</v>
      </c>
      <c r="F1100" s="281" t="s">
        <v>4924</v>
      </c>
      <c r="G1100" s="281"/>
      <c r="H1100" s="281"/>
      <c r="I1100" s="281"/>
      <c r="J1100" s="281"/>
      <c r="K1100" s="281"/>
      <c r="L1100" s="57"/>
      <c r="M1100" s="57"/>
    </row>
    <row r="1101" spans="1:13" ht="20.25" customHeight="1">
      <c r="A1101" s="76" t="s">
        <v>1608</v>
      </c>
      <c r="B1101" s="281" t="s">
        <v>419</v>
      </c>
      <c r="C1101" s="281" t="s">
        <v>4902</v>
      </c>
      <c r="D1101" s="281">
        <f t="shared" si="18"/>
        <v>20</v>
      </c>
      <c r="E1101" s="281" t="s">
        <v>4925</v>
      </c>
      <c r="F1101" s="281" t="s">
        <v>4926</v>
      </c>
      <c r="G1101" s="281"/>
      <c r="H1101" s="281"/>
      <c r="I1101" s="281"/>
      <c r="J1101" s="281"/>
      <c r="K1101" s="281"/>
      <c r="L1101" s="57"/>
      <c r="M1101" s="57"/>
    </row>
    <row r="1102" spans="1:13" ht="20.25" customHeight="1">
      <c r="A1102" s="76" t="s">
        <v>1608</v>
      </c>
      <c r="B1102" s="281" t="s">
        <v>419</v>
      </c>
      <c r="C1102" s="281" t="s">
        <v>4902</v>
      </c>
      <c r="D1102" s="281">
        <f t="shared" si="18"/>
        <v>21</v>
      </c>
      <c r="E1102" s="281" t="s">
        <v>205</v>
      </c>
      <c r="F1102" s="281" t="s">
        <v>3741</v>
      </c>
      <c r="G1102" s="281"/>
      <c r="H1102" s="281"/>
      <c r="I1102" s="281"/>
      <c r="J1102" s="281"/>
      <c r="K1102" s="281"/>
      <c r="L1102" s="57"/>
      <c r="M1102" s="57"/>
    </row>
    <row r="1103" spans="1:13" ht="20.25" customHeight="1">
      <c r="A1103" s="76" t="s">
        <v>1608</v>
      </c>
      <c r="B1103" s="281" t="s">
        <v>419</v>
      </c>
      <c r="C1103" s="281" t="s">
        <v>4902</v>
      </c>
      <c r="D1103" s="281">
        <f t="shared" si="18"/>
        <v>22</v>
      </c>
      <c r="E1103" s="283" t="s">
        <v>215</v>
      </c>
      <c r="F1103" s="283" t="s">
        <v>608</v>
      </c>
      <c r="G1103" s="76" t="s">
        <v>223</v>
      </c>
      <c r="H1103" s="76" t="s">
        <v>217</v>
      </c>
      <c r="I1103" s="284" t="s">
        <v>3744</v>
      </c>
      <c r="J1103" s="285" t="s">
        <v>5023</v>
      </c>
      <c r="K1103" s="283" t="s">
        <v>1010</v>
      </c>
      <c r="L1103" s="57"/>
      <c r="M1103" s="57"/>
    </row>
    <row r="1104" spans="1:13" ht="20.25" customHeight="1">
      <c r="A1104" s="76" t="s">
        <v>1608</v>
      </c>
      <c r="B1104" s="281" t="s">
        <v>419</v>
      </c>
      <c r="C1104" s="281" t="s">
        <v>4902</v>
      </c>
      <c r="D1104" s="281">
        <f t="shared" si="18"/>
        <v>23</v>
      </c>
      <c r="E1104" s="76" t="s">
        <v>589</v>
      </c>
      <c r="F1104" s="283" t="s">
        <v>2915</v>
      </c>
      <c r="G1104" s="76" t="s">
        <v>617</v>
      </c>
      <c r="H1104" s="76" t="s">
        <v>217</v>
      </c>
      <c r="I1104" s="76" t="s">
        <v>3747</v>
      </c>
      <c r="J1104" s="167" t="s">
        <v>2129</v>
      </c>
      <c r="K1104" s="283" t="s">
        <v>218</v>
      </c>
      <c r="L1104" s="57"/>
      <c r="M1104" s="57"/>
    </row>
    <row r="1105" spans="1:13" ht="20.25" customHeight="1">
      <c r="A1105" s="76" t="s">
        <v>1608</v>
      </c>
      <c r="B1105" s="281" t="s">
        <v>420</v>
      </c>
      <c r="C1105" s="281" t="s">
        <v>4927</v>
      </c>
      <c r="D1105" s="281">
        <f t="shared" si="18"/>
        <v>1</v>
      </c>
      <c r="E1105" s="76" t="s">
        <v>589</v>
      </c>
      <c r="F1105" s="283" t="s">
        <v>2915</v>
      </c>
      <c r="G1105" s="76" t="s">
        <v>617</v>
      </c>
      <c r="H1105" s="76" t="s">
        <v>217</v>
      </c>
      <c r="I1105" s="76" t="s">
        <v>3747</v>
      </c>
      <c r="J1105" s="167" t="s">
        <v>2129</v>
      </c>
      <c r="K1105" s="283" t="s">
        <v>218</v>
      </c>
      <c r="L1105" s="57"/>
      <c r="M1105" s="57"/>
    </row>
    <row r="1106" spans="1:13" ht="20.25" customHeight="1">
      <c r="A1106" s="76" t="s">
        <v>1608</v>
      </c>
      <c r="B1106" s="281" t="s">
        <v>420</v>
      </c>
      <c r="C1106" s="281" t="s">
        <v>4927</v>
      </c>
      <c r="D1106" s="281">
        <f t="shared" si="18"/>
        <v>2</v>
      </c>
      <c r="E1106" s="281" t="s">
        <v>4148</v>
      </c>
      <c r="F1106" s="281" t="s">
        <v>4149</v>
      </c>
      <c r="G1106" s="281"/>
      <c r="H1106" s="281"/>
      <c r="I1106" s="281"/>
      <c r="J1106" s="281"/>
      <c r="K1106" s="281"/>
      <c r="L1106" s="57"/>
      <c r="M1106" s="57"/>
    </row>
    <row r="1107" spans="1:13" ht="20.25" customHeight="1">
      <c r="A1107" s="76" t="s">
        <v>1608</v>
      </c>
      <c r="B1107" s="281" t="s">
        <v>420</v>
      </c>
      <c r="C1107" s="281" t="s">
        <v>4927</v>
      </c>
      <c r="D1107" s="281">
        <f t="shared" si="18"/>
        <v>3</v>
      </c>
      <c r="E1107" s="281" t="s">
        <v>1535</v>
      </c>
      <c r="F1107" s="281" t="s">
        <v>4223</v>
      </c>
      <c r="G1107" s="281"/>
      <c r="H1107" s="281"/>
      <c r="I1107" s="281"/>
      <c r="J1107" s="281"/>
      <c r="K1107" s="281"/>
      <c r="L1107" s="57"/>
      <c r="M1107" s="57"/>
    </row>
    <row r="1108" spans="1:13" ht="20.25" customHeight="1">
      <c r="A1108" s="76" t="s">
        <v>1608</v>
      </c>
      <c r="B1108" s="281" t="s">
        <v>420</v>
      </c>
      <c r="C1108" s="281" t="s">
        <v>4927</v>
      </c>
      <c r="D1108" s="281">
        <f t="shared" si="18"/>
        <v>4</v>
      </c>
      <c r="E1108" s="281" t="s">
        <v>989</v>
      </c>
      <c r="F1108" s="281" t="s">
        <v>3755</v>
      </c>
      <c r="G1108" s="281"/>
      <c r="H1108" s="281"/>
      <c r="I1108" s="281"/>
      <c r="J1108" s="281"/>
      <c r="K1108" s="281"/>
      <c r="L1108" s="57"/>
      <c r="M1108" s="57"/>
    </row>
    <row r="1109" spans="1:13" ht="20.25" customHeight="1">
      <c r="A1109" s="76" t="s">
        <v>1608</v>
      </c>
      <c r="B1109" s="281" t="s">
        <v>4928</v>
      </c>
      <c r="C1109" s="281" t="s">
        <v>4927</v>
      </c>
      <c r="D1109" s="281">
        <f t="shared" si="18"/>
        <v>5</v>
      </c>
      <c r="E1109" s="281" t="s">
        <v>4929</v>
      </c>
      <c r="F1109" s="281" t="s">
        <v>4930</v>
      </c>
      <c r="G1109" s="281"/>
      <c r="H1109" s="281"/>
      <c r="I1109" s="281"/>
      <c r="J1109" s="281"/>
      <c r="K1109" s="281"/>
      <c r="L1109" s="57"/>
      <c r="M1109" s="57"/>
    </row>
    <row r="1110" spans="1:13" ht="20.25" customHeight="1">
      <c r="A1110" s="76" t="s">
        <v>1608</v>
      </c>
      <c r="B1110" s="281" t="s">
        <v>420</v>
      </c>
      <c r="C1110" s="281" t="s">
        <v>4927</v>
      </c>
      <c r="D1110" s="281">
        <f t="shared" si="18"/>
        <v>6</v>
      </c>
      <c r="E1110" s="281" t="s">
        <v>4194</v>
      </c>
      <c r="F1110" s="281" t="s">
        <v>4195</v>
      </c>
      <c r="G1110" s="281"/>
      <c r="H1110" s="281"/>
      <c r="I1110" s="281"/>
      <c r="J1110" s="281"/>
      <c r="K1110" s="281"/>
      <c r="L1110" s="57"/>
      <c r="M1110" s="57"/>
    </row>
    <row r="1111" spans="1:13" ht="20.25" customHeight="1">
      <c r="A1111" s="76" t="s">
        <v>1608</v>
      </c>
      <c r="B1111" s="281" t="s">
        <v>420</v>
      </c>
      <c r="C1111" s="281" t="s">
        <v>4927</v>
      </c>
      <c r="D1111" s="281">
        <f t="shared" si="18"/>
        <v>7</v>
      </c>
      <c r="E1111" s="281" t="s">
        <v>4458</v>
      </c>
      <c r="F1111" s="281" t="s">
        <v>4459</v>
      </c>
      <c r="G1111" s="281"/>
      <c r="H1111" s="281"/>
      <c r="I1111" s="281"/>
      <c r="J1111" s="281"/>
      <c r="K1111" s="281"/>
      <c r="L1111" s="57"/>
      <c r="M1111" s="57"/>
    </row>
    <row r="1112" spans="1:13" ht="20.25" customHeight="1">
      <c r="A1112" s="76" t="s">
        <v>1608</v>
      </c>
      <c r="B1112" s="281" t="s">
        <v>420</v>
      </c>
      <c r="C1112" s="281" t="s">
        <v>4927</v>
      </c>
      <c r="D1112" s="281">
        <f t="shared" si="18"/>
        <v>8</v>
      </c>
      <c r="E1112" s="281" t="s">
        <v>1696</v>
      </c>
      <c r="F1112" s="281" t="s">
        <v>3987</v>
      </c>
      <c r="G1112" s="281"/>
      <c r="H1112" s="281"/>
      <c r="I1112" s="281"/>
      <c r="J1112" s="281"/>
      <c r="K1112" s="281"/>
      <c r="L1112" s="57"/>
      <c r="M1112" s="57"/>
    </row>
    <row r="1113" spans="1:13" ht="20.25" customHeight="1">
      <c r="A1113" s="76" t="s">
        <v>1608</v>
      </c>
      <c r="B1113" s="281" t="s">
        <v>420</v>
      </c>
      <c r="C1113" s="281" t="s">
        <v>4927</v>
      </c>
      <c r="D1113" s="281">
        <f t="shared" si="18"/>
        <v>9</v>
      </c>
      <c r="E1113" s="281" t="s">
        <v>4207</v>
      </c>
      <c r="F1113" s="281" t="s">
        <v>4208</v>
      </c>
      <c r="G1113" s="281"/>
      <c r="H1113" s="281"/>
      <c r="I1113" s="281"/>
      <c r="J1113" s="281"/>
      <c r="K1113" s="281"/>
      <c r="L1113" s="57"/>
      <c r="M1113" s="57"/>
    </row>
    <row r="1114" spans="1:13" ht="20.25" customHeight="1">
      <c r="A1114" s="76" t="s">
        <v>1608</v>
      </c>
      <c r="B1114" s="281" t="s">
        <v>421</v>
      </c>
      <c r="C1114" s="281" t="s">
        <v>4931</v>
      </c>
      <c r="D1114" s="281">
        <f t="shared" si="18"/>
        <v>1</v>
      </c>
      <c r="E1114" s="281" t="s">
        <v>989</v>
      </c>
      <c r="F1114" s="281" t="s">
        <v>3755</v>
      </c>
      <c r="G1114" s="281"/>
      <c r="H1114" s="281"/>
      <c r="I1114" s="281"/>
      <c r="J1114" s="281"/>
      <c r="K1114" s="281"/>
      <c r="L1114" s="57"/>
      <c r="M1114" s="57"/>
    </row>
    <row r="1115" spans="1:13" ht="20.25" customHeight="1">
      <c r="A1115" s="76" t="s">
        <v>1608</v>
      </c>
      <c r="B1115" s="281" t="s">
        <v>421</v>
      </c>
      <c r="C1115" s="281" t="s">
        <v>4931</v>
      </c>
      <c r="D1115" s="281">
        <f t="shared" si="18"/>
        <v>2</v>
      </c>
      <c r="E1115" s="281" t="s">
        <v>3008</v>
      </c>
      <c r="F1115" s="281" t="s">
        <v>3775</v>
      </c>
      <c r="G1115" s="281"/>
      <c r="H1115" s="281"/>
      <c r="I1115" s="281"/>
      <c r="J1115" s="281"/>
      <c r="K1115" s="281"/>
      <c r="L1115" s="57"/>
      <c r="M1115" s="57"/>
    </row>
    <row r="1116" spans="1:13" ht="20.25" customHeight="1">
      <c r="A1116" s="76" t="s">
        <v>1608</v>
      </c>
      <c r="B1116" s="281" t="s">
        <v>421</v>
      </c>
      <c r="C1116" s="281" t="s">
        <v>4931</v>
      </c>
      <c r="D1116" s="281">
        <f t="shared" si="18"/>
        <v>3</v>
      </c>
      <c r="E1116" s="281" t="s">
        <v>1521</v>
      </c>
      <c r="F1116" s="281" t="s">
        <v>3771</v>
      </c>
      <c r="G1116" s="281"/>
      <c r="H1116" s="281"/>
      <c r="I1116" s="281"/>
      <c r="J1116" s="281"/>
      <c r="K1116" s="281"/>
      <c r="L1116" s="57"/>
      <c r="M1116" s="57"/>
    </row>
    <row r="1117" spans="1:13" ht="20.25" customHeight="1">
      <c r="A1117" s="76" t="s">
        <v>1608</v>
      </c>
      <c r="B1117" s="281" t="s">
        <v>421</v>
      </c>
      <c r="C1117" s="281" t="s">
        <v>4931</v>
      </c>
      <c r="D1117" s="281">
        <f t="shared" si="18"/>
        <v>4</v>
      </c>
      <c r="E1117" s="281" t="s">
        <v>4932</v>
      </c>
      <c r="F1117" s="281" t="s">
        <v>4933</v>
      </c>
      <c r="G1117" s="281"/>
      <c r="H1117" s="281"/>
      <c r="I1117" s="281"/>
      <c r="J1117" s="281"/>
      <c r="K1117" s="281"/>
      <c r="L1117" s="57"/>
      <c r="M1117" s="57"/>
    </row>
    <row r="1118" spans="1:13" ht="20.25" customHeight="1">
      <c r="A1118" s="76" t="s">
        <v>1608</v>
      </c>
      <c r="B1118" s="281" t="s">
        <v>421</v>
      </c>
      <c r="C1118" s="281" t="s">
        <v>4931</v>
      </c>
      <c r="D1118" s="281">
        <f t="shared" si="18"/>
        <v>5</v>
      </c>
      <c r="E1118" s="283" t="s">
        <v>215</v>
      </c>
      <c r="F1118" s="283" t="s">
        <v>608</v>
      </c>
      <c r="G1118" s="76" t="s">
        <v>223</v>
      </c>
      <c r="H1118" s="76" t="s">
        <v>217</v>
      </c>
      <c r="I1118" s="284" t="s">
        <v>3744</v>
      </c>
      <c r="J1118" s="285" t="s">
        <v>5023</v>
      </c>
      <c r="K1118" s="283" t="s">
        <v>1010</v>
      </c>
      <c r="L1118" s="57"/>
      <c r="M1118" s="57"/>
    </row>
    <row r="1119" spans="1:13" ht="20.25" customHeight="1">
      <c r="A1119" s="76" t="s">
        <v>1608</v>
      </c>
      <c r="B1119" s="281" t="s">
        <v>421</v>
      </c>
      <c r="C1119" s="281" t="s">
        <v>4931</v>
      </c>
      <c r="D1119" s="281">
        <f t="shared" si="18"/>
        <v>6</v>
      </c>
      <c r="E1119" s="76" t="s">
        <v>589</v>
      </c>
      <c r="F1119" s="283" t="s">
        <v>2915</v>
      </c>
      <c r="G1119" s="76" t="s">
        <v>617</v>
      </c>
      <c r="H1119" s="76" t="s">
        <v>217</v>
      </c>
      <c r="I1119" s="76" t="s">
        <v>3747</v>
      </c>
      <c r="J1119" s="167" t="s">
        <v>2129</v>
      </c>
      <c r="K1119" s="283" t="s">
        <v>218</v>
      </c>
      <c r="L1119" s="57"/>
      <c r="M1119" s="57"/>
    </row>
    <row r="1120" spans="1:13" ht="20.25" customHeight="1">
      <c r="A1120" s="76" t="s">
        <v>1608</v>
      </c>
      <c r="B1120" s="281" t="s">
        <v>422</v>
      </c>
      <c r="C1120" s="281" t="s">
        <v>4934</v>
      </c>
      <c r="D1120" s="281">
        <f t="shared" si="18"/>
        <v>1</v>
      </c>
      <c r="E1120" s="76" t="s">
        <v>589</v>
      </c>
      <c r="F1120" s="283" t="s">
        <v>2915</v>
      </c>
      <c r="G1120" s="76" t="s">
        <v>617</v>
      </c>
      <c r="H1120" s="76" t="s">
        <v>217</v>
      </c>
      <c r="I1120" s="76" t="s">
        <v>3747</v>
      </c>
      <c r="J1120" s="167" t="s">
        <v>2129</v>
      </c>
      <c r="K1120" s="283" t="s">
        <v>218</v>
      </c>
      <c r="L1120" s="57"/>
      <c r="M1120" s="57"/>
    </row>
    <row r="1121" spans="1:13" ht="20.25" customHeight="1">
      <c r="A1121" s="76" t="s">
        <v>1608</v>
      </c>
      <c r="B1121" s="281" t="s">
        <v>422</v>
      </c>
      <c r="C1121" s="281" t="s">
        <v>4934</v>
      </c>
      <c r="D1121" s="281">
        <f t="shared" si="18"/>
        <v>2</v>
      </c>
      <c r="E1121" s="281" t="s">
        <v>4935</v>
      </c>
      <c r="F1121" s="281" t="s">
        <v>4936</v>
      </c>
      <c r="G1121" s="281"/>
      <c r="H1121" s="281"/>
      <c r="I1121" s="281"/>
      <c r="J1121" s="281"/>
      <c r="K1121" s="281"/>
      <c r="L1121" s="57"/>
      <c r="M1121" s="57"/>
    </row>
    <row r="1122" spans="1:13" ht="20.25" customHeight="1">
      <c r="A1122" s="76" t="s">
        <v>1608</v>
      </c>
      <c r="B1122" s="281" t="s">
        <v>4937</v>
      </c>
      <c r="C1122" s="281" t="s">
        <v>4938</v>
      </c>
      <c r="D1122" s="281">
        <f t="shared" si="18"/>
        <v>3</v>
      </c>
      <c r="E1122" s="281" t="s">
        <v>4939</v>
      </c>
      <c r="F1122" s="281" t="s">
        <v>4940</v>
      </c>
      <c r="G1122" s="281"/>
      <c r="H1122" s="281"/>
      <c r="I1122" s="281"/>
      <c r="J1122" s="281"/>
      <c r="K1122" s="281"/>
      <c r="L1122" s="57"/>
      <c r="M1122" s="57"/>
    </row>
    <row r="1123" spans="1:13" ht="20.25" customHeight="1">
      <c r="A1123" s="76" t="s">
        <v>1608</v>
      </c>
      <c r="B1123" s="281" t="s">
        <v>422</v>
      </c>
      <c r="C1123" s="281" t="s">
        <v>4934</v>
      </c>
      <c r="D1123" s="281">
        <f t="shared" si="18"/>
        <v>4</v>
      </c>
      <c r="E1123" s="281" t="s">
        <v>4941</v>
      </c>
      <c r="F1123" s="281" t="s">
        <v>4942</v>
      </c>
      <c r="G1123" s="281"/>
      <c r="H1123" s="281"/>
      <c r="I1123" s="281"/>
      <c r="J1123" s="281"/>
      <c r="K1123" s="281"/>
      <c r="L1123" s="57"/>
      <c r="M1123" s="57"/>
    </row>
    <row r="1124" spans="1:13" ht="20.25" customHeight="1">
      <c r="A1124" s="76" t="s">
        <v>1608</v>
      </c>
      <c r="B1124" s="281" t="s">
        <v>422</v>
      </c>
      <c r="C1124" s="281" t="s">
        <v>4934</v>
      </c>
      <c r="D1124" s="281">
        <f t="shared" si="18"/>
        <v>5</v>
      </c>
      <c r="E1124" s="281" t="s">
        <v>3806</v>
      </c>
      <c r="F1124" s="281" t="s">
        <v>3807</v>
      </c>
      <c r="G1124" s="281"/>
      <c r="H1124" s="281"/>
      <c r="I1124" s="281"/>
      <c r="J1124" s="281"/>
      <c r="K1124" s="281"/>
      <c r="L1124" s="57"/>
      <c r="M1124" s="57"/>
    </row>
    <row r="1125" spans="1:13" ht="20.25" customHeight="1">
      <c r="A1125" s="76" t="s">
        <v>1608</v>
      </c>
      <c r="B1125" s="281" t="s">
        <v>422</v>
      </c>
      <c r="C1125" s="281" t="s">
        <v>4934</v>
      </c>
      <c r="D1125" s="281">
        <f t="shared" si="18"/>
        <v>6</v>
      </c>
      <c r="E1125" s="281" t="s">
        <v>4943</v>
      </c>
      <c r="F1125" s="281" t="s">
        <v>4944</v>
      </c>
      <c r="G1125" s="281"/>
      <c r="H1125" s="281"/>
      <c r="I1125" s="281"/>
      <c r="J1125" s="281"/>
      <c r="K1125" s="281"/>
      <c r="L1125" s="57"/>
      <c r="M1125" s="57"/>
    </row>
    <row r="1126" spans="1:13" ht="20.25" customHeight="1">
      <c r="A1126" s="76" t="s">
        <v>1608</v>
      </c>
      <c r="B1126" s="281" t="s">
        <v>422</v>
      </c>
      <c r="C1126" s="281" t="s">
        <v>4934</v>
      </c>
      <c r="D1126" s="281">
        <f t="shared" si="18"/>
        <v>7</v>
      </c>
      <c r="E1126" s="281" t="s">
        <v>3130</v>
      </c>
      <c r="F1126" s="281" t="s">
        <v>3782</v>
      </c>
      <c r="G1126" s="281"/>
      <c r="H1126" s="281"/>
      <c r="I1126" s="281"/>
      <c r="J1126" s="281"/>
      <c r="K1126" s="281"/>
      <c r="L1126" s="57"/>
      <c r="M1126" s="57"/>
    </row>
    <row r="1127" spans="1:13" ht="20.25" customHeight="1">
      <c r="A1127" s="76" t="s">
        <v>1608</v>
      </c>
      <c r="B1127" s="281" t="s">
        <v>422</v>
      </c>
      <c r="C1127" s="281" t="s">
        <v>4934</v>
      </c>
      <c r="D1127" s="281">
        <f t="shared" si="18"/>
        <v>8</v>
      </c>
      <c r="E1127" s="281" t="s">
        <v>4945</v>
      </c>
      <c r="F1127" s="281" t="s">
        <v>4946</v>
      </c>
      <c r="G1127" s="281"/>
      <c r="H1127" s="281"/>
      <c r="I1127" s="281"/>
      <c r="J1127" s="281"/>
      <c r="K1127" s="281"/>
      <c r="L1127" s="57"/>
      <c r="M1127" s="57"/>
    </row>
    <row r="1128" spans="1:13" ht="20.25" customHeight="1">
      <c r="A1128" s="76" t="s">
        <v>1608</v>
      </c>
      <c r="B1128" s="281" t="s">
        <v>422</v>
      </c>
      <c r="C1128" s="281" t="s">
        <v>4934</v>
      </c>
      <c r="D1128" s="281">
        <f t="shared" si="18"/>
        <v>9</v>
      </c>
      <c r="E1128" s="281" t="s">
        <v>4947</v>
      </c>
      <c r="F1128" s="281" t="s">
        <v>4947</v>
      </c>
      <c r="G1128" s="281"/>
      <c r="H1128" s="281"/>
      <c r="I1128" s="281"/>
      <c r="J1128" s="281"/>
      <c r="K1128" s="281"/>
      <c r="L1128" s="57"/>
      <c r="M1128" s="57"/>
    </row>
    <row r="1129" spans="1:13" ht="20.25" customHeight="1">
      <c r="A1129" s="76" t="s">
        <v>1608</v>
      </c>
      <c r="B1129" s="281" t="s">
        <v>422</v>
      </c>
      <c r="C1129" s="281" t="s">
        <v>4934</v>
      </c>
      <c r="D1129" s="281">
        <f t="shared" si="18"/>
        <v>10</v>
      </c>
      <c r="E1129" s="281" t="s">
        <v>4948</v>
      </c>
      <c r="F1129" s="281" t="s">
        <v>4948</v>
      </c>
      <c r="G1129" s="281"/>
      <c r="H1129" s="281"/>
      <c r="I1129" s="281"/>
      <c r="J1129" s="281"/>
      <c r="K1129" s="281"/>
      <c r="L1129" s="57"/>
      <c r="M1129" s="57"/>
    </row>
    <row r="1130" spans="1:13" ht="20.25" customHeight="1">
      <c r="A1130" s="76" t="s">
        <v>1608</v>
      </c>
      <c r="B1130" s="281" t="s">
        <v>422</v>
      </c>
      <c r="C1130" s="281" t="s">
        <v>4934</v>
      </c>
      <c r="D1130" s="281">
        <f t="shared" si="18"/>
        <v>11</v>
      </c>
      <c r="E1130" s="281" t="s">
        <v>4949</v>
      </c>
      <c r="F1130" s="281" t="s">
        <v>4950</v>
      </c>
      <c r="G1130" s="281"/>
      <c r="H1130" s="281"/>
      <c r="I1130" s="281"/>
      <c r="J1130" s="281"/>
      <c r="K1130" s="281"/>
      <c r="L1130" s="57"/>
      <c r="M1130" s="57"/>
    </row>
    <row r="1131" spans="1:13" ht="20.25" customHeight="1">
      <c r="A1131" s="76" t="s">
        <v>1608</v>
      </c>
      <c r="B1131" s="281" t="s">
        <v>422</v>
      </c>
      <c r="C1131" s="281" t="s">
        <v>4934</v>
      </c>
      <c r="D1131" s="281">
        <f t="shared" si="18"/>
        <v>12</v>
      </c>
      <c r="E1131" s="281" t="s">
        <v>205</v>
      </c>
      <c r="F1131" s="281" t="s">
        <v>3741</v>
      </c>
      <c r="G1131" s="281"/>
      <c r="H1131" s="281"/>
      <c r="I1131" s="281"/>
      <c r="J1131" s="281"/>
      <c r="K1131" s="281"/>
      <c r="L1131" s="57"/>
      <c r="M1131" s="57"/>
    </row>
    <row r="1132" spans="1:13" ht="20.25" customHeight="1">
      <c r="A1132" s="76" t="s">
        <v>1608</v>
      </c>
      <c r="B1132" s="281" t="s">
        <v>423</v>
      </c>
      <c r="C1132" s="281" t="s">
        <v>4951</v>
      </c>
      <c r="D1132" s="281">
        <f t="shared" si="18"/>
        <v>1</v>
      </c>
      <c r="E1132" s="76" t="s">
        <v>589</v>
      </c>
      <c r="F1132" s="283" t="s">
        <v>2915</v>
      </c>
      <c r="G1132" s="76" t="s">
        <v>617</v>
      </c>
      <c r="H1132" s="76" t="s">
        <v>217</v>
      </c>
      <c r="I1132" s="76" t="s">
        <v>3747</v>
      </c>
      <c r="J1132" s="167" t="s">
        <v>2129</v>
      </c>
      <c r="K1132" s="283" t="s">
        <v>218</v>
      </c>
      <c r="L1132" s="57"/>
      <c r="M1132" s="57"/>
    </row>
    <row r="1133" spans="1:13" ht="20.25" customHeight="1">
      <c r="A1133" s="76" t="s">
        <v>1608</v>
      </c>
      <c r="B1133" s="281" t="s">
        <v>423</v>
      </c>
      <c r="C1133" s="281" t="s">
        <v>4951</v>
      </c>
      <c r="D1133" s="281">
        <f t="shared" si="18"/>
        <v>2</v>
      </c>
      <c r="E1133" s="281" t="s">
        <v>2669</v>
      </c>
      <c r="F1133" s="281" t="s">
        <v>4706</v>
      </c>
      <c r="G1133" s="281"/>
      <c r="H1133" s="281"/>
      <c r="I1133" s="281"/>
      <c r="J1133" s="281"/>
      <c r="K1133" s="281"/>
      <c r="L1133" s="57"/>
      <c r="M1133" s="57"/>
    </row>
    <row r="1134" spans="1:13" ht="20.25" customHeight="1">
      <c r="A1134" s="76" t="s">
        <v>1608</v>
      </c>
      <c r="B1134" s="281" t="s">
        <v>423</v>
      </c>
      <c r="C1134" s="281" t="s">
        <v>4951</v>
      </c>
      <c r="D1134" s="281">
        <f t="shared" si="18"/>
        <v>3</v>
      </c>
      <c r="E1134" s="281" t="s">
        <v>4707</v>
      </c>
      <c r="F1134" s="281" t="s">
        <v>4708</v>
      </c>
      <c r="G1134" s="281"/>
      <c r="H1134" s="281"/>
      <c r="I1134" s="281"/>
      <c r="J1134" s="281"/>
      <c r="K1134" s="281"/>
      <c r="L1134" s="57"/>
      <c r="M1134" s="57"/>
    </row>
    <row r="1135" spans="1:13" ht="20.25" customHeight="1">
      <c r="A1135" s="76" t="s">
        <v>1608</v>
      </c>
      <c r="B1135" s="281" t="s">
        <v>423</v>
      </c>
      <c r="C1135" s="281" t="s">
        <v>4951</v>
      </c>
      <c r="D1135" s="281">
        <f t="shared" si="18"/>
        <v>4</v>
      </c>
      <c r="E1135" s="281" t="s">
        <v>4952</v>
      </c>
      <c r="F1135" s="281" t="s">
        <v>4953</v>
      </c>
      <c r="G1135" s="281"/>
      <c r="H1135" s="281"/>
      <c r="I1135" s="281"/>
      <c r="J1135" s="281"/>
      <c r="K1135" s="281"/>
      <c r="L1135" s="57"/>
      <c r="M1135" s="57"/>
    </row>
    <row r="1136" spans="1:13" ht="20.25" customHeight="1">
      <c r="A1136" s="76" t="s">
        <v>1608</v>
      </c>
      <c r="B1136" s="281" t="s">
        <v>423</v>
      </c>
      <c r="C1136" s="281" t="s">
        <v>4951</v>
      </c>
      <c r="D1136" s="281">
        <f t="shared" si="18"/>
        <v>5</v>
      </c>
      <c r="E1136" s="281" t="s">
        <v>4954</v>
      </c>
      <c r="F1136" s="281" t="s">
        <v>4955</v>
      </c>
      <c r="G1136" s="281"/>
      <c r="H1136" s="281"/>
      <c r="I1136" s="281"/>
      <c r="J1136" s="281"/>
      <c r="K1136" s="281"/>
      <c r="L1136" s="57"/>
      <c r="M1136" s="57"/>
    </row>
    <row r="1137" spans="1:13" ht="20.25" customHeight="1">
      <c r="A1137" s="76" t="s">
        <v>1608</v>
      </c>
      <c r="B1137" s="281" t="s">
        <v>423</v>
      </c>
      <c r="C1137" s="281" t="s">
        <v>4951</v>
      </c>
      <c r="D1137" s="281">
        <f t="shared" si="18"/>
        <v>6</v>
      </c>
      <c r="E1137" s="281" t="s">
        <v>4086</v>
      </c>
      <c r="F1137" s="281" t="s">
        <v>4087</v>
      </c>
      <c r="G1137" s="281"/>
      <c r="H1137" s="281"/>
      <c r="I1137" s="281"/>
      <c r="J1137" s="281"/>
      <c r="K1137" s="281"/>
      <c r="L1137" s="57"/>
      <c r="M1137" s="57"/>
    </row>
    <row r="1138" spans="1:13" ht="20.25" customHeight="1">
      <c r="A1138" s="76" t="s">
        <v>1608</v>
      </c>
      <c r="B1138" s="281" t="s">
        <v>423</v>
      </c>
      <c r="C1138" s="281" t="s">
        <v>4951</v>
      </c>
      <c r="D1138" s="281">
        <f t="shared" si="18"/>
        <v>7</v>
      </c>
      <c r="E1138" s="281" t="s">
        <v>4713</v>
      </c>
      <c r="F1138" s="281" t="s">
        <v>4714</v>
      </c>
      <c r="G1138" s="281"/>
      <c r="H1138" s="281"/>
      <c r="I1138" s="281"/>
      <c r="J1138" s="281"/>
      <c r="K1138" s="281"/>
      <c r="L1138" s="57"/>
      <c r="M1138" s="57"/>
    </row>
    <row r="1139" spans="1:13" ht="20.25" customHeight="1">
      <c r="A1139" s="76" t="s">
        <v>1608</v>
      </c>
      <c r="B1139" s="281" t="s">
        <v>423</v>
      </c>
      <c r="C1139" s="281" t="s">
        <v>4951</v>
      </c>
      <c r="D1139" s="281">
        <f t="shared" si="18"/>
        <v>8</v>
      </c>
      <c r="E1139" s="281" t="s">
        <v>4956</v>
      </c>
      <c r="F1139" s="281" t="s">
        <v>4957</v>
      </c>
      <c r="G1139" s="281"/>
      <c r="H1139" s="281"/>
      <c r="I1139" s="281"/>
      <c r="J1139" s="281"/>
      <c r="K1139" s="281"/>
      <c r="L1139" s="57"/>
      <c r="M1139" s="57"/>
    </row>
    <row r="1140" spans="1:13" ht="20.25" customHeight="1">
      <c r="A1140" s="76" t="s">
        <v>1608</v>
      </c>
      <c r="B1140" s="281" t="s">
        <v>423</v>
      </c>
      <c r="C1140" s="281" t="s">
        <v>4951</v>
      </c>
      <c r="D1140" s="281">
        <f t="shared" si="18"/>
        <v>9</v>
      </c>
      <c r="E1140" s="281" t="s">
        <v>4090</v>
      </c>
      <c r="F1140" s="281" t="s">
        <v>4091</v>
      </c>
      <c r="G1140" s="281"/>
      <c r="H1140" s="281"/>
      <c r="I1140" s="281"/>
      <c r="J1140" s="281"/>
      <c r="K1140" s="281"/>
      <c r="L1140" s="57"/>
      <c r="M1140" s="57"/>
    </row>
    <row r="1141" spans="1:13" ht="20.25" customHeight="1">
      <c r="A1141" s="76" t="s">
        <v>1608</v>
      </c>
      <c r="B1141" s="281" t="s">
        <v>423</v>
      </c>
      <c r="C1141" s="281" t="s">
        <v>4951</v>
      </c>
      <c r="D1141" s="281">
        <f t="shared" si="18"/>
        <v>10</v>
      </c>
      <c r="E1141" s="281" t="s">
        <v>4958</v>
      </c>
      <c r="F1141" s="281" t="s">
        <v>4959</v>
      </c>
      <c r="G1141" s="281"/>
      <c r="H1141" s="281"/>
      <c r="I1141" s="281"/>
      <c r="J1141" s="281"/>
      <c r="K1141" s="281"/>
      <c r="L1141" s="57"/>
      <c r="M1141" s="57"/>
    </row>
    <row r="1142" spans="1:13" ht="20.25" customHeight="1">
      <c r="A1142" s="76" t="s">
        <v>1608</v>
      </c>
      <c r="B1142" s="281" t="s">
        <v>423</v>
      </c>
      <c r="C1142" s="281" t="s">
        <v>4951</v>
      </c>
      <c r="D1142" s="281">
        <f t="shared" si="18"/>
        <v>11</v>
      </c>
      <c r="E1142" s="281" t="s">
        <v>4960</v>
      </c>
      <c r="F1142" s="281" t="s">
        <v>4961</v>
      </c>
      <c r="G1142" s="281"/>
      <c r="H1142" s="281"/>
      <c r="I1142" s="281"/>
      <c r="J1142" s="281"/>
      <c r="K1142" s="281"/>
      <c r="L1142" s="57"/>
      <c r="M1142" s="57"/>
    </row>
    <row r="1143" spans="1:13" ht="20.25" customHeight="1">
      <c r="A1143" s="76" t="s">
        <v>1608</v>
      </c>
      <c r="B1143" s="281" t="s">
        <v>423</v>
      </c>
      <c r="C1143" s="281" t="s">
        <v>4951</v>
      </c>
      <c r="D1143" s="281">
        <f t="shared" si="18"/>
        <v>12</v>
      </c>
      <c r="E1143" s="281" t="s">
        <v>4962</v>
      </c>
      <c r="F1143" s="281" t="s">
        <v>4963</v>
      </c>
      <c r="G1143" s="281"/>
      <c r="H1143" s="281"/>
      <c r="I1143" s="281"/>
      <c r="J1143" s="281"/>
      <c r="K1143" s="281"/>
      <c r="L1143" s="57"/>
      <c r="M1143" s="57"/>
    </row>
    <row r="1144" spans="1:13" ht="20.25" customHeight="1">
      <c r="A1144" s="76" t="s">
        <v>1608</v>
      </c>
      <c r="B1144" s="281" t="s">
        <v>423</v>
      </c>
      <c r="C1144" s="281" t="s">
        <v>4951</v>
      </c>
      <c r="D1144" s="281">
        <f t="shared" si="18"/>
        <v>13</v>
      </c>
      <c r="E1144" s="281" t="s">
        <v>4964</v>
      </c>
      <c r="F1144" s="281" t="s">
        <v>4965</v>
      </c>
      <c r="G1144" s="281"/>
      <c r="H1144" s="281"/>
      <c r="I1144" s="281"/>
      <c r="J1144" s="281"/>
      <c r="K1144" s="281"/>
      <c r="L1144" s="57"/>
      <c r="M1144" s="57"/>
    </row>
    <row r="1145" spans="1:13" ht="20.25" customHeight="1">
      <c r="A1145" s="76" t="s">
        <v>1608</v>
      </c>
      <c r="B1145" s="281" t="s">
        <v>423</v>
      </c>
      <c r="C1145" s="281" t="s">
        <v>4951</v>
      </c>
      <c r="D1145" s="281">
        <f t="shared" si="18"/>
        <v>14</v>
      </c>
      <c r="E1145" s="281" t="s">
        <v>4966</v>
      </c>
      <c r="F1145" s="281" t="s">
        <v>4967</v>
      </c>
      <c r="G1145" s="281"/>
      <c r="H1145" s="281"/>
      <c r="I1145" s="281"/>
      <c r="J1145" s="281"/>
      <c r="K1145" s="281"/>
      <c r="L1145" s="57"/>
      <c r="M1145" s="57"/>
    </row>
    <row r="1146" spans="1:13" ht="20.25" customHeight="1">
      <c r="A1146" s="76" t="s">
        <v>1608</v>
      </c>
      <c r="B1146" s="281" t="s">
        <v>423</v>
      </c>
      <c r="C1146" s="281" t="s">
        <v>4951</v>
      </c>
      <c r="D1146" s="281">
        <f t="shared" si="18"/>
        <v>15</v>
      </c>
      <c r="E1146" s="281" t="s">
        <v>4968</v>
      </c>
      <c r="F1146" s="281" t="s">
        <v>4969</v>
      </c>
      <c r="G1146" s="281"/>
      <c r="H1146" s="281"/>
      <c r="I1146" s="281"/>
      <c r="J1146" s="281"/>
      <c r="K1146" s="281"/>
      <c r="L1146" s="57"/>
      <c r="M1146" s="57"/>
    </row>
    <row r="1147" spans="1:13" ht="20.25" customHeight="1">
      <c r="A1147" s="76" t="s">
        <v>1608</v>
      </c>
      <c r="B1147" s="281" t="s">
        <v>423</v>
      </c>
      <c r="C1147" s="281" t="s">
        <v>4951</v>
      </c>
      <c r="D1147" s="281">
        <f t="shared" si="18"/>
        <v>16</v>
      </c>
      <c r="E1147" s="281" t="s">
        <v>4970</v>
      </c>
      <c r="F1147" s="281" t="s">
        <v>4971</v>
      </c>
      <c r="G1147" s="281"/>
      <c r="H1147" s="281"/>
      <c r="I1147" s="281"/>
      <c r="J1147" s="281"/>
      <c r="K1147" s="281"/>
      <c r="L1147" s="57"/>
      <c r="M1147" s="57"/>
    </row>
    <row r="1148" spans="1:13" ht="20.25" customHeight="1">
      <c r="A1148" s="76" t="s">
        <v>1608</v>
      </c>
      <c r="B1148" s="281" t="s">
        <v>423</v>
      </c>
      <c r="C1148" s="281" t="s">
        <v>4951</v>
      </c>
      <c r="D1148" s="281">
        <f t="shared" si="18"/>
        <v>17</v>
      </c>
      <c r="E1148" s="281" t="s">
        <v>4972</v>
      </c>
      <c r="F1148" s="281" t="s">
        <v>4973</v>
      </c>
      <c r="G1148" s="281"/>
      <c r="H1148" s="281"/>
      <c r="I1148" s="281"/>
      <c r="J1148" s="281"/>
      <c r="K1148" s="281"/>
      <c r="L1148" s="57"/>
      <c r="M1148" s="57"/>
    </row>
    <row r="1149" spans="1:13" ht="20.25" customHeight="1">
      <c r="A1149" s="76" t="s">
        <v>1608</v>
      </c>
      <c r="B1149" s="281" t="s">
        <v>423</v>
      </c>
      <c r="C1149" s="281" t="s">
        <v>4951</v>
      </c>
      <c r="D1149" s="281">
        <f t="shared" si="18"/>
        <v>18</v>
      </c>
      <c r="E1149" s="281" t="s">
        <v>4974</v>
      </c>
      <c r="F1149" s="281" t="s">
        <v>4975</v>
      </c>
      <c r="G1149" s="281"/>
      <c r="H1149" s="281"/>
      <c r="I1149" s="281"/>
      <c r="J1149" s="281"/>
      <c r="K1149" s="281"/>
      <c r="L1149" s="57"/>
      <c r="M1149" s="57"/>
    </row>
    <row r="1150" spans="1:13" ht="20.25" customHeight="1">
      <c r="A1150" s="76" t="s">
        <v>1608</v>
      </c>
      <c r="B1150" s="281" t="s">
        <v>423</v>
      </c>
      <c r="C1150" s="281" t="s">
        <v>4951</v>
      </c>
      <c r="D1150" s="281">
        <f t="shared" si="18"/>
        <v>19</v>
      </c>
      <c r="E1150" s="281" t="s">
        <v>4976</v>
      </c>
      <c r="F1150" s="281" t="s">
        <v>4977</v>
      </c>
      <c r="G1150" s="281"/>
      <c r="H1150" s="281"/>
      <c r="I1150" s="281"/>
      <c r="J1150" s="281"/>
      <c r="K1150" s="281"/>
      <c r="L1150" s="57"/>
      <c r="M1150" s="57"/>
    </row>
    <row r="1151" spans="1:13" ht="20.25" customHeight="1">
      <c r="A1151" s="76" t="s">
        <v>1608</v>
      </c>
      <c r="B1151" s="281" t="s">
        <v>423</v>
      </c>
      <c r="C1151" s="281" t="s">
        <v>4951</v>
      </c>
      <c r="D1151" s="281">
        <f t="shared" si="18"/>
        <v>20</v>
      </c>
      <c r="E1151" s="281" t="s">
        <v>2667</v>
      </c>
      <c r="F1151" s="281" t="s">
        <v>1385</v>
      </c>
      <c r="G1151" s="281"/>
      <c r="H1151" s="281"/>
      <c r="I1151" s="281"/>
      <c r="J1151" s="281"/>
      <c r="K1151" s="281"/>
      <c r="L1151" s="57"/>
      <c r="M1151" s="57"/>
    </row>
    <row r="1152" spans="1:13" ht="20.25" customHeight="1">
      <c r="A1152" s="76" t="s">
        <v>1608</v>
      </c>
      <c r="B1152" s="281" t="s">
        <v>423</v>
      </c>
      <c r="C1152" s="281" t="s">
        <v>4951</v>
      </c>
      <c r="D1152" s="281">
        <f t="shared" si="18"/>
        <v>21</v>
      </c>
      <c r="E1152" s="281" t="s">
        <v>4978</v>
      </c>
      <c r="F1152" s="281" t="s">
        <v>4979</v>
      </c>
      <c r="G1152" s="281"/>
      <c r="H1152" s="281"/>
      <c r="I1152" s="281"/>
      <c r="J1152" s="281"/>
      <c r="K1152" s="281"/>
      <c r="L1152" s="57"/>
      <c r="M1152" s="57"/>
    </row>
    <row r="1153" spans="1:13" ht="20.25" customHeight="1">
      <c r="A1153" s="76" t="s">
        <v>1608</v>
      </c>
      <c r="B1153" s="281" t="s">
        <v>423</v>
      </c>
      <c r="C1153" s="281" t="s">
        <v>4951</v>
      </c>
      <c r="D1153" s="281">
        <f t="shared" si="18"/>
        <v>22</v>
      </c>
      <c r="E1153" s="281" t="s">
        <v>4980</v>
      </c>
      <c r="F1153" s="281" t="s">
        <v>4981</v>
      </c>
      <c r="G1153" s="281"/>
      <c r="H1153" s="281"/>
      <c r="I1153" s="281"/>
      <c r="J1153" s="281"/>
      <c r="K1153" s="281"/>
      <c r="L1153" s="57"/>
      <c r="M1153" s="57"/>
    </row>
    <row r="1154" spans="1:13" ht="20.25" customHeight="1">
      <c r="A1154" s="76" t="s">
        <v>1608</v>
      </c>
      <c r="B1154" s="281" t="s">
        <v>423</v>
      </c>
      <c r="C1154" s="281" t="s">
        <v>4951</v>
      </c>
      <c r="D1154" s="281">
        <f t="shared" si="18"/>
        <v>23</v>
      </c>
      <c r="E1154" s="281" t="s">
        <v>4982</v>
      </c>
      <c r="F1154" s="281" t="s">
        <v>4983</v>
      </c>
      <c r="G1154" s="281"/>
      <c r="H1154" s="281"/>
      <c r="I1154" s="281"/>
      <c r="J1154" s="281"/>
      <c r="K1154" s="281"/>
      <c r="L1154" s="57"/>
      <c r="M1154" s="57"/>
    </row>
    <row r="1155" spans="1:13" ht="20.25" customHeight="1">
      <c r="A1155" s="76" t="s">
        <v>1608</v>
      </c>
      <c r="B1155" s="281" t="s">
        <v>423</v>
      </c>
      <c r="C1155" s="281" t="s">
        <v>4951</v>
      </c>
      <c r="D1155" s="281">
        <f t="shared" si="18"/>
        <v>24</v>
      </c>
      <c r="E1155" s="281" t="s">
        <v>808</v>
      </c>
      <c r="F1155" s="281" t="s">
        <v>3927</v>
      </c>
      <c r="G1155" s="281"/>
      <c r="H1155" s="281"/>
      <c r="I1155" s="281"/>
      <c r="J1155" s="281"/>
      <c r="K1155" s="281"/>
      <c r="L1155" s="57"/>
      <c r="M1155" s="57"/>
    </row>
    <row r="1156" spans="1:13" ht="20.25" customHeight="1">
      <c r="A1156" s="76" t="s">
        <v>1608</v>
      </c>
      <c r="B1156" s="281" t="s">
        <v>424</v>
      </c>
      <c r="C1156" s="281" t="s">
        <v>4984</v>
      </c>
      <c r="D1156" s="281">
        <f t="shared" si="18"/>
        <v>1</v>
      </c>
      <c r="E1156" s="76" t="s">
        <v>589</v>
      </c>
      <c r="F1156" s="283" t="s">
        <v>2915</v>
      </c>
      <c r="G1156" s="76" t="s">
        <v>617</v>
      </c>
      <c r="H1156" s="76" t="s">
        <v>217</v>
      </c>
      <c r="I1156" s="76" t="s">
        <v>3747</v>
      </c>
      <c r="J1156" s="167" t="s">
        <v>2129</v>
      </c>
      <c r="K1156" s="283" t="s">
        <v>218</v>
      </c>
      <c r="L1156" s="57"/>
      <c r="M1156" s="57"/>
    </row>
    <row r="1157" spans="1:13" ht="20.25" customHeight="1">
      <c r="A1157" s="76" t="s">
        <v>1608</v>
      </c>
      <c r="B1157" s="281" t="s">
        <v>424</v>
      </c>
      <c r="C1157" s="281" t="s">
        <v>4984</v>
      </c>
      <c r="D1157" s="281">
        <f t="shared" si="18"/>
        <v>2</v>
      </c>
      <c r="E1157" s="281" t="s">
        <v>4985</v>
      </c>
      <c r="F1157" s="281" t="s">
        <v>4986</v>
      </c>
      <c r="G1157" s="281"/>
      <c r="H1157" s="281"/>
      <c r="I1157" s="281"/>
      <c r="J1157" s="281"/>
      <c r="K1157" s="281"/>
      <c r="L1157" s="57"/>
      <c r="M1157" s="57"/>
    </row>
    <row r="1158" spans="1:13" ht="20.25" customHeight="1">
      <c r="A1158" s="76" t="s">
        <v>1608</v>
      </c>
      <c r="B1158" s="281" t="s">
        <v>424</v>
      </c>
      <c r="C1158" s="281" t="s">
        <v>4984</v>
      </c>
      <c r="D1158" s="281">
        <f t="shared" si="18"/>
        <v>3</v>
      </c>
      <c r="E1158" s="281" t="s">
        <v>4366</v>
      </c>
      <c r="F1158" s="281" t="s">
        <v>4367</v>
      </c>
      <c r="G1158" s="281"/>
      <c r="H1158" s="281"/>
      <c r="I1158" s="281"/>
      <c r="J1158" s="281"/>
      <c r="K1158" s="281"/>
      <c r="L1158" s="57"/>
      <c r="M1158" s="57"/>
    </row>
    <row r="1159" spans="1:13" ht="20.25" customHeight="1">
      <c r="A1159" s="76" t="s">
        <v>1608</v>
      </c>
      <c r="B1159" s="281" t="s">
        <v>424</v>
      </c>
      <c r="C1159" s="281" t="s">
        <v>4984</v>
      </c>
      <c r="D1159" s="281">
        <f t="shared" si="18"/>
        <v>4</v>
      </c>
      <c r="E1159" s="281" t="s">
        <v>4368</v>
      </c>
      <c r="F1159" s="281" t="s">
        <v>4369</v>
      </c>
      <c r="G1159" s="281"/>
      <c r="H1159" s="281"/>
      <c r="I1159" s="281"/>
      <c r="J1159" s="281"/>
      <c r="K1159" s="281"/>
      <c r="L1159" s="57"/>
      <c r="M1159" s="57"/>
    </row>
    <row r="1160" spans="1:13" ht="20.25" customHeight="1">
      <c r="A1160" s="76" t="s">
        <v>1608</v>
      </c>
      <c r="B1160" s="281" t="s">
        <v>424</v>
      </c>
      <c r="C1160" s="281" t="s">
        <v>4984</v>
      </c>
      <c r="D1160" s="281">
        <f t="shared" ref="D1160:D1209" si="19">IF($C1160=$C1159,$D1159+1,1)</f>
        <v>5</v>
      </c>
      <c r="E1160" s="281" t="s">
        <v>609</v>
      </c>
      <c r="F1160" s="281" t="s">
        <v>4053</v>
      </c>
      <c r="G1160" s="281"/>
      <c r="H1160" s="281"/>
      <c r="I1160" s="281"/>
      <c r="J1160" s="281"/>
      <c r="K1160" s="281"/>
      <c r="L1160" s="57"/>
      <c r="M1160" s="57"/>
    </row>
    <row r="1161" spans="1:13" ht="20.25" customHeight="1">
      <c r="A1161" s="76" t="s">
        <v>1608</v>
      </c>
      <c r="B1161" s="281" t="s">
        <v>424</v>
      </c>
      <c r="C1161" s="281" t="s">
        <v>4984</v>
      </c>
      <c r="D1161" s="281">
        <f t="shared" si="19"/>
        <v>6</v>
      </c>
      <c r="E1161" s="281" t="s">
        <v>3620</v>
      </c>
      <c r="F1161" s="281" t="s">
        <v>4082</v>
      </c>
      <c r="G1161" s="281"/>
      <c r="H1161" s="281"/>
      <c r="I1161" s="281"/>
      <c r="J1161" s="281"/>
      <c r="K1161" s="281"/>
      <c r="L1161" s="57"/>
      <c r="M1161" s="57"/>
    </row>
    <row r="1162" spans="1:13" ht="20.25" customHeight="1">
      <c r="A1162" s="76" t="s">
        <v>1608</v>
      </c>
      <c r="B1162" s="281" t="s">
        <v>424</v>
      </c>
      <c r="C1162" s="281" t="s">
        <v>4984</v>
      </c>
      <c r="D1162" s="281">
        <f t="shared" si="19"/>
        <v>7</v>
      </c>
      <c r="E1162" s="281" t="s">
        <v>4987</v>
      </c>
      <c r="F1162" s="281" t="s">
        <v>4988</v>
      </c>
      <c r="G1162" s="281"/>
      <c r="H1162" s="281"/>
      <c r="I1162" s="281"/>
      <c r="J1162" s="281"/>
      <c r="K1162" s="281"/>
      <c r="L1162" s="57"/>
      <c r="M1162" s="57"/>
    </row>
    <row r="1163" spans="1:13" ht="20.25" customHeight="1">
      <c r="A1163" s="76" t="s">
        <v>1608</v>
      </c>
      <c r="B1163" s="281" t="s">
        <v>424</v>
      </c>
      <c r="C1163" s="281" t="s">
        <v>4984</v>
      </c>
      <c r="D1163" s="281">
        <f t="shared" si="19"/>
        <v>8</v>
      </c>
      <c r="E1163" s="281" t="s">
        <v>4989</v>
      </c>
      <c r="F1163" s="281" t="s">
        <v>4990</v>
      </c>
      <c r="G1163" s="281"/>
      <c r="H1163" s="281"/>
      <c r="I1163" s="281"/>
      <c r="J1163" s="281"/>
      <c r="K1163" s="281"/>
      <c r="L1163" s="57"/>
      <c r="M1163" s="57"/>
    </row>
    <row r="1164" spans="1:13" ht="20.25" customHeight="1">
      <c r="A1164" s="76" t="s">
        <v>1608</v>
      </c>
      <c r="B1164" s="281" t="s">
        <v>424</v>
      </c>
      <c r="C1164" s="281" t="s">
        <v>4984</v>
      </c>
      <c r="D1164" s="281">
        <f t="shared" si="19"/>
        <v>9</v>
      </c>
      <c r="E1164" s="281" t="s">
        <v>3618</v>
      </c>
      <c r="F1164" s="281" t="s">
        <v>4991</v>
      </c>
      <c r="G1164" s="281"/>
      <c r="H1164" s="281"/>
      <c r="I1164" s="281"/>
      <c r="J1164" s="281"/>
      <c r="K1164" s="281"/>
      <c r="L1164" s="57"/>
      <c r="M1164" s="57"/>
    </row>
    <row r="1165" spans="1:13" ht="20.25" customHeight="1">
      <c r="A1165" s="76" t="s">
        <v>1608</v>
      </c>
      <c r="B1165" s="281" t="s">
        <v>424</v>
      </c>
      <c r="C1165" s="281" t="s">
        <v>4984</v>
      </c>
      <c r="D1165" s="281">
        <f t="shared" si="19"/>
        <v>10</v>
      </c>
      <c r="E1165" s="281" t="s">
        <v>4992</v>
      </c>
      <c r="F1165" s="281" t="s">
        <v>4993</v>
      </c>
      <c r="G1165" s="281"/>
      <c r="H1165" s="281"/>
      <c r="I1165" s="281"/>
      <c r="J1165" s="281"/>
      <c r="K1165" s="281"/>
      <c r="L1165" s="57"/>
      <c r="M1165" s="57"/>
    </row>
    <row r="1166" spans="1:13" ht="20.25" customHeight="1">
      <c r="A1166" s="76" t="s">
        <v>1608</v>
      </c>
      <c r="B1166" s="281" t="s">
        <v>424</v>
      </c>
      <c r="C1166" s="281" t="s">
        <v>4984</v>
      </c>
      <c r="D1166" s="281">
        <f t="shared" si="19"/>
        <v>11</v>
      </c>
      <c r="E1166" s="281" t="s">
        <v>4994</v>
      </c>
      <c r="F1166" s="281" t="s">
        <v>4995</v>
      </c>
      <c r="G1166" s="281"/>
      <c r="H1166" s="281"/>
      <c r="I1166" s="281"/>
      <c r="J1166" s="281"/>
      <c r="K1166" s="281"/>
      <c r="L1166" s="57"/>
      <c r="M1166" s="57"/>
    </row>
    <row r="1167" spans="1:13" ht="20.25" customHeight="1">
      <c r="A1167" s="76" t="s">
        <v>1608</v>
      </c>
      <c r="B1167" s="281" t="s">
        <v>424</v>
      </c>
      <c r="C1167" s="281" t="s">
        <v>4984</v>
      </c>
      <c r="D1167" s="281">
        <f t="shared" si="19"/>
        <v>12</v>
      </c>
      <c r="E1167" s="281" t="s">
        <v>205</v>
      </c>
      <c r="F1167" s="281" t="s">
        <v>3741</v>
      </c>
      <c r="G1167" s="281"/>
      <c r="H1167" s="281"/>
      <c r="I1167" s="281"/>
      <c r="J1167" s="281"/>
      <c r="K1167" s="281"/>
      <c r="L1167" s="57"/>
      <c r="M1167" s="57"/>
    </row>
    <row r="1168" spans="1:13" ht="20.25" customHeight="1">
      <c r="A1168" s="76" t="s">
        <v>1608</v>
      </c>
      <c r="B1168" s="281" t="s">
        <v>425</v>
      </c>
      <c r="C1168" s="281" t="s">
        <v>4996</v>
      </c>
      <c r="D1168" s="281">
        <f t="shared" si="19"/>
        <v>1</v>
      </c>
      <c r="E1168" s="76" t="s">
        <v>589</v>
      </c>
      <c r="F1168" s="283" t="s">
        <v>2915</v>
      </c>
      <c r="G1168" s="76" t="s">
        <v>617</v>
      </c>
      <c r="H1168" s="76" t="s">
        <v>217</v>
      </c>
      <c r="I1168" s="76" t="s">
        <v>3747</v>
      </c>
      <c r="J1168" s="167" t="s">
        <v>2129</v>
      </c>
      <c r="K1168" s="283" t="s">
        <v>218</v>
      </c>
      <c r="L1168" s="57"/>
      <c r="M1168" s="57"/>
    </row>
    <row r="1169" spans="1:13" ht="20.25" customHeight="1">
      <c r="A1169" s="76" t="s">
        <v>1608</v>
      </c>
      <c r="B1169" s="281" t="s">
        <v>425</v>
      </c>
      <c r="C1169" s="281" t="s">
        <v>4996</v>
      </c>
      <c r="D1169" s="281">
        <f t="shared" si="19"/>
        <v>2</v>
      </c>
      <c r="E1169" s="281" t="s">
        <v>205</v>
      </c>
      <c r="F1169" s="281" t="s">
        <v>3741</v>
      </c>
      <c r="G1169" s="281"/>
      <c r="H1169" s="281"/>
      <c r="I1169" s="281"/>
      <c r="J1169" s="281"/>
      <c r="K1169" s="281"/>
      <c r="L1169" s="57"/>
      <c r="M1169" s="57"/>
    </row>
    <row r="1170" spans="1:13" ht="20.25" customHeight="1">
      <c r="A1170" s="76" t="s">
        <v>1608</v>
      </c>
      <c r="B1170" s="281" t="s">
        <v>425</v>
      </c>
      <c r="C1170" s="281" t="s">
        <v>4996</v>
      </c>
      <c r="D1170" s="281">
        <f t="shared" si="19"/>
        <v>3</v>
      </c>
      <c r="E1170" s="281" t="s">
        <v>4997</v>
      </c>
      <c r="F1170" s="281" t="s">
        <v>4998</v>
      </c>
      <c r="G1170" s="281"/>
      <c r="H1170" s="281"/>
      <c r="I1170" s="281"/>
      <c r="J1170" s="281"/>
      <c r="K1170" s="281"/>
      <c r="L1170" s="57"/>
      <c r="M1170" s="57"/>
    </row>
    <row r="1171" spans="1:13" ht="20.25" customHeight="1">
      <c r="A1171" s="76" t="s">
        <v>1608</v>
      </c>
      <c r="B1171" s="281" t="s">
        <v>425</v>
      </c>
      <c r="C1171" s="281" t="s">
        <v>4996</v>
      </c>
      <c r="D1171" s="281">
        <f t="shared" si="19"/>
        <v>4</v>
      </c>
      <c r="E1171" s="281" t="s">
        <v>4999</v>
      </c>
      <c r="F1171" s="281" t="s">
        <v>5000</v>
      </c>
      <c r="G1171" s="281"/>
      <c r="H1171" s="281"/>
      <c r="I1171" s="281"/>
      <c r="J1171" s="281"/>
      <c r="K1171" s="281"/>
      <c r="L1171" s="57"/>
      <c r="M1171" s="57"/>
    </row>
    <row r="1172" spans="1:13" ht="20.25" customHeight="1">
      <c r="A1172" s="76" t="s">
        <v>1608</v>
      </c>
      <c r="B1172" s="281" t="s">
        <v>425</v>
      </c>
      <c r="C1172" s="281" t="s">
        <v>4996</v>
      </c>
      <c r="D1172" s="281">
        <f t="shared" si="19"/>
        <v>5</v>
      </c>
      <c r="E1172" s="281" t="s">
        <v>1522</v>
      </c>
      <c r="F1172" s="281" t="s">
        <v>3786</v>
      </c>
      <c r="G1172" s="281"/>
      <c r="H1172" s="281"/>
      <c r="I1172" s="281"/>
      <c r="J1172" s="281"/>
      <c r="K1172" s="281"/>
      <c r="L1172" s="57"/>
      <c r="M1172" s="57"/>
    </row>
    <row r="1173" spans="1:13" ht="20.25" customHeight="1">
      <c r="A1173" s="76" t="s">
        <v>1608</v>
      </c>
      <c r="B1173" s="281" t="s">
        <v>425</v>
      </c>
      <c r="C1173" s="281" t="s">
        <v>4996</v>
      </c>
      <c r="D1173" s="281">
        <f t="shared" si="19"/>
        <v>6</v>
      </c>
      <c r="E1173" s="281" t="s">
        <v>989</v>
      </c>
      <c r="F1173" s="281" t="s">
        <v>3755</v>
      </c>
      <c r="G1173" s="281"/>
      <c r="H1173" s="281"/>
      <c r="I1173" s="281"/>
      <c r="J1173" s="281"/>
      <c r="K1173" s="281"/>
      <c r="L1173" s="57"/>
      <c r="M1173" s="57"/>
    </row>
    <row r="1174" spans="1:13" ht="20.25" customHeight="1">
      <c r="A1174" s="76" t="s">
        <v>1608</v>
      </c>
      <c r="B1174" s="281" t="s">
        <v>425</v>
      </c>
      <c r="C1174" s="281" t="s">
        <v>4996</v>
      </c>
      <c r="D1174" s="281">
        <f t="shared" si="19"/>
        <v>7</v>
      </c>
      <c r="E1174" s="281" t="s">
        <v>3415</v>
      </c>
      <c r="F1174" s="281" t="s">
        <v>4882</v>
      </c>
      <c r="G1174" s="281"/>
      <c r="H1174" s="281"/>
      <c r="I1174" s="281"/>
      <c r="J1174" s="281"/>
      <c r="K1174" s="281"/>
      <c r="L1174" s="57"/>
      <c r="M1174" s="57"/>
    </row>
    <row r="1175" spans="1:13" ht="20.25" customHeight="1">
      <c r="A1175" s="76" t="s">
        <v>1608</v>
      </c>
      <c r="B1175" s="281" t="s">
        <v>425</v>
      </c>
      <c r="C1175" s="281" t="s">
        <v>4996</v>
      </c>
      <c r="D1175" s="281">
        <f t="shared" si="19"/>
        <v>8</v>
      </c>
      <c r="E1175" s="281" t="s">
        <v>5001</v>
      </c>
      <c r="F1175" s="281" t="s">
        <v>4897</v>
      </c>
      <c r="G1175" s="281"/>
      <c r="H1175" s="281"/>
      <c r="I1175" s="281"/>
      <c r="J1175" s="281"/>
      <c r="K1175" s="281"/>
      <c r="L1175" s="57"/>
      <c r="M1175" s="57"/>
    </row>
    <row r="1176" spans="1:13" ht="20.25" customHeight="1">
      <c r="A1176" s="76" t="s">
        <v>1608</v>
      </c>
      <c r="B1176" s="281" t="s">
        <v>425</v>
      </c>
      <c r="C1176" s="281" t="s">
        <v>4996</v>
      </c>
      <c r="D1176" s="281">
        <f t="shared" si="19"/>
        <v>9</v>
      </c>
      <c r="E1176" s="281" t="s">
        <v>4919</v>
      </c>
      <c r="F1176" s="281" t="s">
        <v>4920</v>
      </c>
      <c r="G1176" s="281"/>
      <c r="H1176" s="281"/>
      <c r="I1176" s="281"/>
      <c r="J1176" s="281"/>
      <c r="K1176" s="281"/>
      <c r="L1176" s="57"/>
      <c r="M1176" s="57"/>
    </row>
    <row r="1177" spans="1:13" ht="20.25" customHeight="1">
      <c r="A1177" s="76" t="s">
        <v>1608</v>
      </c>
      <c r="B1177" s="281" t="s">
        <v>425</v>
      </c>
      <c r="C1177" s="281" t="s">
        <v>4996</v>
      </c>
      <c r="D1177" s="281">
        <f t="shared" si="19"/>
        <v>10</v>
      </c>
      <c r="E1177" s="281" t="s">
        <v>4921</v>
      </c>
      <c r="F1177" s="281" t="s">
        <v>4922</v>
      </c>
      <c r="G1177" s="281"/>
      <c r="H1177" s="281"/>
      <c r="I1177" s="281"/>
      <c r="J1177" s="281"/>
      <c r="K1177" s="281"/>
      <c r="L1177" s="57"/>
      <c r="M1177" s="57"/>
    </row>
    <row r="1178" spans="1:13" ht="20.25" customHeight="1">
      <c r="A1178" s="76" t="s">
        <v>1608</v>
      </c>
      <c r="B1178" s="281" t="s">
        <v>1571</v>
      </c>
      <c r="C1178" s="281" t="s">
        <v>5002</v>
      </c>
      <c r="D1178" s="281">
        <f t="shared" si="19"/>
        <v>1</v>
      </c>
      <c r="E1178" s="76" t="s">
        <v>589</v>
      </c>
      <c r="F1178" s="283" t="s">
        <v>2915</v>
      </c>
      <c r="G1178" s="76" t="s">
        <v>617</v>
      </c>
      <c r="H1178" s="76" t="s">
        <v>217</v>
      </c>
      <c r="I1178" s="76" t="s">
        <v>3747</v>
      </c>
      <c r="J1178" s="167" t="s">
        <v>2129</v>
      </c>
      <c r="K1178" s="283" t="s">
        <v>218</v>
      </c>
      <c r="L1178" s="57"/>
      <c r="M1178" s="57"/>
    </row>
    <row r="1179" spans="1:13" ht="20.25" customHeight="1">
      <c r="A1179" s="76" t="s">
        <v>1608</v>
      </c>
      <c r="B1179" s="281" t="s">
        <v>1571</v>
      </c>
      <c r="C1179" s="281" t="s">
        <v>5002</v>
      </c>
      <c r="D1179" s="281">
        <f t="shared" si="19"/>
        <v>2</v>
      </c>
      <c r="E1179" s="281" t="s">
        <v>5003</v>
      </c>
      <c r="F1179" s="281" t="s">
        <v>4195</v>
      </c>
      <c r="G1179" s="281"/>
      <c r="H1179" s="281"/>
      <c r="I1179" s="281"/>
      <c r="J1179" s="281"/>
      <c r="K1179" s="281"/>
      <c r="L1179" s="57"/>
      <c r="M1179" s="57"/>
    </row>
    <row r="1180" spans="1:13" ht="20.25" customHeight="1">
      <c r="A1180" s="76" t="s">
        <v>1608</v>
      </c>
      <c r="B1180" s="281" t="s">
        <v>5004</v>
      </c>
      <c r="C1180" s="281" t="s">
        <v>5002</v>
      </c>
      <c r="D1180" s="281">
        <f t="shared" si="19"/>
        <v>3</v>
      </c>
      <c r="E1180" s="281" t="s">
        <v>989</v>
      </c>
      <c r="F1180" s="281" t="s">
        <v>3755</v>
      </c>
      <c r="G1180" s="281"/>
      <c r="H1180" s="281"/>
      <c r="I1180" s="281"/>
      <c r="J1180" s="281"/>
      <c r="K1180" s="281"/>
      <c r="L1180" s="57"/>
      <c r="M1180" s="57"/>
    </row>
    <row r="1181" spans="1:13" ht="20.25" customHeight="1">
      <c r="A1181" s="76" t="s">
        <v>1608</v>
      </c>
      <c r="B1181" s="281" t="s">
        <v>5004</v>
      </c>
      <c r="C1181" s="281" t="s">
        <v>5002</v>
      </c>
      <c r="D1181" s="281">
        <f t="shared" si="19"/>
        <v>4</v>
      </c>
      <c r="E1181" s="281" t="s">
        <v>4148</v>
      </c>
      <c r="F1181" s="281" t="s">
        <v>4149</v>
      </c>
      <c r="G1181" s="281"/>
      <c r="H1181" s="281"/>
      <c r="I1181" s="281"/>
      <c r="J1181" s="281"/>
      <c r="K1181" s="281"/>
      <c r="L1181" s="57"/>
      <c r="M1181" s="57"/>
    </row>
    <row r="1182" spans="1:13" ht="20.25" customHeight="1">
      <c r="A1182" s="76" t="s">
        <v>1608</v>
      </c>
      <c r="B1182" s="281" t="s">
        <v>5004</v>
      </c>
      <c r="C1182" s="281" t="s">
        <v>5002</v>
      </c>
      <c r="D1182" s="281">
        <f t="shared" si="19"/>
        <v>5</v>
      </c>
      <c r="E1182" s="282" t="s">
        <v>5025</v>
      </c>
      <c r="F1182" s="282" t="s">
        <v>5005</v>
      </c>
      <c r="G1182" s="281"/>
      <c r="H1182" s="281"/>
      <c r="I1182" s="281"/>
      <c r="J1182" s="281"/>
      <c r="K1182" s="281"/>
      <c r="L1182" s="57"/>
      <c r="M1182" s="57"/>
    </row>
    <row r="1183" spans="1:13" ht="20.25" customHeight="1">
      <c r="A1183" s="76" t="s">
        <v>1608</v>
      </c>
      <c r="B1183" s="281" t="s">
        <v>367</v>
      </c>
      <c r="C1183" s="281" t="s">
        <v>5006</v>
      </c>
      <c r="D1183" s="281">
        <f t="shared" si="19"/>
        <v>1</v>
      </c>
      <c r="E1183" s="281" t="s">
        <v>4406</v>
      </c>
      <c r="F1183" s="281" t="s">
        <v>4407</v>
      </c>
      <c r="G1183" s="281"/>
      <c r="H1183" s="281"/>
      <c r="I1183" s="281"/>
      <c r="J1183" s="281"/>
      <c r="K1183" s="281"/>
      <c r="L1183" s="57"/>
      <c r="M1183" s="57"/>
    </row>
    <row r="1184" spans="1:13" ht="20.25" customHeight="1">
      <c r="A1184" s="76" t="s">
        <v>1608</v>
      </c>
      <c r="B1184" s="281" t="s">
        <v>367</v>
      </c>
      <c r="C1184" s="281" t="s">
        <v>5006</v>
      </c>
      <c r="D1184" s="281">
        <f t="shared" si="19"/>
        <v>2</v>
      </c>
      <c r="E1184" s="281" t="s">
        <v>1522</v>
      </c>
      <c r="F1184" s="281" t="s">
        <v>3786</v>
      </c>
      <c r="G1184" s="281"/>
      <c r="H1184" s="281"/>
      <c r="I1184" s="281"/>
      <c r="J1184" s="281"/>
      <c r="K1184" s="281"/>
      <c r="L1184" s="57"/>
      <c r="M1184" s="57"/>
    </row>
    <row r="1185" spans="1:13" ht="20.25" customHeight="1">
      <c r="A1185" s="76" t="s">
        <v>1608</v>
      </c>
      <c r="B1185" s="281" t="s">
        <v>367</v>
      </c>
      <c r="C1185" s="281" t="s">
        <v>5006</v>
      </c>
      <c r="D1185" s="281">
        <f t="shared" si="19"/>
        <v>3</v>
      </c>
      <c r="E1185" s="281" t="s">
        <v>205</v>
      </c>
      <c r="F1185" s="281" t="s">
        <v>3741</v>
      </c>
      <c r="G1185" s="281"/>
      <c r="H1185" s="281"/>
      <c r="I1185" s="281"/>
      <c r="J1185" s="281"/>
      <c r="K1185" s="281"/>
      <c r="L1185" s="57"/>
      <c r="M1185" s="57"/>
    </row>
    <row r="1186" spans="1:13" ht="20.25" customHeight="1">
      <c r="A1186" s="76" t="s">
        <v>1608</v>
      </c>
      <c r="B1186" s="281" t="s">
        <v>368</v>
      </c>
      <c r="C1186" s="281" t="s">
        <v>5007</v>
      </c>
      <c r="D1186" s="281">
        <f t="shared" si="19"/>
        <v>1</v>
      </c>
      <c r="E1186" s="281" t="s">
        <v>5008</v>
      </c>
      <c r="F1186" s="281" t="s">
        <v>5009</v>
      </c>
      <c r="G1186" s="281"/>
      <c r="H1186" s="281"/>
      <c r="I1186" s="281"/>
      <c r="J1186" s="281"/>
      <c r="K1186" s="281"/>
      <c r="L1186" s="57"/>
      <c r="M1186" s="57"/>
    </row>
    <row r="1187" spans="1:13" ht="20.25" customHeight="1">
      <c r="A1187" s="76" t="s">
        <v>1608</v>
      </c>
      <c r="B1187" s="281" t="s">
        <v>368</v>
      </c>
      <c r="C1187" s="281" t="s">
        <v>5007</v>
      </c>
      <c r="D1187" s="281">
        <f t="shared" si="19"/>
        <v>2</v>
      </c>
      <c r="E1187" s="281" t="s">
        <v>1522</v>
      </c>
      <c r="F1187" s="281" t="s">
        <v>3786</v>
      </c>
      <c r="G1187" s="281"/>
      <c r="H1187" s="281"/>
      <c r="I1187" s="281"/>
      <c r="J1187" s="281"/>
      <c r="K1187" s="281"/>
      <c r="L1187" s="57"/>
      <c r="M1187" s="57"/>
    </row>
    <row r="1188" spans="1:13" ht="20.25" customHeight="1">
      <c r="A1188" s="76" t="s">
        <v>1608</v>
      </c>
      <c r="B1188" s="281" t="s">
        <v>368</v>
      </c>
      <c r="C1188" s="281" t="s">
        <v>5007</v>
      </c>
      <c r="D1188" s="281">
        <f t="shared" si="19"/>
        <v>3</v>
      </c>
      <c r="E1188" s="281" t="s">
        <v>205</v>
      </c>
      <c r="F1188" s="281" t="s">
        <v>3741</v>
      </c>
      <c r="G1188" s="281"/>
      <c r="H1188" s="281"/>
      <c r="I1188" s="281"/>
      <c r="J1188" s="281"/>
      <c r="K1188" s="281"/>
      <c r="L1188" s="57"/>
      <c r="M1188" s="57"/>
    </row>
    <row r="1189" spans="1:13" ht="20.25" customHeight="1">
      <c r="A1189" s="76" t="s">
        <v>1608</v>
      </c>
      <c r="B1189" s="281" t="s">
        <v>368</v>
      </c>
      <c r="C1189" s="281" t="s">
        <v>5007</v>
      </c>
      <c r="D1189" s="281">
        <f t="shared" si="19"/>
        <v>4</v>
      </c>
      <c r="E1189" s="283" t="s">
        <v>215</v>
      </c>
      <c r="F1189" s="283" t="s">
        <v>608</v>
      </c>
      <c r="G1189" s="76" t="s">
        <v>223</v>
      </c>
      <c r="H1189" s="76" t="s">
        <v>217</v>
      </c>
      <c r="I1189" s="284" t="s">
        <v>3744</v>
      </c>
      <c r="J1189" s="285" t="s">
        <v>5023</v>
      </c>
      <c r="K1189" s="283" t="s">
        <v>1010</v>
      </c>
      <c r="L1189" s="57"/>
      <c r="M1189" s="57"/>
    </row>
    <row r="1190" spans="1:13" ht="20.25" customHeight="1">
      <c r="A1190" s="76" t="s">
        <v>1608</v>
      </c>
      <c r="B1190" s="281" t="s">
        <v>368</v>
      </c>
      <c r="C1190" s="281" t="s">
        <v>5007</v>
      </c>
      <c r="D1190" s="281">
        <f t="shared" si="19"/>
        <v>5</v>
      </c>
      <c r="E1190" s="76" t="s">
        <v>589</v>
      </c>
      <c r="F1190" s="283" t="s">
        <v>2915</v>
      </c>
      <c r="G1190" s="76" t="s">
        <v>617</v>
      </c>
      <c r="H1190" s="76" t="s">
        <v>217</v>
      </c>
      <c r="I1190" s="76" t="s">
        <v>3747</v>
      </c>
      <c r="J1190" s="167" t="s">
        <v>2129</v>
      </c>
      <c r="K1190" s="283" t="s">
        <v>218</v>
      </c>
      <c r="L1190" s="57"/>
      <c r="M1190" s="57"/>
    </row>
    <row r="1191" spans="1:13" ht="20.25" customHeight="1">
      <c r="A1191" s="76" t="s">
        <v>1608</v>
      </c>
      <c r="B1191" s="281" t="s">
        <v>427</v>
      </c>
      <c r="C1191" s="281" t="s">
        <v>5010</v>
      </c>
      <c r="D1191" s="281">
        <f t="shared" si="19"/>
        <v>1</v>
      </c>
      <c r="E1191" s="281" t="s">
        <v>5011</v>
      </c>
      <c r="F1191" s="281" t="s">
        <v>5012</v>
      </c>
      <c r="G1191" s="281"/>
      <c r="H1191" s="281"/>
      <c r="I1191" s="281"/>
      <c r="J1191" s="281"/>
      <c r="K1191" s="281"/>
      <c r="L1191" s="57"/>
      <c r="M1191" s="57"/>
    </row>
    <row r="1192" spans="1:13" ht="20.25" customHeight="1">
      <c r="A1192" s="76" t="s">
        <v>1608</v>
      </c>
      <c r="B1192" s="281" t="s">
        <v>5013</v>
      </c>
      <c r="C1192" s="281" t="s">
        <v>5010</v>
      </c>
      <c r="D1192" s="281">
        <f t="shared" si="19"/>
        <v>2</v>
      </c>
      <c r="E1192" s="281" t="s">
        <v>2939</v>
      </c>
      <c r="F1192" s="281" t="s">
        <v>4588</v>
      </c>
      <c r="G1192" s="281"/>
      <c r="H1192" s="281"/>
      <c r="I1192" s="281"/>
      <c r="J1192" s="281"/>
      <c r="K1192" s="281"/>
      <c r="L1192" s="57"/>
      <c r="M1192" s="57"/>
    </row>
    <row r="1193" spans="1:13" ht="20.25" customHeight="1">
      <c r="A1193" s="76" t="s">
        <v>1608</v>
      </c>
      <c r="B1193" s="281" t="s">
        <v>427</v>
      </c>
      <c r="C1193" s="281" t="s">
        <v>5010</v>
      </c>
      <c r="D1193" s="281">
        <f t="shared" si="19"/>
        <v>3</v>
      </c>
      <c r="E1193" s="281" t="s">
        <v>3418</v>
      </c>
      <c r="F1193" s="281" t="s">
        <v>3817</v>
      </c>
      <c r="G1193" s="281"/>
      <c r="H1193" s="281"/>
      <c r="I1193" s="281"/>
      <c r="J1193" s="281"/>
      <c r="K1193" s="281"/>
      <c r="L1193" s="57"/>
      <c r="M1193" s="57"/>
    </row>
    <row r="1194" spans="1:13" ht="20.25" customHeight="1">
      <c r="A1194" s="76" t="s">
        <v>1608</v>
      </c>
      <c r="B1194" s="281" t="s">
        <v>427</v>
      </c>
      <c r="C1194" s="281" t="s">
        <v>5010</v>
      </c>
      <c r="D1194" s="281">
        <f t="shared" si="19"/>
        <v>4</v>
      </c>
      <c r="E1194" s="281" t="s">
        <v>4647</v>
      </c>
      <c r="F1194" s="281" t="s">
        <v>5014</v>
      </c>
      <c r="G1194" s="281"/>
      <c r="H1194" s="281"/>
      <c r="I1194" s="281"/>
      <c r="J1194" s="281"/>
      <c r="K1194" s="281"/>
      <c r="L1194" s="57"/>
      <c r="M1194" s="57"/>
    </row>
    <row r="1195" spans="1:13" ht="20.25" customHeight="1">
      <c r="A1195" s="76" t="s">
        <v>1608</v>
      </c>
      <c r="B1195" s="281" t="s">
        <v>427</v>
      </c>
      <c r="C1195" s="281" t="s">
        <v>5010</v>
      </c>
      <c r="D1195" s="281">
        <f t="shared" si="19"/>
        <v>5</v>
      </c>
      <c r="E1195" s="281" t="s">
        <v>3130</v>
      </c>
      <c r="F1195" s="281" t="s">
        <v>3782</v>
      </c>
      <c r="G1195" s="281"/>
      <c r="H1195" s="281"/>
      <c r="I1195" s="281"/>
      <c r="J1195" s="281"/>
      <c r="K1195" s="281"/>
      <c r="L1195" s="57"/>
      <c r="M1195" s="57"/>
    </row>
    <row r="1196" spans="1:13" ht="20.25" customHeight="1">
      <c r="A1196" s="76" t="s">
        <v>1608</v>
      </c>
      <c r="B1196" s="281" t="s">
        <v>427</v>
      </c>
      <c r="C1196" s="281" t="s">
        <v>5010</v>
      </c>
      <c r="D1196" s="281">
        <f t="shared" si="19"/>
        <v>6</v>
      </c>
      <c r="E1196" s="281" t="s">
        <v>4404</v>
      </c>
      <c r="F1196" s="281" t="s">
        <v>4404</v>
      </c>
      <c r="G1196" s="281"/>
      <c r="H1196" s="281"/>
      <c r="I1196" s="281"/>
      <c r="J1196" s="281"/>
      <c r="K1196" s="281"/>
      <c r="L1196" s="57"/>
      <c r="M1196" s="57"/>
    </row>
    <row r="1197" spans="1:13" ht="20.25" customHeight="1">
      <c r="A1197" s="76" t="s">
        <v>1608</v>
      </c>
      <c r="B1197" s="281" t="s">
        <v>5013</v>
      </c>
      <c r="C1197" s="281" t="s">
        <v>5010</v>
      </c>
      <c r="D1197" s="281">
        <f t="shared" si="19"/>
        <v>7</v>
      </c>
      <c r="E1197" s="281" t="s">
        <v>5015</v>
      </c>
      <c r="F1197" s="281" t="s">
        <v>5016</v>
      </c>
      <c r="G1197" s="281"/>
      <c r="H1197" s="281"/>
      <c r="I1197" s="281"/>
      <c r="J1197" s="281"/>
      <c r="K1197" s="281"/>
      <c r="L1197" s="57"/>
      <c r="M1197" s="57"/>
    </row>
    <row r="1198" spans="1:13" ht="20.25" customHeight="1">
      <c r="A1198" s="76" t="s">
        <v>1608</v>
      </c>
      <c r="B1198" s="281" t="s">
        <v>428</v>
      </c>
      <c r="C1198" s="281" t="s">
        <v>5017</v>
      </c>
      <c r="D1198" s="281">
        <f t="shared" si="19"/>
        <v>1</v>
      </c>
      <c r="E1198" s="281" t="s">
        <v>5018</v>
      </c>
      <c r="F1198" s="281" t="s">
        <v>5019</v>
      </c>
      <c r="G1198" s="281"/>
      <c r="H1198" s="281"/>
      <c r="I1198" s="281"/>
      <c r="J1198" s="281"/>
      <c r="K1198" s="281"/>
      <c r="L1198" s="57"/>
      <c r="M1198" s="57"/>
    </row>
    <row r="1199" spans="1:13" ht="20.25" customHeight="1">
      <c r="A1199" s="76" t="s">
        <v>1608</v>
      </c>
      <c r="B1199" s="281" t="s">
        <v>428</v>
      </c>
      <c r="C1199" s="281" t="s">
        <v>5017</v>
      </c>
      <c r="D1199" s="281">
        <f t="shared" si="19"/>
        <v>2</v>
      </c>
      <c r="E1199" s="281" t="s">
        <v>5011</v>
      </c>
      <c r="F1199" s="281" t="s">
        <v>5012</v>
      </c>
      <c r="G1199" s="281"/>
      <c r="H1199" s="281"/>
      <c r="I1199" s="281"/>
      <c r="J1199" s="281"/>
      <c r="K1199" s="281"/>
      <c r="L1199" s="57"/>
      <c r="M1199" s="57"/>
    </row>
    <row r="1200" spans="1:13" ht="20.25" customHeight="1">
      <c r="A1200" s="76" t="s">
        <v>1608</v>
      </c>
      <c r="B1200" s="281" t="s">
        <v>428</v>
      </c>
      <c r="C1200" s="281" t="s">
        <v>5017</v>
      </c>
      <c r="D1200" s="281">
        <f t="shared" si="19"/>
        <v>3</v>
      </c>
      <c r="E1200" s="281" t="s">
        <v>2939</v>
      </c>
      <c r="F1200" s="281" t="s">
        <v>4588</v>
      </c>
      <c r="G1200" s="281"/>
      <c r="H1200" s="281"/>
      <c r="I1200" s="281"/>
      <c r="J1200" s="281"/>
      <c r="K1200" s="281"/>
      <c r="L1200" s="57"/>
      <c r="M1200" s="57"/>
    </row>
    <row r="1201" spans="1:13" ht="20.25" customHeight="1">
      <c r="A1201" s="76" t="s">
        <v>1608</v>
      </c>
      <c r="B1201" s="281" t="s">
        <v>428</v>
      </c>
      <c r="C1201" s="281" t="s">
        <v>5017</v>
      </c>
      <c r="D1201" s="281">
        <f t="shared" si="19"/>
        <v>4</v>
      </c>
      <c r="E1201" s="281" t="s">
        <v>3822</v>
      </c>
      <c r="F1201" s="281" t="s">
        <v>3823</v>
      </c>
      <c r="G1201" s="281"/>
      <c r="H1201" s="281"/>
      <c r="I1201" s="281"/>
      <c r="J1201" s="281"/>
      <c r="K1201" s="281"/>
      <c r="L1201" s="57"/>
      <c r="M1201" s="57"/>
    </row>
    <row r="1202" spans="1:13" ht="20.25" customHeight="1">
      <c r="A1202" s="76" t="s">
        <v>1608</v>
      </c>
      <c r="B1202" s="281" t="s">
        <v>428</v>
      </c>
      <c r="C1202" s="281" t="s">
        <v>5017</v>
      </c>
      <c r="D1202" s="281">
        <f t="shared" si="19"/>
        <v>5</v>
      </c>
      <c r="E1202" s="281" t="s">
        <v>5020</v>
      </c>
      <c r="F1202" s="281" t="s">
        <v>5014</v>
      </c>
      <c r="G1202" s="281"/>
      <c r="H1202" s="281"/>
      <c r="I1202" s="281"/>
      <c r="J1202" s="281"/>
      <c r="K1202" s="281"/>
      <c r="L1202" s="57"/>
      <c r="M1202" s="57"/>
    </row>
    <row r="1203" spans="1:13" ht="20.25" customHeight="1">
      <c r="A1203" s="76" t="s">
        <v>1608</v>
      </c>
      <c r="B1203" s="281" t="s">
        <v>428</v>
      </c>
      <c r="C1203" s="281" t="s">
        <v>5017</v>
      </c>
      <c r="D1203" s="281">
        <f t="shared" si="19"/>
        <v>6</v>
      </c>
      <c r="E1203" s="281" t="s">
        <v>3130</v>
      </c>
      <c r="F1203" s="281" t="s">
        <v>3782</v>
      </c>
      <c r="G1203" s="281"/>
      <c r="H1203" s="281"/>
      <c r="I1203" s="281"/>
      <c r="J1203" s="281"/>
      <c r="K1203" s="281"/>
      <c r="L1203" s="57"/>
      <c r="M1203" s="57"/>
    </row>
    <row r="1204" spans="1:13" ht="20.25" customHeight="1">
      <c r="A1204" s="76" t="s">
        <v>1608</v>
      </c>
      <c r="B1204" s="281" t="s">
        <v>428</v>
      </c>
      <c r="C1204" s="281" t="s">
        <v>5017</v>
      </c>
      <c r="D1204" s="281">
        <f t="shared" si="19"/>
        <v>7</v>
      </c>
      <c r="E1204" s="281" t="s">
        <v>3390</v>
      </c>
      <c r="F1204" s="281" t="s">
        <v>4734</v>
      </c>
      <c r="G1204" s="281"/>
      <c r="H1204" s="281"/>
      <c r="I1204" s="281"/>
      <c r="J1204" s="281"/>
      <c r="K1204" s="281"/>
      <c r="L1204" s="57"/>
      <c r="M1204" s="57"/>
    </row>
    <row r="1205" spans="1:13" ht="20.25" customHeight="1">
      <c r="A1205" s="76" t="s">
        <v>1608</v>
      </c>
      <c r="B1205" s="281" t="s">
        <v>5021</v>
      </c>
      <c r="C1205" s="281" t="s">
        <v>5017</v>
      </c>
      <c r="D1205" s="281">
        <f t="shared" si="19"/>
        <v>8</v>
      </c>
      <c r="E1205" s="281" t="s">
        <v>3979</v>
      </c>
      <c r="F1205" s="281" t="s">
        <v>3980</v>
      </c>
      <c r="G1205" s="281"/>
      <c r="H1205" s="281"/>
      <c r="I1205" s="281"/>
      <c r="J1205" s="281"/>
      <c r="K1205" s="281"/>
      <c r="L1205" s="57"/>
      <c r="M1205" s="57"/>
    </row>
    <row r="1206" spans="1:13" ht="20.25" customHeight="1">
      <c r="A1206" s="76" t="s">
        <v>1608</v>
      </c>
      <c r="B1206" s="281" t="s">
        <v>428</v>
      </c>
      <c r="C1206" s="281" t="s">
        <v>5017</v>
      </c>
      <c r="D1206" s="281">
        <f t="shared" si="19"/>
        <v>9</v>
      </c>
      <c r="E1206" s="281" t="s">
        <v>4701</v>
      </c>
      <c r="F1206" s="281" t="s">
        <v>5022</v>
      </c>
      <c r="G1206" s="281"/>
      <c r="H1206" s="281"/>
      <c r="I1206" s="281"/>
      <c r="J1206" s="281"/>
      <c r="K1206" s="281"/>
      <c r="L1206" s="57"/>
      <c r="M1206" s="57"/>
    </row>
    <row r="1207" spans="1:13" ht="20.25" customHeight="1">
      <c r="A1207" s="76" t="s">
        <v>1608</v>
      </c>
      <c r="B1207" s="281" t="s">
        <v>5021</v>
      </c>
      <c r="C1207" s="281" t="s">
        <v>5017</v>
      </c>
      <c r="D1207" s="281">
        <f t="shared" si="19"/>
        <v>10</v>
      </c>
      <c r="E1207" s="281" t="s">
        <v>5016</v>
      </c>
      <c r="F1207" s="281" t="s">
        <v>5016</v>
      </c>
      <c r="G1207" s="281"/>
      <c r="H1207" s="281"/>
      <c r="I1207" s="281"/>
      <c r="J1207" s="281"/>
      <c r="K1207" s="281"/>
      <c r="L1207" s="57"/>
      <c r="M1207" s="57"/>
    </row>
    <row r="1208" spans="1:13" ht="20.25" customHeight="1">
      <c r="A1208" s="76" t="s">
        <v>1608</v>
      </c>
      <c r="B1208" s="281" t="s">
        <v>5021</v>
      </c>
      <c r="C1208" s="281" t="s">
        <v>5017</v>
      </c>
      <c r="D1208" s="281">
        <f t="shared" si="19"/>
        <v>11</v>
      </c>
      <c r="E1208" s="283" t="s">
        <v>215</v>
      </c>
      <c r="F1208" s="283" t="s">
        <v>608</v>
      </c>
      <c r="G1208" s="76" t="s">
        <v>223</v>
      </c>
      <c r="H1208" s="76" t="s">
        <v>217</v>
      </c>
      <c r="I1208" s="284" t="s">
        <v>3744</v>
      </c>
      <c r="J1208" s="285" t="s">
        <v>5023</v>
      </c>
      <c r="K1208" s="283" t="s">
        <v>1010</v>
      </c>
      <c r="L1208" s="57"/>
      <c r="M1208" s="57"/>
    </row>
    <row r="1209" spans="1:13" ht="20.25" customHeight="1">
      <c r="A1209" s="76" t="s">
        <v>1608</v>
      </c>
      <c r="B1209" s="281" t="s">
        <v>5021</v>
      </c>
      <c r="C1209" s="281" t="s">
        <v>5017</v>
      </c>
      <c r="D1209" s="281">
        <f t="shared" si="19"/>
        <v>12</v>
      </c>
      <c r="E1209" s="76" t="s">
        <v>589</v>
      </c>
      <c r="F1209" s="283" t="s">
        <v>2915</v>
      </c>
      <c r="G1209" s="76" t="s">
        <v>617</v>
      </c>
      <c r="H1209" s="76" t="s">
        <v>217</v>
      </c>
      <c r="I1209" s="76" t="s">
        <v>3747</v>
      </c>
      <c r="J1209" s="167" t="s">
        <v>2129</v>
      </c>
      <c r="K1209" s="283" t="s">
        <v>218</v>
      </c>
      <c r="L1209" s="57"/>
      <c r="M1209" s="57"/>
    </row>
  </sheetData>
  <phoneticPr fontId="20" type="noConversion"/>
  <hyperlinks>
    <hyperlink ref="J3"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修改记录</vt:lpstr>
      <vt:lpstr>文档规范说明</vt:lpstr>
      <vt:lpstr>整合层-主题域说明</vt:lpstr>
      <vt:lpstr>整合层-表说明</vt:lpstr>
      <vt:lpstr>01参与者</vt:lpstr>
      <vt:lpstr>02产品</vt:lpstr>
      <vt:lpstr>03协议</vt:lpstr>
      <vt:lpstr>04设备</vt:lpstr>
      <vt:lpstr>05事件</vt:lpstr>
      <vt:lpstr>06位置</vt:lpstr>
      <vt:lpstr>07营销</vt:lpstr>
      <vt:lpstr>08内容</vt:lpstr>
      <vt:lpstr>09财务</vt:lpstr>
      <vt:lpstr>10销售</vt:lpstr>
      <vt:lpstr>11online</vt:lpstr>
      <vt:lpstr>12参数</vt:lpstr>
      <vt:lpstr>13代码</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sheguojun</cp:lastModifiedBy>
  <dcterms:created xsi:type="dcterms:W3CDTF">2008-06-13T07:05:26Z</dcterms:created>
  <dcterms:modified xsi:type="dcterms:W3CDTF">2017-03-13T05:52:25Z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(2)v/x610/lIWnyMUrp32C63NoLCpRL51VB+zlMzY4NrJAhYzuvLvowAcnEy12CX2KQrkfJvYei
mUznGWWTftxQ9/f+VdZLNgjMJCn2L1LALji0nEqEApk2QKKOO9Mcvg8bq4LINs/DTs7o5BV+
/80ce0Xq/hY/Lda5RaTpzq5+tnUbyHP/O+t4T6TiQijZq1xlBdYI50P6LEzAh+MIjn4fQI+O
1P0pPWtepcKyVzSw18</vt:lpwstr>
  </property>
  <property fmtid="{D5CDD505-2E9C-101B-9397-08002B2CF9AE}" pid="3" name="_2015_ms_pID_7253431">
    <vt:lpwstr>z+aA6oaSn2d8nwrh9MCzV6bRHnEz50uL5vqsxyaquGiwC2+L9H5UYh
AY6OFJYOqVc8EDy5J/zvR+v0xL0MQ9Y4eBF89QNPK4LJ3Lvr2maUNhaA341xCF5mbDF4B4WI
TtAf4QfpEB0QA0GY8v/oC4UETSMwc7Eek+XtqXV0MRu6wJnug+hr0nTnshwmXWrQVmc=</vt:lpwstr>
  </property>
</Properties>
</file>