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Default Extension="docx" ContentType="application/vnd.openxmlformats-officedocument.wordprocessingml.document"/>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755" yWindow="2145" windowWidth="11760" windowHeight="8880" tabRatio="630" activeTab="9"/>
  </bookViews>
  <sheets>
    <sheet name="管理说明书" sheetId="34" r:id="rId1"/>
    <sheet name="评估等级说明" sheetId="26" r:id="rId2"/>
    <sheet name="安全需求" sheetId="38" r:id="rId3"/>
    <sheet name="安全设计" sheetId="39" r:id="rId4"/>
    <sheet name="安全编码" sheetId="29" r:id="rId5"/>
    <sheet name="安全测试" sheetId="28" r:id="rId6"/>
    <sheet name="安全发布" sheetId="37" r:id="rId7"/>
    <sheet name="漏洞管理" sheetId="27" r:id="rId8"/>
    <sheet name="培训" sheetId="40" r:id="rId9"/>
    <sheet name="评估结果" sheetId="24" r:id="rId10"/>
    <sheet name="需提供的交付件清单" sheetId="41" r:id="rId11"/>
  </sheets>
  <definedNames>
    <definedName name="_FTN1" localSheetId="6">#REF!</definedName>
    <definedName name="_FTN1" localSheetId="3">#REF!</definedName>
    <definedName name="_FTN1" localSheetId="2">#REF!</definedName>
    <definedName name="_FTN1">#REF!</definedName>
    <definedName name="CMVM1.1" localSheetId="6">#REF!</definedName>
    <definedName name="CMVM1.1" localSheetId="3">#REF!</definedName>
    <definedName name="CMVM1.1" localSheetId="2">#REF!</definedName>
    <definedName name="CMVM1.1">#REF!</definedName>
    <definedName name="CMVM1.2" localSheetId="6">#REF!</definedName>
    <definedName name="CMVM1.2" localSheetId="3">#REF!</definedName>
    <definedName name="CMVM1.2" localSheetId="2">#REF!</definedName>
    <definedName name="CMVM1.2">#REF!</definedName>
    <definedName name="CMVM2.1" localSheetId="6">#REF!</definedName>
    <definedName name="CMVM2.1" localSheetId="3">#REF!</definedName>
    <definedName name="CMVM2.1" localSheetId="2">#REF!</definedName>
    <definedName name="CMVM2.1">#REF!</definedName>
    <definedName name="CMVM2.3" localSheetId="6">#REF!</definedName>
    <definedName name="CMVM2.3" localSheetId="3">#REF!</definedName>
    <definedName name="CMVM2.3" localSheetId="2">#REF!</definedName>
    <definedName name="CMVM2.3">#REF!</definedName>
    <definedName name="CMVM3.1" localSheetId="6">#REF!</definedName>
    <definedName name="CMVM3.1" localSheetId="3">#REF!</definedName>
    <definedName name="CMVM3.1" localSheetId="2">#REF!</definedName>
    <definedName name="CMVM3.1">#REF!</definedName>
    <definedName name="CMVM3.2" localSheetId="6">#REF!</definedName>
    <definedName name="CMVM3.2" localSheetId="3">#REF!</definedName>
    <definedName name="CMVM3.2" localSheetId="2">#REF!</definedName>
    <definedName name="CMVM3.2">#REF!</definedName>
    <definedName name="CP1.1" localSheetId="6">#REF!</definedName>
    <definedName name="CP1.1" localSheetId="3">#REF!</definedName>
    <definedName name="CP1.1" localSheetId="2">#REF!</definedName>
    <definedName name="CP1.1">#REF!</definedName>
    <definedName name="CP1.3" localSheetId="6">#REF!</definedName>
    <definedName name="CP1.3" localSheetId="3">#REF!</definedName>
    <definedName name="CP1.3" localSheetId="2">#REF!</definedName>
    <definedName name="CP1.3">#REF!</definedName>
    <definedName name="CP2.1" localSheetId="6">#REF!</definedName>
    <definedName name="CP2.1" localSheetId="3">#REF!</definedName>
    <definedName name="CP2.1" localSheetId="2">#REF!</definedName>
    <definedName name="CP2.1">#REF!</definedName>
    <definedName name="CP2.5" localSheetId="6">#REF!</definedName>
    <definedName name="CP2.5" localSheetId="3">#REF!</definedName>
    <definedName name="CP2.5" localSheetId="2">#REF!</definedName>
    <definedName name="CP2.5">#REF!</definedName>
    <definedName name="CP3.1" localSheetId="6">#REF!</definedName>
    <definedName name="CP3.1" localSheetId="3">#REF!</definedName>
    <definedName name="CP3.1" localSheetId="2">#REF!</definedName>
    <definedName name="CP3.1">#REF!</definedName>
    <definedName name="CP3.3" localSheetId="6">#REF!</definedName>
    <definedName name="CP3.3" localSheetId="3">#REF!</definedName>
    <definedName name="CP3.3" localSheetId="2">#REF!</definedName>
    <definedName name="CP3.3">#REF!</definedName>
    <definedName name="CR1.1" localSheetId="6">#REF!</definedName>
    <definedName name="CR1.1" localSheetId="3">#REF!</definedName>
    <definedName name="CR1.1" localSheetId="2">#REF!</definedName>
    <definedName name="CR1.1">#REF!</definedName>
    <definedName name="CR1.4" localSheetId="6">#REF!</definedName>
    <definedName name="CR1.4" localSheetId="3">#REF!</definedName>
    <definedName name="CR1.4" localSheetId="2">#REF!</definedName>
    <definedName name="CR1.4">#REF!</definedName>
    <definedName name="CR2.1" localSheetId="6">#REF!</definedName>
    <definedName name="CR2.1" localSheetId="3">#REF!</definedName>
    <definedName name="CR2.1" localSheetId="2">#REF!</definedName>
    <definedName name="CR2.1">#REF!</definedName>
    <definedName name="CR2.3" localSheetId="6">#REF!</definedName>
    <definedName name="CR2.3" localSheetId="3">#REF!</definedName>
    <definedName name="CR2.3" localSheetId="2">#REF!</definedName>
    <definedName name="CR2.3">#REF!</definedName>
    <definedName name="CR3.1" localSheetId="6">#REF!</definedName>
    <definedName name="CR3.1" localSheetId="3">#REF!</definedName>
    <definedName name="CR3.1" localSheetId="2">#REF!</definedName>
    <definedName name="CR3.1">#REF!</definedName>
    <definedName name="CR3.4" localSheetId="6">#REF!</definedName>
    <definedName name="CR3.4" localSheetId="3">#REF!</definedName>
    <definedName name="CR3.4" localSheetId="2">#REF!</definedName>
    <definedName name="CR3.4">#REF!</definedName>
    <definedName name="PT1.1" localSheetId="6">#REF!</definedName>
    <definedName name="PT1.1" localSheetId="3">#REF!</definedName>
    <definedName name="PT1.1" localSheetId="2">#REF!</definedName>
    <definedName name="PT1.1">#REF!</definedName>
    <definedName name="PT1.3" localSheetId="6">#REF!</definedName>
    <definedName name="PT1.3" localSheetId="3">#REF!</definedName>
    <definedName name="PT1.3" localSheetId="2">#REF!</definedName>
    <definedName name="PT1.3">#REF!</definedName>
    <definedName name="PT2.1" localSheetId="6">#REF!</definedName>
    <definedName name="PT2.1" localSheetId="3">#REF!</definedName>
    <definedName name="PT2.1" localSheetId="2">#REF!</definedName>
    <definedName name="PT2.1">#REF!</definedName>
    <definedName name="PT2.2" localSheetId="6">#REF!</definedName>
    <definedName name="PT2.2" localSheetId="3">#REF!</definedName>
    <definedName name="PT2.2" localSheetId="2">#REF!</definedName>
    <definedName name="PT2.2">#REF!</definedName>
    <definedName name="PT3.1" localSheetId="6">#REF!</definedName>
    <definedName name="PT3.1" localSheetId="3">#REF!</definedName>
    <definedName name="PT3.1" localSheetId="2">#REF!</definedName>
    <definedName name="PT3.1">#REF!</definedName>
    <definedName name="PT3.2" localSheetId="6">#REF!</definedName>
    <definedName name="PT3.2" localSheetId="3">#REF!</definedName>
    <definedName name="PT3.2" localSheetId="2">#REF!</definedName>
    <definedName name="PT3.2">#REF!</definedName>
    <definedName name="SD1.1" localSheetId="6">#REF!</definedName>
    <definedName name="SD1.1" localSheetId="3">#REF!</definedName>
    <definedName name="SD1.1" localSheetId="2">#REF!</definedName>
    <definedName name="SD1.1">#REF!</definedName>
    <definedName name="SD1.3" localSheetId="6">#REF!</definedName>
    <definedName name="SD1.3" localSheetId="3">#REF!</definedName>
    <definedName name="SD1.3" localSheetId="2">#REF!</definedName>
    <definedName name="SD1.3">#REF!</definedName>
    <definedName name="SD2.1" localSheetId="6">#REF!</definedName>
    <definedName name="SD2.1" localSheetId="3">#REF!</definedName>
    <definedName name="SD2.1" localSheetId="2">#REF!</definedName>
    <definedName name="SD2.1">#REF!</definedName>
    <definedName name="SD2.3" localSheetId="6">#REF!</definedName>
    <definedName name="SD2.3" localSheetId="3">#REF!</definedName>
    <definedName name="SD2.3" localSheetId="2">#REF!</definedName>
    <definedName name="SD2.3">#REF!</definedName>
    <definedName name="SD3.1" localSheetId="6">#REF!</definedName>
    <definedName name="SD3.1" localSheetId="3">#REF!</definedName>
    <definedName name="SD3.1" localSheetId="2">#REF!</definedName>
    <definedName name="SD3.1">#REF!</definedName>
    <definedName name="SD3.3" localSheetId="6">#REF!</definedName>
    <definedName name="SD3.3" localSheetId="3">#REF!</definedName>
    <definedName name="SD3.3" localSheetId="2">#REF!</definedName>
    <definedName name="SD3.3">#REF!</definedName>
    <definedName name="SE1.1" localSheetId="6">#REF!</definedName>
    <definedName name="SE1.1" localSheetId="3">#REF!</definedName>
    <definedName name="SE1.1" localSheetId="2">#REF!</definedName>
    <definedName name="SE1.1">#REF!</definedName>
    <definedName name="SE1.3" localSheetId="6">#REF!</definedName>
    <definedName name="SE1.3" localSheetId="3">#REF!</definedName>
    <definedName name="SE1.3" localSheetId="2">#REF!</definedName>
    <definedName name="SE1.3">#REF!</definedName>
    <definedName name="SE2.1" localSheetId="6">#REF!</definedName>
    <definedName name="SE2.1" localSheetId="3">#REF!</definedName>
    <definedName name="SE2.1" localSheetId="2">#REF!</definedName>
    <definedName name="SE2.1">#REF!</definedName>
    <definedName name="SE2.3" localSheetId="6">#REF!</definedName>
    <definedName name="SE2.3" localSheetId="3">#REF!</definedName>
    <definedName name="SE2.3" localSheetId="2">#REF!</definedName>
    <definedName name="SE2.3">#REF!</definedName>
    <definedName name="SE3.1" localSheetId="6">#REF!</definedName>
    <definedName name="SE3.1" localSheetId="3">#REF!</definedName>
    <definedName name="SE3.1" localSheetId="2">#REF!</definedName>
    <definedName name="SE3.1">#REF!</definedName>
    <definedName name="SE3.2" localSheetId="6">#REF!</definedName>
    <definedName name="SE3.2" localSheetId="3">#REF!</definedName>
    <definedName name="SE3.2" localSheetId="2">#REF!</definedName>
    <definedName name="SE3.2">#REF!</definedName>
    <definedName name="SM1.1" localSheetId="6">#REF!</definedName>
    <definedName name="SM1.1" localSheetId="3">#REF!</definedName>
    <definedName name="SM1.1" localSheetId="2">#REF!</definedName>
    <definedName name="SM1.1">#REF!</definedName>
    <definedName name="SM1.5" localSheetId="6">#REF!</definedName>
    <definedName name="SM1.5" localSheetId="3">#REF!</definedName>
    <definedName name="SM1.5" localSheetId="2">#REF!</definedName>
    <definedName name="SM1.5">#REF!</definedName>
    <definedName name="SM2.1" localSheetId="6">#REF!</definedName>
    <definedName name="SM2.1" localSheetId="3">#REF!</definedName>
    <definedName name="SM2.1" localSheetId="2">#REF!</definedName>
    <definedName name="SM2.1">#REF!</definedName>
    <definedName name="SM2.5" localSheetId="6">#REF!</definedName>
    <definedName name="SM2.5" localSheetId="3">#REF!</definedName>
    <definedName name="SM2.5" localSheetId="2">#REF!</definedName>
    <definedName name="SM2.5">#REF!</definedName>
    <definedName name="SM3.1" localSheetId="6">#REF!</definedName>
    <definedName name="SM3.1" localSheetId="3">#REF!</definedName>
    <definedName name="SM3.1" localSheetId="2">#REF!</definedName>
    <definedName name="SM3.1">#REF!</definedName>
    <definedName name="SM3.2" localSheetId="6">#REF!</definedName>
    <definedName name="SM3.2" localSheetId="3">#REF!</definedName>
    <definedName name="SM3.2" localSheetId="2">#REF!</definedName>
    <definedName name="SM3.2">#REF!</definedName>
    <definedName name="SR1.1" localSheetId="6">#REF!</definedName>
    <definedName name="SR1.1" localSheetId="3">#REF!</definedName>
    <definedName name="SR1.1" localSheetId="2">#REF!</definedName>
    <definedName name="SR1.1">#REF!</definedName>
    <definedName name="SR1.2" localSheetId="6">#REF!</definedName>
    <definedName name="SR1.2" localSheetId="3">#REF!</definedName>
    <definedName name="SR1.2" localSheetId="2">#REF!</definedName>
    <definedName name="SR1.2">#REF!</definedName>
    <definedName name="SR2.1" localSheetId="6">#REF!</definedName>
    <definedName name="SR2.1" localSheetId="3">#REF!</definedName>
    <definedName name="SR2.1" localSheetId="2">#REF!</definedName>
    <definedName name="SR2.1">#REF!</definedName>
    <definedName name="SR2.3" localSheetId="6">#REF!</definedName>
    <definedName name="SR2.3" localSheetId="3">#REF!</definedName>
    <definedName name="SR2.3" localSheetId="2">#REF!</definedName>
    <definedName name="SR2.3">#REF!</definedName>
    <definedName name="SR3.1" localSheetId="6">#REF!</definedName>
    <definedName name="SR3.1" localSheetId="3">#REF!</definedName>
    <definedName name="SR3.1" localSheetId="2">#REF!</definedName>
    <definedName name="SR3.1">#REF!</definedName>
    <definedName name="SR3.2" localSheetId="6">#REF!</definedName>
    <definedName name="SR3.2" localSheetId="3">#REF!</definedName>
    <definedName name="SR3.2" localSheetId="2">#REF!</definedName>
    <definedName name="SR3.2">#REF!</definedName>
    <definedName name="SSR1.1" localSheetId="6">#REF!</definedName>
    <definedName name="SSR1.1" localSheetId="3">#REF!</definedName>
    <definedName name="SSR1.1" localSheetId="2">#REF!</definedName>
    <definedName name="SSR1.1">#REF!</definedName>
    <definedName name="SSR1.3" localSheetId="6">#REF!</definedName>
    <definedName name="SSR1.3" localSheetId="3">#REF!</definedName>
    <definedName name="SSR1.3" localSheetId="2">#REF!</definedName>
    <definedName name="SSR1.3">#REF!</definedName>
    <definedName name="SSR2.1" localSheetId="6">#REF!</definedName>
    <definedName name="SSR2.1" localSheetId="3">#REF!</definedName>
    <definedName name="SSR2.1" localSheetId="2">#REF!</definedName>
    <definedName name="SSR2.1">#REF!</definedName>
    <definedName name="SSR2.6" localSheetId="6">#REF!</definedName>
    <definedName name="SSR2.6" localSheetId="3">#REF!</definedName>
    <definedName name="SSR2.6" localSheetId="2">#REF!</definedName>
    <definedName name="SSR2.6">#REF!</definedName>
    <definedName name="SSR3.1" localSheetId="6">#REF!</definedName>
    <definedName name="SSR3.1" localSheetId="3">#REF!</definedName>
    <definedName name="SSR3.1" localSheetId="2">#REF!</definedName>
    <definedName name="SSR3.1">#REF!</definedName>
    <definedName name="SSR3.5" localSheetId="6">#REF!</definedName>
    <definedName name="SSR3.5" localSheetId="3">#REF!</definedName>
    <definedName name="SSR3.5" localSheetId="2">#REF!</definedName>
    <definedName name="SSR3.5">#REF!</definedName>
    <definedName name="ST1.1" localSheetId="6">#REF!</definedName>
    <definedName name="ST1.1" localSheetId="3">#REF!</definedName>
    <definedName name="ST1.1" localSheetId="2">#REF!</definedName>
    <definedName name="ST1.1">#REF!</definedName>
    <definedName name="ST1.2" localSheetId="6">#REF!</definedName>
    <definedName name="ST1.2" localSheetId="3">#REF!</definedName>
    <definedName name="ST1.2" localSheetId="2">#REF!</definedName>
    <definedName name="ST1.2">#REF!</definedName>
    <definedName name="ST2.1" localSheetId="6">#REF!</definedName>
    <definedName name="ST2.1" localSheetId="3">#REF!</definedName>
    <definedName name="ST2.1" localSheetId="2">#REF!</definedName>
    <definedName name="ST2.1">#REF!</definedName>
    <definedName name="ST2.2" localSheetId="6">#REF!</definedName>
    <definedName name="ST2.2" localSheetId="3">#REF!</definedName>
    <definedName name="ST2.2" localSheetId="2">#REF!</definedName>
    <definedName name="ST2.2">#REF!</definedName>
    <definedName name="ST3.1" localSheetId="6">#REF!</definedName>
    <definedName name="ST3.1" localSheetId="3">#REF!</definedName>
    <definedName name="ST3.1" localSheetId="2">#REF!</definedName>
    <definedName name="ST3.1">#REF!</definedName>
    <definedName name="ST3.5" localSheetId="6">#REF!</definedName>
    <definedName name="ST3.5" localSheetId="3">#REF!</definedName>
    <definedName name="ST3.5" localSheetId="2">#REF!</definedName>
    <definedName name="ST3.5">#REF!</definedName>
    <definedName name="T_C1.1" localSheetId="6">#REF!</definedName>
    <definedName name="T_C1.1" localSheetId="3">#REF!</definedName>
    <definedName name="T_C1.1" localSheetId="2">#REF!</definedName>
    <definedName name="T_C1.1">#REF!</definedName>
    <definedName name="T_C1.5" localSheetId="6">#REF!</definedName>
    <definedName name="T_C1.5" localSheetId="3">#REF!</definedName>
    <definedName name="T_C1.5" localSheetId="2">#REF!</definedName>
    <definedName name="T_C1.5">#REF!</definedName>
    <definedName name="T_C2.1" localSheetId="6">#REF!</definedName>
    <definedName name="T_C2.1" localSheetId="3">#REF!</definedName>
    <definedName name="T_C2.1" localSheetId="2">#REF!</definedName>
    <definedName name="T_C2.1">#REF!</definedName>
    <definedName name="T_C2.4" localSheetId="6">#REF!</definedName>
    <definedName name="T_C2.4" localSheetId="3">#REF!</definedName>
    <definedName name="T_C2.4" localSheetId="2">#REF!</definedName>
    <definedName name="T_C2.4">#REF!</definedName>
    <definedName name="T_C3.1" localSheetId="6">#REF!</definedName>
    <definedName name="T_C3.1" localSheetId="3">#REF!</definedName>
    <definedName name="T_C3.1" localSheetId="2">#REF!</definedName>
    <definedName name="T_C3.1">#REF!</definedName>
    <definedName name="T_C3.2" localSheetId="6">#REF!</definedName>
    <definedName name="T_C3.2" localSheetId="3">#REF!</definedName>
    <definedName name="T_C3.2" localSheetId="2">#REF!</definedName>
    <definedName name="T_C3.2">#REF!</definedName>
    <definedName name="T1.1" localSheetId="6">#REF!</definedName>
    <definedName name="T1.1" localSheetId="3">#REF!</definedName>
    <definedName name="T1.1" localSheetId="2">#REF!</definedName>
    <definedName name="T1.1">#REF!</definedName>
    <definedName name="T1.4" localSheetId="6">#REF!</definedName>
    <definedName name="T1.4" localSheetId="3">#REF!</definedName>
    <definedName name="T1.4" localSheetId="2">#REF!</definedName>
    <definedName name="T1.4">#REF!</definedName>
    <definedName name="T2.1" localSheetId="6">#REF!</definedName>
    <definedName name="T2.1" localSheetId="3">#REF!</definedName>
    <definedName name="T2.1" localSheetId="2">#REF!</definedName>
    <definedName name="T2.1">#REF!</definedName>
    <definedName name="T2.3" localSheetId="6">#REF!</definedName>
    <definedName name="T2.3" localSheetId="3">#REF!</definedName>
    <definedName name="T2.3" localSheetId="2">#REF!</definedName>
    <definedName name="T2.3">#REF!</definedName>
    <definedName name="T3.1" localSheetId="6">#REF!</definedName>
    <definedName name="T3.1" localSheetId="3">#REF!</definedName>
    <definedName name="T3.1" localSheetId="2">#REF!</definedName>
    <definedName name="T3.1">#REF!</definedName>
    <definedName name="T3.5" localSheetId="6">#REF!</definedName>
    <definedName name="T3.5" localSheetId="3">#REF!</definedName>
    <definedName name="T3.5" localSheetId="2">#REF!</definedName>
    <definedName name="T3.5">#REF!</definedName>
    <definedName name="test" localSheetId="6">#REF!</definedName>
    <definedName name="test" localSheetId="3">#REF!</definedName>
    <definedName name="test" localSheetId="2">#REF!</definedName>
    <definedName name="test">#REF!</definedName>
  </definedNames>
  <calcPr calcId="125725"/>
</workbook>
</file>

<file path=xl/calcChain.xml><?xml version="1.0" encoding="utf-8"?>
<calcChain xmlns="http://schemas.openxmlformats.org/spreadsheetml/2006/main">
  <c r="K5" i="40"/>
  <c r="K7" i="27"/>
  <c r="K6" i="39"/>
  <c r="K6" i="38"/>
  <c r="K8" i="29"/>
  <c r="K10" i="28"/>
  <c r="C16" i="24" l="1"/>
  <c r="C17"/>
  <c r="C20" l="1"/>
  <c r="C18"/>
  <c r="K5" i="37" l="1"/>
  <c r="C19" i="24" s="1"/>
  <c r="C15"/>
  <c r="C21" l="1"/>
  <c r="D22" s="1"/>
</calcChain>
</file>

<file path=xl/sharedStrings.xml><?xml version="1.0" encoding="utf-8"?>
<sst xmlns="http://schemas.openxmlformats.org/spreadsheetml/2006/main" count="573" uniqueCount="434">
  <si>
    <t>度量时间（TR）</t>
    <phoneticPr fontId="1" type="noConversion"/>
  </si>
  <si>
    <t>度量执行人</t>
    <phoneticPr fontId="1" type="noConversion"/>
  </si>
  <si>
    <t>序号</t>
    <phoneticPr fontId="1" type="noConversion"/>
  </si>
  <si>
    <t>说明</t>
    <phoneticPr fontId="1" type="noConversion"/>
  </si>
  <si>
    <t>不足</t>
    <phoneticPr fontId="1" type="noConversion"/>
  </si>
  <si>
    <t>安全需求</t>
    <phoneticPr fontId="1" type="noConversion"/>
  </si>
  <si>
    <t>安全设计</t>
    <phoneticPr fontId="1" type="noConversion"/>
  </si>
  <si>
    <t>安全编码</t>
    <phoneticPr fontId="1" type="noConversion"/>
  </si>
  <si>
    <t>安全测试</t>
    <phoneticPr fontId="1" type="noConversion"/>
  </si>
  <si>
    <t>安全发布</t>
    <phoneticPr fontId="1" type="noConversion"/>
  </si>
  <si>
    <t>领域</t>
    <phoneticPr fontId="1" type="noConversion"/>
  </si>
  <si>
    <t>得分</t>
    <phoneticPr fontId="1" type="noConversion"/>
  </si>
  <si>
    <t>差距</t>
    <phoneticPr fontId="1" type="noConversion"/>
  </si>
  <si>
    <t>漏洞管理</t>
    <phoneticPr fontId="1" type="noConversion"/>
  </si>
  <si>
    <t>评分细则（5分制）</t>
    <phoneticPr fontId="1" type="noConversion"/>
  </si>
  <si>
    <t>安全编码</t>
    <phoneticPr fontId="1" type="noConversion"/>
  </si>
  <si>
    <t>安全测试</t>
    <phoneticPr fontId="1" type="noConversion"/>
  </si>
  <si>
    <t>漏洞管理</t>
    <phoneticPr fontId="1" type="noConversion"/>
  </si>
  <si>
    <t>安全发布</t>
    <phoneticPr fontId="1" type="noConversion"/>
  </si>
  <si>
    <t>威胁建模</t>
    <phoneticPr fontId="1" type="noConversion"/>
  </si>
  <si>
    <t xml:space="preserve">顾凌志 </t>
    <phoneticPr fontId="1" type="noConversion"/>
  </si>
  <si>
    <t xml:space="preserve">朱喜红 </t>
    <phoneticPr fontId="1" type="noConversion"/>
  </si>
  <si>
    <t>舒维</t>
    <phoneticPr fontId="1" type="noConversion"/>
  </si>
  <si>
    <t>贾科</t>
    <phoneticPr fontId="1" type="noConversion"/>
  </si>
  <si>
    <t xml:space="preserve">周志东 </t>
    <phoneticPr fontId="1" type="noConversion"/>
  </si>
  <si>
    <t>安全需求（威胁建模除外 ）</t>
    <phoneticPr fontId="1" type="noConversion"/>
  </si>
  <si>
    <t>安全设计（威胁建模除外 ）</t>
    <phoneticPr fontId="1" type="noConversion"/>
  </si>
  <si>
    <t>领域</t>
    <phoneticPr fontId="1" type="noConversion"/>
  </si>
  <si>
    <t>全球</t>
    <phoneticPr fontId="5" type="noConversion"/>
  </si>
  <si>
    <t xml:space="preserve"> 适用范围</t>
    <phoneticPr fontId="5" type="noConversion"/>
  </si>
  <si>
    <t xml:space="preserve"> 流程OWNER</t>
    <phoneticPr fontId="5" type="noConversion"/>
  </si>
  <si>
    <t xml:space="preserve"> 批准人</t>
    <phoneticPr fontId="5" type="noConversion"/>
  </si>
  <si>
    <t xml:space="preserve"> 审核人</t>
    <phoneticPr fontId="5" type="noConversion"/>
  </si>
  <si>
    <t xml:space="preserve"> 拟制人</t>
    <phoneticPr fontId="5" type="noConversion"/>
  </si>
  <si>
    <t xml:space="preserve"> 文件编码</t>
    <phoneticPr fontId="5" type="noConversion"/>
  </si>
  <si>
    <t xml:space="preserve"> 版本</t>
    <phoneticPr fontId="5" type="noConversion"/>
  </si>
  <si>
    <t xml:space="preserve"> 文件名称</t>
    <phoneticPr fontId="5" type="noConversion"/>
  </si>
  <si>
    <t>禹英轲 90002148</t>
    <phoneticPr fontId="1" type="noConversion"/>
  </si>
  <si>
    <t>2014.10.31</t>
    <phoneticPr fontId="5" type="noConversion"/>
  </si>
  <si>
    <t>2014.11.21</t>
    <phoneticPr fontId="5" type="noConversion"/>
  </si>
  <si>
    <t>经微软专家Talhal建议优化，并经安全专家沟通确认。</t>
    <phoneticPr fontId="5" type="noConversion"/>
  </si>
  <si>
    <t>安全发布：1，应急响应计划改为安全事件响应计划。2，增加安全复查这个度量维度。3,删除了用服网络安全培训这个度量维度。4，将安全检查和加固工具这一度量维度作为网络安全产品文档的5分评分内容。</t>
    <phoneticPr fontId="5" type="noConversion"/>
  </si>
  <si>
    <t>杨松 00119531</t>
    <phoneticPr fontId="5" type="noConversion"/>
  </si>
  <si>
    <t>融合了培训需求和微软专家的优化建议，并经安全专家沟通确认。</t>
    <phoneticPr fontId="5" type="noConversion"/>
  </si>
  <si>
    <t>安全评分表</t>
    <phoneticPr fontId="5" type="noConversion"/>
  </si>
  <si>
    <t>N/A</t>
    <phoneticPr fontId="5" type="noConversion"/>
  </si>
  <si>
    <t>禹英轲 90002148</t>
    <phoneticPr fontId="5" type="noConversion"/>
  </si>
  <si>
    <t>文件拟制/修订记录</t>
    <phoneticPr fontId="1" type="noConversion"/>
  </si>
  <si>
    <t>版本</t>
    <phoneticPr fontId="1" type="noConversion"/>
  </si>
  <si>
    <t>修订责任人/修订日期</t>
    <phoneticPr fontId="1" type="noConversion"/>
  </si>
  <si>
    <t>拟制/修订日期</t>
    <phoneticPr fontId="1" type="noConversion"/>
  </si>
  <si>
    <t>更改原因</t>
    <phoneticPr fontId="1" type="noConversion"/>
  </si>
  <si>
    <t>修订内容及理由</t>
    <phoneticPr fontId="1" type="noConversion"/>
  </si>
  <si>
    <t>批准人</t>
    <phoneticPr fontId="1" type="noConversion"/>
  </si>
  <si>
    <t>管理制度和规定</t>
    <phoneticPr fontId="1" type="noConversion"/>
  </si>
  <si>
    <t>1，刷新频率：1次/6months</t>
    <phoneticPr fontId="1" type="noConversion"/>
  </si>
  <si>
    <t>owner</t>
    <phoneticPr fontId="1" type="noConversion"/>
  </si>
  <si>
    <t xml:space="preserve">2，刷新流程规定：待定 </t>
    <phoneticPr fontId="1" type="noConversion"/>
  </si>
  <si>
    <t>MC</t>
    <phoneticPr fontId="1" type="noConversion"/>
  </si>
  <si>
    <t>2014.12.12</t>
    <phoneticPr fontId="5" type="noConversion"/>
  </si>
  <si>
    <t>结合陈姗姗的意见及上周PSIRT内部评审的意见，漏洞管理部分的闭环改进指标作了全面的修订</t>
    <phoneticPr fontId="1" type="noConversion"/>
  </si>
  <si>
    <t>2014.12.16</t>
    <phoneticPr fontId="5" type="noConversion"/>
  </si>
  <si>
    <t xml:space="preserve">评分细则中5分的要求设置不是业界最佳实践。 </t>
    <phoneticPr fontId="1" type="noConversion"/>
  </si>
  <si>
    <t>将5分项改成4分项</t>
    <phoneticPr fontId="1" type="noConversion"/>
  </si>
  <si>
    <t>产品线</t>
    <phoneticPr fontId="1" type="noConversion"/>
  </si>
  <si>
    <t>产品</t>
    <phoneticPr fontId="1" type="noConversion"/>
  </si>
  <si>
    <t>版本</t>
    <phoneticPr fontId="1" type="noConversion"/>
  </si>
  <si>
    <t>PDCP时间点</t>
    <phoneticPr fontId="1" type="noConversion"/>
  </si>
  <si>
    <t>ADCP时间点</t>
    <phoneticPr fontId="1" type="noConversion"/>
  </si>
  <si>
    <t>TR5时间点</t>
    <phoneticPr fontId="1" type="noConversion"/>
  </si>
  <si>
    <t>Charter时间点</t>
    <phoneticPr fontId="1" type="noConversion"/>
  </si>
  <si>
    <t>TR1时间点</t>
    <phoneticPr fontId="1" type="noConversion"/>
  </si>
  <si>
    <t>TR2时间点</t>
    <phoneticPr fontId="1" type="noConversion"/>
  </si>
  <si>
    <t>TR3时间点</t>
    <phoneticPr fontId="1" type="noConversion"/>
  </si>
  <si>
    <t>TR4时间点</t>
    <phoneticPr fontId="1" type="noConversion"/>
  </si>
  <si>
    <t>TR4A时间点</t>
    <phoneticPr fontId="1" type="noConversion"/>
  </si>
  <si>
    <t>TR4A</t>
    <phoneticPr fontId="1" type="noConversion"/>
  </si>
  <si>
    <t>类型</t>
    <phoneticPr fontId="1" type="noConversion"/>
  </si>
  <si>
    <t>度量维度</t>
    <phoneticPr fontId="1" type="noConversion"/>
  </si>
  <si>
    <t>度量说明</t>
    <phoneticPr fontId="1" type="noConversion"/>
  </si>
  <si>
    <t>评审对象</t>
    <phoneticPr fontId="1" type="noConversion"/>
  </si>
  <si>
    <t>检查方法</t>
    <phoneticPr fontId="1" type="noConversion"/>
  </si>
  <si>
    <t>权重</t>
    <phoneticPr fontId="1" type="noConversion"/>
  </si>
  <si>
    <t>得分</t>
    <phoneticPr fontId="1" type="noConversion"/>
  </si>
  <si>
    <t>优秀实践</t>
    <phoneticPr fontId="1" type="noConversion"/>
  </si>
  <si>
    <t>总分</t>
    <phoneticPr fontId="1" type="noConversion"/>
  </si>
  <si>
    <t>QA</t>
  </si>
  <si>
    <t>动态分析</t>
  </si>
  <si>
    <t>TR5</t>
  </si>
  <si>
    <t>安全测试策略文档</t>
  </si>
  <si>
    <t>是否遵从公司相关流程，输出相关安全部署及维护文档</t>
    <phoneticPr fontId="1" type="noConversion"/>
  </si>
  <si>
    <t>2分：遵循公司流程要求，输出相关文档
1分：在0分基础上，只输出部分文档
0分：未遵循公司流程要求，未输出任何文档</t>
    <phoneticPr fontId="1" type="noConversion"/>
  </si>
  <si>
    <r>
      <t>安全事件响应计划</t>
    </r>
    <r>
      <rPr>
        <strike/>
        <sz val="10"/>
        <rFont val="宋体"/>
        <family val="3"/>
        <charset val="134"/>
        <scheme val="minor"/>
      </rPr>
      <t/>
    </r>
    <phoneticPr fontId="1" type="noConversion"/>
  </si>
  <si>
    <t>TR4、TR5</t>
  </si>
  <si>
    <t>QA、安全顾问</t>
  </si>
  <si>
    <t>TR4</t>
  </si>
  <si>
    <t>代码安全检视报告</t>
  </si>
  <si>
    <t>危险API禁用结果</t>
  </si>
  <si>
    <t>High Level威胁建模交付件质量</t>
  </si>
  <si>
    <t>Low Level威胁建模交付件质量</t>
  </si>
  <si>
    <t>安全性设计说明书</t>
  </si>
  <si>
    <t>权重</t>
    <phoneticPr fontId="1" type="noConversion"/>
  </si>
  <si>
    <t>交付件质量</t>
    <phoneticPr fontId="1" type="noConversion"/>
  </si>
  <si>
    <t>总分</t>
    <phoneticPr fontId="1" type="noConversion"/>
  </si>
  <si>
    <t>序号</t>
    <phoneticPr fontId="1" type="noConversion"/>
  </si>
  <si>
    <t>类型</t>
    <phoneticPr fontId="1" type="noConversion"/>
  </si>
  <si>
    <t>度量维度</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</si>
  <si>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</si>
  <si>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</si>
  <si>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</si>
  <si>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</si>
  <si>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得分</t>
    <phoneticPr fontId="1" type="noConversion"/>
  </si>
  <si>
    <t>QA</t>
    <phoneticPr fontId="1" type="noConversion"/>
  </si>
  <si>
    <t>3分：基于2分要求，符合检查方法中的牵引内容
2分：文档内容基本符合覆盖检查方法中提到的检查项
1分：文档内容部分覆盖检查方法中提到的检查项
0分：未输出任何安全类文档交付件</t>
    <phoneticPr fontId="1" type="noConversion"/>
  </si>
  <si>
    <t>度量执行人</t>
    <phoneticPr fontId="1" type="noConversion"/>
  </si>
  <si>
    <t>过程质量</t>
    <phoneticPr fontId="1" type="noConversion"/>
  </si>
  <si>
    <t>安全部署及维护文档</t>
    <phoneticPr fontId="1" type="noConversion"/>
  </si>
  <si>
    <t>QA</t>
    <phoneticPr fontId="1" type="noConversion"/>
  </si>
  <si>
    <t xml:space="preserve">是否遵从公司流程输出相关文档：《防病毒软件部署指南》、《安全配置指南》、《安全加固指南》和《安全维护手册》？
</t>
    <phoneticPr fontId="1" type="noConversion"/>
  </si>
  <si>
    <t>对输出的相关安全部署及维护文档的交付件进行评分</t>
    <phoneticPr fontId="1" type="noConversion"/>
  </si>
  <si>
    <t>安全事件响应计划</t>
    <phoneticPr fontId="1" type="noConversion"/>
  </si>
  <si>
    <t>对安全事件响应计划的交付件进行评分</t>
    <phoneticPr fontId="1" type="noConversion"/>
  </si>
  <si>
    <t>TR6</t>
    <phoneticPr fontId="1" type="noConversion"/>
  </si>
  <si>
    <t>High Level威胁建模过程</t>
    <phoneticPr fontId="1" type="noConversion"/>
  </si>
  <si>
    <t>安全性威胁分析及需求说明书</t>
    <phoneticPr fontId="1" type="noConversion"/>
  </si>
  <si>
    <t>Fuzz测试</t>
    <phoneticPr fontId="1" type="noConversion"/>
  </si>
  <si>
    <t>活动执行情况</t>
    <phoneticPr fontId="1" type="noConversion"/>
  </si>
  <si>
    <t>TR5</t>
    <phoneticPr fontId="1" type="noConversion"/>
  </si>
  <si>
    <t>制定安全测试策略</t>
    <phoneticPr fontId="1" type="noConversion"/>
  </si>
  <si>
    <t>TR2</t>
    <phoneticPr fontId="1" type="noConversion"/>
  </si>
  <si>
    <t>制定网络安全测试方案</t>
    <phoneticPr fontId="1" type="noConversion"/>
  </si>
  <si>
    <t>安全测试方案文档</t>
    <phoneticPr fontId="1" type="noConversion"/>
  </si>
  <si>
    <t>TR3</t>
    <phoneticPr fontId="1" type="noConversion"/>
  </si>
  <si>
    <t>制定网络安全测试用例</t>
    <phoneticPr fontId="1" type="noConversion"/>
  </si>
  <si>
    <t>安全测试用例</t>
    <phoneticPr fontId="1" type="noConversion"/>
  </si>
  <si>
    <t>TR4</t>
    <phoneticPr fontId="1" type="noConversion"/>
  </si>
  <si>
    <t>安全测试方案文档、安全测试报告中相应内容</t>
    <phoneticPr fontId="5" type="noConversion"/>
  </si>
  <si>
    <t>动态分析</t>
    <phoneticPr fontId="1" type="noConversion"/>
  </si>
  <si>
    <t>安全测试方案文档、安全测试报告中相应内容</t>
    <phoneticPr fontId="1" type="noConversion"/>
  </si>
  <si>
    <t>制定安全测试报告</t>
    <phoneticPr fontId="1" type="noConversion"/>
  </si>
  <si>
    <t>安全测试报告文档</t>
    <phoneticPr fontId="5" type="noConversion"/>
  </si>
  <si>
    <t>TR5</t>
    <phoneticPr fontId="5" type="noConversion"/>
  </si>
  <si>
    <t>TR1</t>
    <phoneticPr fontId="1" type="noConversion"/>
  </si>
  <si>
    <t>度量研发人员的培训执行情况</t>
    <phoneticPr fontId="1" type="noConversion"/>
  </si>
  <si>
    <t>活动执行过程</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</si>
  <si>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</si>
  <si>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</si>
  <si>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</si>
  <si>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</si>
  <si>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</si>
  <si>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</si>
  <si>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</si>
  <si>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</si>
  <si>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</si>
  <si>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权重</t>
    <phoneticPr fontId="1" type="noConversion"/>
  </si>
  <si>
    <t>得分</t>
    <phoneticPr fontId="1" type="noConversion"/>
  </si>
  <si>
    <t>说明</t>
    <phoneticPr fontId="1" type="noConversion"/>
  </si>
  <si>
    <t>优秀实践</t>
    <phoneticPr fontId="1" type="noConversion"/>
  </si>
  <si>
    <t>不足</t>
    <phoneticPr fontId="1" type="noConversion"/>
  </si>
  <si>
    <t>总分</t>
    <phoneticPr fontId="1" type="noConversion"/>
  </si>
  <si>
    <t>安全需求分析</t>
    <phoneticPr fontId="1" type="noConversion"/>
  </si>
  <si>
    <t>交付件质量</t>
  </si>
  <si>
    <t>交付件质量</t>
    <phoneticPr fontId="1" type="noConversion"/>
  </si>
  <si>
    <t>过程质量</t>
    <phoneticPr fontId="1" type="noConversion"/>
  </si>
  <si>
    <t>过程质量</t>
    <phoneticPr fontId="1" type="noConversion"/>
  </si>
  <si>
    <t>交付件质量</t>
    <phoneticPr fontId="1" type="noConversion"/>
  </si>
  <si>
    <t>TR6时间点</t>
    <phoneticPr fontId="1" type="noConversion"/>
  </si>
  <si>
    <t>版本时间点</t>
    <phoneticPr fontId="1" type="noConversion"/>
  </si>
  <si>
    <t>安全性威胁分析及需求说明书
安全特性需求分析说明书</t>
    <phoneticPr fontId="1" type="noConversion"/>
  </si>
  <si>
    <t>安全性威胁分析及需求说明书</t>
    <phoneticPr fontId="1" type="noConversion"/>
  </si>
  <si>
    <t>培训</t>
    <phoneticPr fontId="1" type="noConversion"/>
  </si>
  <si>
    <t>总分</t>
    <phoneticPr fontId="1" type="noConversion"/>
  </si>
  <si>
    <t>漏洞处理</t>
    <phoneticPr fontId="1" type="noConversion"/>
  </si>
  <si>
    <t>漏洞响应过程中流程遵从程度</t>
    <phoneticPr fontId="1" type="noConversion"/>
  </si>
  <si>
    <t>PDM预警漏洞处理活动</t>
    <phoneticPr fontId="1" type="noConversion"/>
  </si>
  <si>
    <t>GA-EOS</t>
    <phoneticPr fontId="1" type="noConversion"/>
  </si>
  <si>
    <t xml:space="preserve">1）产品预警申请单中“技术分析和受影响产品反馈 ”节点是否有超过一次的驳回记录？
2）产品预警申请单是否及时关闭（完成所有修复版本发布后一周内关闭预警流程）？
3）产品安全响应工程师与PBI上该角色的责任人是否一致？
4）产品安全响应工程师是否知道漏洞主动上报的要求和具体上报方法？
5）所有已发布安全预警的漏洞是否都在版本或补丁说明书中有描述？
6）所有安全预警是否在support网站都有对应的产品预警？
</t>
    <phoneticPr fontId="1" type="noConversion"/>
  </si>
  <si>
    <t>2分：必须同时满足检查方法中所有项，且每项都能达到所有或全部的程度，满足部分项时按加减分细则打分。
1分：必须同时满足检查方法中的第1、2、3项，满足部分项时按加减分细则打分。
0分：没有开展漏洞响应相关活动。
附：0~2分加减分细则(总分在低于0分时不扣，超过2分时不加)：
1）产品预警申请单未及时关闭的扣0.1~0.4分，有一个扣0.1分，最多扣0.4分
2）“技术分析和受影响产品反馈 ”节点有超过一次的驳回记录的扣0.1~0.4分，有一个扣0.1分，最多扣0.4分
3）如果产品安全响应工程师与PBI上该角色的责任人不一致，扣0.2分
4）如果产品安全响应工程师不知道漏洞主动上报的要求和具体上报方法，扣0.2分
5）如果已发布安全预警的漏洞没有在版本或补丁说明书中描述，扣扣0.2~0.4分，缺少一个漏洞扣0.2分，最多扣0.4分
6）如果在support网站发布的安全预警没有对应的产品预警，扣0.2~0.4分，缺少一个预警扣0.2分，最多扣0.4分</t>
    <phoneticPr fontId="1" type="noConversion"/>
  </si>
  <si>
    <t>经验总结及闭环改进</t>
    <phoneticPr fontId="1" type="noConversion"/>
  </si>
  <si>
    <t>安全问题根因的分析总结和闭环改进措施的执行情况</t>
    <phoneticPr fontId="1" type="noConversion"/>
  </si>
  <si>
    <t>根因分析活动</t>
    <phoneticPr fontId="1" type="noConversion"/>
  </si>
  <si>
    <t>1）是否有开展安全问题的根因分析活动？
2）根因分析发文要求范围内的安全问题是否都启动了根因分析？
3）根因分析的改进措施是否有跟踪闭环机制，保证其有效落地？
说明：改进措施包括技术和管理两大类，如更新产品研发环节方面的规范、知识库，开展培训等技术能力提升措施，明晰化责任，改进流程或组织结构等管理改进措施</t>
    <phoneticPr fontId="1" type="noConversion"/>
  </si>
  <si>
    <t>2分：必须同时满足检查方法中所有项，满足部分项时按加减分细则打分。
1分：满足检查方法中的第1项。
0分：没有开展安全问题根因的分析总结和闭环改进相关活动。
附一：0~2分加减分细则(总分在低于0分时不扣，超过2分时不加)：
1）如果有根因分析发文要求范围内的安全问题没有启动分析，扣0.2~0.6分，发现一个扣0.2分，最多扣0.6分
2）如果根因分析的改进措施在制定的计划时间到期后没有闭环，扣0.2~0.4，发现一个扣0.2分，最多扣0.4分</t>
    <phoneticPr fontId="1" type="noConversion"/>
  </si>
  <si>
    <t>预警漏洞产品上报占比</t>
    <phoneticPr fontId="1" type="noConversion"/>
  </si>
  <si>
    <t>QA</t>
    <phoneticPr fontId="1" type="noConversion"/>
  </si>
  <si>
    <r>
      <t xml:space="preserve">从PDM漏洞库导出统计时间段的已预警漏洞信息。筛选出与本产品相关的已预警漏洞，计算其中由本产品研发人员主动录入的数量及占比。
</t>
    </r>
    <r>
      <rPr>
        <b/>
        <sz val="11"/>
        <rFont val="宋体"/>
        <family val="3"/>
        <charset val="134"/>
      </rPr>
      <t>预警漏洞产品上报占比=产品主动上报并预警的漏洞数/产品相关已预警漏洞总数。</t>
    </r>
    <r>
      <rPr>
        <sz val="11"/>
        <rFont val="宋体"/>
        <family val="3"/>
        <charset val="134"/>
      </rPr>
      <t xml:space="preserve">
IPD-BI年底正式上线网络安全指标度量后，可在BI上按产品查询。</t>
    </r>
    <phoneticPr fontId="1" type="noConversion"/>
  </si>
  <si>
    <t>3分：预警漏洞产品上报占比＞=65%
2分：30%≤预警漏洞产品上报占比＜65%  
1分：10%≤预警漏洞产品上报占比＜30%
0分：预警漏洞产品上报占比＜10%</t>
    <phoneticPr fontId="1" type="noConversion"/>
  </si>
  <si>
    <t>平均漏洞修复周期</t>
    <phoneticPr fontId="1" type="noConversion"/>
  </si>
  <si>
    <t xml:space="preserve">XX级漏洞平均修复周期=∑XX级别漏洞修复版本的修复时长/已发布的XX级别漏洞的修复版本总数
与漏洞处理优先级对应，度量产品为修复该级别的漏洞所需耗费的平均时间。
该度量值用于牵引产品改进漏洞的响应修复能力，缩短漏洞对客户带来风险的利用时间
</t>
    <phoneticPr fontId="1" type="noConversion"/>
  </si>
  <si>
    <t>PDM预警漏洞</t>
    <phoneticPr fontId="1" type="noConversion"/>
  </si>
  <si>
    <r>
      <t xml:space="preserve">检查与产品相关的PDM产品预警申请单，查询其中的版本修复确认表单，提取各修复版本的实际交付时间及产品预警申请单的创建时间，两者之差为漏洞修复周期。按漏洞的处理优先级，分级别计算相关漏洞对应修复版本的漏洞修复周期及修复版本数。
</t>
    </r>
    <r>
      <rPr>
        <b/>
        <sz val="11"/>
        <rFont val="宋体"/>
        <family val="3"/>
        <charset val="134"/>
      </rPr>
      <t xml:space="preserve">XX级别漏洞平均修复周期=∑XX级别漏洞修复版本的修复时长/已发布的XX级别漏洞的修复版本总数
</t>
    </r>
    <r>
      <rPr>
        <sz val="11"/>
        <rFont val="宋体"/>
        <family val="3"/>
        <charset val="134"/>
      </rPr>
      <t xml:space="preserve">
IPD-BI年底正式上线网络安全指标度量后，可在BI上按产品查询。</t>
    </r>
    <phoneticPr fontId="1" type="noConversion"/>
  </si>
  <si>
    <t>评估产品在漏洞响应的工作中，总结漏洞处理的经验和总结，并反馈至IPD前端，以杜绝类似漏洞的再次产生的活动执行情况。
该度量用于牵引产品总结教训，传播经验，开展根因分析，并落地改进措施使漏洞的产品根因得以清除，达到闭环改进的目的。</t>
    <phoneticPr fontId="1" type="noConversion"/>
  </si>
  <si>
    <t>审计交付件：
1、按根因分析发文要求应进行根因分析的安全问题列表
2、安全问题根因分析报告或FRACAS电子流</t>
    <phoneticPr fontId="1" type="noConversion"/>
  </si>
  <si>
    <t xml:space="preserve">3分：在满足前一级别的的基础上，产品按承诺时间落实改进措施的比率 &gt; 90% （按抽检方式打分）
2分：安全问题分析报告完成率及合格率 ≥ 90%, 制定有详细的改进措施（包含技术与非技术）实施计划
1分：70% ≤ 安全问题分析报告完成率及合格率 ＜ 90%
0分：安全问题分析报告完成率及合格率 &lt; 70%
注：安全问题分析报告满足质量回溯和根因分析模板要求为合格
</t>
    <phoneticPr fontId="1" type="noConversion"/>
  </si>
  <si>
    <t>2015.01.24</t>
    <phoneticPr fontId="5" type="noConversion"/>
  </si>
  <si>
    <t>根据试点和MC架设组会议纪要，将各项领域的5分拆分成过程质量2分和交付件质量3分</t>
    <phoneticPr fontId="1" type="noConversion"/>
  </si>
  <si>
    <t>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t>
    <phoneticPr fontId="1" type="noConversion"/>
  </si>
  <si>
    <t>安全需求：High-Level威胁建模的交付件质量评分细则有刷新，更加具体。
安全设计：Low-Level威胁建模的交付件质量评分细则有刷新，更加具体;安全设计培训的检查方法和评分细则有刷新.
安全编码：删除了安全编程规范遵从；增加了安全编码培训；安全测试：增加了安全测试培训，其他各维度的检查方法和评分细则有刷新也有刷新。
漏洞管理：增加了能力培养的维度；经验总结及闭环改进的评分细则被刷新；平均漏洞修复周期的评分细则里增加了"注2".安全发布：将度量维度"安全复查"改为"最终安全审视"；各维度的检查方法和评分细则都有刷新；增加了安全发布培训；</t>
    <phoneticPr fontId="5" type="noConversion"/>
  </si>
  <si>
    <t>杨松 00119531
网络安全工程委员会</t>
    <phoneticPr fontId="5" type="noConversion"/>
  </si>
  <si>
    <t>修改了经验总结及闭环改进1分到5分的评分细则</t>
    <phoneticPr fontId="1" type="noConversion"/>
  </si>
  <si>
    <t>杨勇 00116020</t>
    <phoneticPr fontId="5" type="noConversion"/>
  </si>
  <si>
    <t>刘金坡 00107585</t>
    <phoneticPr fontId="1" type="noConversion"/>
  </si>
  <si>
    <t>叶文忠 00247565</t>
    <phoneticPr fontId="1" type="noConversion"/>
  </si>
  <si>
    <t>文剑 00150752</t>
    <phoneticPr fontId="5" type="noConversion"/>
  </si>
  <si>
    <t>漏洞管理部分过程质量和交付件质量拆分细化</t>
    <phoneticPr fontId="1" type="noConversion"/>
  </si>
  <si>
    <t>2015.02.05</t>
    <phoneticPr fontId="1" type="noConversion"/>
  </si>
  <si>
    <t>设计编码领域过程质量和交付件质量拆分细化</t>
    <phoneticPr fontId="1" type="noConversion"/>
  </si>
  <si>
    <t>丁国峰 90003999</t>
    <phoneticPr fontId="1" type="noConversion"/>
  </si>
  <si>
    <t>顾凌志 00239058
罗东 00256178
朱喜红 00210657</t>
    <phoneticPr fontId="1" type="noConversion"/>
  </si>
  <si>
    <t xml:space="preserve">输出的文档是否包含以下内容？
文档包含内容：
1、 《防病毒软件部署指南》需包含以下内容：安装执行步骤、
安装失败回退处理、病毒特征库升级服务器部署指导（如果产品应用的网络环境可直接连接防病毒软件厂商的升级服务器-可选） 
2、《安全配置指南》需描述各个安全选项的启用/配置以及对应的操作步骤。 
3、《安全加固指南》需包含以下内容：操作系统、数据库或WEB服务器等的加固项和操作步骤；比如系统访问认证和授权、用户口令、文件目录权限、日志与审计、告警信息、系统补丁等。
4、《安全维护手册》需包含内容：安全补丁升级、防病毒软件例行检查、操作系统安全检查、弱口令策略检查等；从用户使用角度提供指导日常安全维护操作。
牵引内容：
1、是否对内部应用程序进行核销，废弃可能存在的鉴权/授权内部应用；
2、是否进行代码签名，每一行代码都有唯一责任人；
3、是否使用代码保护，对代码设置一些保护措施来防止逆向工程，如：使用模糊处理技术。
</t>
    <phoneticPr fontId="1" type="noConversion"/>
  </si>
  <si>
    <r>
      <t xml:space="preserve">分漏洞优先等级分别计算得分，再加权计算总得分
定义：
Score_x为漏洞处理优先级为x的漏洞的平均修复周期得分
STD_Time_x指代漏洞处理优先级级为x的基准修复时间
得分=（0.3xScore_1+0.25xScore_2+0.2xScore_3+0.15xScore_4+0.1xScore_5）* 0.6
注：
1、参考公司惯例，当不存在某级别的漏洞时，对应的权重值均摊到其他级别。如不存在3级漏洞时，0.2的权重均摊到其他级别，即每个级别的权重增加0.05。
</t>
    </r>
    <r>
      <rPr>
        <b/>
        <sz val="11"/>
        <rFont val="宋体"/>
        <family val="3"/>
        <charset val="134"/>
      </rPr>
      <t>2、当版本的修复时间=(实际交付时间-产品预警申请单创建时间)&lt;0时，该版本的修复时间计为0</t>
    </r>
    <r>
      <rPr>
        <sz val="11"/>
        <rFont val="宋体"/>
        <family val="3"/>
        <charset val="134"/>
      </rPr>
      <t xml:space="preserve">
</t>
    </r>
    <r>
      <rPr>
        <b/>
        <sz val="11"/>
        <rFont val="宋体"/>
        <family val="3"/>
        <charset val="134"/>
      </rPr>
      <t>分级打分基准如下</t>
    </r>
    <r>
      <rPr>
        <sz val="11"/>
        <rFont val="宋体"/>
        <family val="3"/>
        <charset val="134"/>
      </rPr>
      <t>：
5分：XX级别平均漏洞修复周期＜0.7×STD_Time_x
4分：0.7×STD_Time_x≤XX级别平均漏洞修复周期＜0.85×STD_Time_x
3分：0.85 ×（XX级别漏洞基准修复周期）≤XX级别平均漏洞修复周期＜XX级别漏洞基准修复周期
2分：STD_Time_x≤XX级别平均漏洞修复周期＜1.5 ×STD_Time_x
1分：1.5×STD_Time_x≤XX级别平均漏洞修复周期＜ 2 ×STD_Time_x
0分：XX级别平均漏洞修复周期 ≥ 2 ×STD_Time_x
其中 STD_Time_1=30天；STD_Time_2=60天；STD_Time_3=90天；STD_Time_4=STD_TIME_5=180天</t>
    </r>
    <phoneticPr fontId="1" type="noConversion"/>
  </si>
  <si>
    <t>预警漏洞产品上报占比=产品主动上报并预警的漏洞数/产品相关已预警漏洞总数。
产品主动上报并预警的漏洞数：由本产品LMT、PDT团队登记录入PDM漏洞库并最终对外发布预警的漏洞数
该度量值用于牵引产品研发人员主动挖掘漏洞并通报风险的意识，提升向PSIRT主动上报漏洞的积极性，牵引对外展现华为的开放和透明</t>
    <phoneticPr fontId="1" type="noConversion"/>
  </si>
  <si>
    <t>安全需求分析</t>
    <phoneticPr fontId="1" type="noConversion"/>
  </si>
  <si>
    <t>安全性威胁分析及需求说明书</t>
    <phoneticPr fontId="1" type="noConversion"/>
  </si>
  <si>
    <t xml:space="preserve">1、是否制定了安全事件响应计划文档或发文（以下简称计划文档）？
2、计划文档是否体现以下内容：
计划文档包含内容：
是否指定了安全事件响应接口人？
是否对安全事件进行定义？
是否对安全事件分级，对不同级别安全事件是否有相应处理流程？
是否对安全事件有响应时间要求？
</t>
    <phoneticPr fontId="1" type="noConversion"/>
  </si>
  <si>
    <t>3分：内容清晰完善合理，具有很强可操作性
2分：制定了安全事件响应计划文档，内容全覆盖检查方法中提到的要求
1分：没有制定文档或者制定文档内容不全</t>
    <phoneticPr fontId="1" type="noConversion"/>
  </si>
  <si>
    <r>
      <rPr>
        <b/>
        <sz val="12"/>
        <rFont val="宋体"/>
        <family val="3"/>
        <charset val="134"/>
      </rPr>
      <t>等级标准：
5分</t>
    </r>
    <r>
      <rPr>
        <sz val="12"/>
        <rFont val="宋体"/>
        <family val="3"/>
        <charset val="134"/>
      </rPr>
      <t xml:space="preserve">：交付件质量好，达到业界优秀实践水平；
</t>
    </r>
    <r>
      <rPr>
        <b/>
        <sz val="12"/>
        <rFont val="宋体"/>
        <family val="3"/>
        <charset val="134"/>
      </rPr>
      <t>4分</t>
    </r>
    <r>
      <rPr>
        <sz val="12"/>
        <rFont val="宋体"/>
        <family val="3"/>
        <charset val="134"/>
      </rPr>
      <t xml:space="preserve">：交付件质量较好，整体接近业界优秀实践水平；
</t>
    </r>
    <r>
      <rPr>
        <b/>
        <sz val="12"/>
        <rFont val="宋体"/>
        <family val="3"/>
        <charset val="134"/>
      </rPr>
      <t>3分：</t>
    </r>
    <r>
      <rPr>
        <sz val="12"/>
        <rFont val="宋体"/>
        <family val="3"/>
        <charset val="134"/>
      </rPr>
      <t>交付件质量达到基本要求,过程规范，符合流程要求；</t>
    </r>
    <r>
      <rPr>
        <b/>
        <sz val="12"/>
        <rFont val="宋体"/>
        <family val="3"/>
        <charset val="134"/>
      </rPr>
      <t xml:space="preserve"> 
2分：</t>
    </r>
    <r>
      <rPr>
        <sz val="12"/>
        <rFont val="宋体"/>
        <family val="3"/>
        <charset val="134"/>
      </rPr>
      <t xml:space="preserve">根据要求开展了活动，过程规范，符合流程要求；
</t>
    </r>
    <r>
      <rPr>
        <b/>
        <sz val="12"/>
        <rFont val="宋体"/>
        <family val="3"/>
        <charset val="134"/>
      </rPr>
      <t>1分：</t>
    </r>
    <r>
      <rPr>
        <sz val="12"/>
        <rFont val="宋体"/>
        <family val="3"/>
        <charset val="134"/>
      </rPr>
      <t>执行了部分要求开展的活动，或部分活动开展不够规范；  
注：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
对于标准的解读，请参照FAQ：</t>
    </r>
    <phoneticPr fontId="1" type="noConversion"/>
  </si>
  <si>
    <t>得分</t>
    <phoneticPr fontId="1" type="noConversion"/>
  </si>
  <si>
    <t>说明</t>
    <phoneticPr fontId="1" type="noConversion"/>
  </si>
  <si>
    <t>优秀实践</t>
    <phoneticPr fontId="1" type="noConversion"/>
  </si>
  <si>
    <t>不足</t>
    <phoneticPr fontId="1" type="noConversion"/>
  </si>
  <si>
    <t>总分</t>
    <phoneticPr fontId="1" type="noConversion"/>
  </si>
  <si>
    <t>过程遵从</t>
    <phoneticPr fontId="1" type="noConversion"/>
  </si>
  <si>
    <t>2分：基于1分要求，检查方法中的第5、6项都有做到。
1分：检查方法中的第1、2、3、4项都有做到。
0分：没有开展Fuzz测试活动。
说明：按照下面打分计算方式进行对应的加分或扣分。
1分里每个检查项占0.25分。
2分里每个检查项占0.5分。
每条检查项中如果没有做到全部最多给当前检查项的一半分数。
每条优秀实践增加0.2分，累计总分不超过2分。</t>
    <phoneticPr fontId="1" type="noConversion"/>
  </si>
  <si>
    <t>2分：基于1分要求，检查方法中的第5、6项都有做到。
1分：检查方法中的第1、2、3、4项都有做到。
0分：没有开展动态分析活动。
说明：按照下面打分计算方式进行对应的加分或扣分。
1分里每个检查项占0.25分。
2分里每个检查项占0.5分。
每条检查项中如果没有做到全部最多给当前检查项的一半分数。
每条优秀实践增加0.2分，累计总分不超过2分。</t>
    <phoneticPr fontId="1" type="noConversion"/>
  </si>
  <si>
    <t>3分：基于2分要求，检查方法中的第9、10项都有做到。
2分：基于1分要求，检查方法中的第5、6、7、8项都有做到。
1分：检查方法中的第1、2、3、4项都有做到。
0分：没有安全测试策略，且总体测试策略中没有安全测试内容。
说明：按照下面打分计算方式进行对应的加分或扣分。
1分里每个检查项占0.25分。
2分里每个检查项占0.25分。
3分里每个检查项占0.5分。
每条检查项中如果没有做到全部最多给当前检查项的一半分数。
每条优秀实践增加0.2分，累计总分不超过3分。</t>
    <phoneticPr fontId="1" type="noConversion"/>
  </si>
  <si>
    <t>3分：基于2分要求，检查方法中的第7、8项都有做到。
2分：基于1分要求，检查方法中的第5、6项都有做到。
1分：检查方法中的第1、2、3、4项都有做到。
0分：没有安全测试方案。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1" type="noConversion"/>
  </si>
  <si>
    <t>3分：基于2分要求，检查方法中的第7、8项都有做到。
2分：基于1分要求，检查方法中的第5、6项都有做到。
1分：检查方法中的第1、2、3、4项都有做到。
0分：安全测试方案文档、安全测试报告中没有Fuzz测试内容。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</si>
  <si>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0分：安全测试方案文档、安全测试报告中没有动态分析内容。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</si>
  <si>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0分：没有安全测试报告。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</si>
  <si>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0分：没有安全测试用例。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</si>
  <si>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V1.0</t>
  </si>
  <si>
    <t>V1.0</t>
    <phoneticPr fontId="1" type="noConversion"/>
  </si>
  <si>
    <t>V1.0</t>
    <phoneticPr fontId="1" type="noConversion"/>
  </si>
  <si>
    <t>V1.1</t>
    <phoneticPr fontId="1" type="noConversion"/>
  </si>
  <si>
    <t>2015.02.06</t>
    <phoneticPr fontId="5" type="noConversion"/>
  </si>
  <si>
    <t>2015.03.30</t>
    <phoneticPr fontId="1" type="noConversion"/>
  </si>
  <si>
    <t>吴敏 00065439</t>
    <phoneticPr fontId="1" type="noConversion"/>
  </si>
  <si>
    <t>邹国雄 00214764</t>
    <phoneticPr fontId="1" type="noConversion"/>
  </si>
  <si>
    <t>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t>
    <phoneticPr fontId="1" type="noConversion"/>
  </si>
  <si>
    <t>付红勋 90006576</t>
    <phoneticPr fontId="1" type="noConversion"/>
  </si>
  <si>
    <t>根据评估过程对评估标准进行优化</t>
    <phoneticPr fontId="1" type="noConversion"/>
  </si>
  <si>
    <t>需求领域去掉第三方软件评估；设计领域修订评估细则，增加部分详细描述</t>
    <phoneticPr fontId="1" type="noConversion"/>
  </si>
  <si>
    <t>编码领域修订评估方法中措词；将交付件质量的基础分修改为1.5分</t>
    <phoneticPr fontId="1" type="noConversion"/>
  </si>
  <si>
    <t>舒维 00068941</t>
    <phoneticPr fontId="1" type="noConversion"/>
  </si>
  <si>
    <t>最终评分结果说明：
3分：在2分基础上，公司网络安全基线和产品线基线中推荐的安全需求，已100%满足；或者不满足的需求已纳入当前版本的需求列表；
2分：公司网络安全基线和产品线安全基线中的强制安全需求，已100%满足；或者不满足的需求已纳入当前版本的需求列表；
1分：公司网络安全基线中的强制安全需求，已100%满足；或者不满足的需求已纳入当前版本的需求列表；
0分：需求分析结果有安全需求，但都未纳入产品需求列表。
评分方法：
安全需求分析结果都未纳入产品需求列表 0分
公司网络安全基线中的强制安全需求，已100%满足；或者不满足的需求已纳入当前版本的需求列表 1分
公司网络安全基线和产品线安全基线中的强制安全需求，已100%满足；或者不满足的需求已纳入当前版本的需求列表 2分
在2分基础上，公司网络安全基线和产品线基线中推荐的安全需求，已100%满足；或者不满足的需求已纳入当前版本的需求列表  3分
加分项：
从安全需求中分析出具有竞争力的特性(比如成为市场主要卖点、放在产品主打胶片等，得到客户或者一线的认可)，加0.5分</t>
    <phoneticPr fontId="1" type="noConversion"/>
  </si>
  <si>
    <t>领域</t>
    <phoneticPr fontId="1" type="noConversion"/>
  </si>
  <si>
    <t>小类</t>
    <phoneticPr fontId="1" type="noConversion"/>
  </si>
  <si>
    <t>检查点</t>
    <phoneticPr fontId="1" type="noConversion"/>
  </si>
  <si>
    <t>是否必选</t>
    <phoneticPr fontId="1" type="noConversion"/>
  </si>
  <si>
    <t>自检结果</t>
    <phoneticPr fontId="1" type="noConversion"/>
  </si>
  <si>
    <t>产品特殊说明</t>
    <phoneticPr fontId="1" type="noConversion"/>
  </si>
  <si>
    <t>备注</t>
    <phoneticPr fontId="1" type="noConversion"/>
  </si>
  <si>
    <t>文档模板</t>
    <phoneticPr fontId="1" type="noConversion"/>
  </si>
  <si>
    <t>对应IPD流程</t>
    <phoneticPr fontId="1" type="noConversion"/>
  </si>
  <si>
    <t>文件编号</t>
    <phoneticPr fontId="1" type="noConversion"/>
  </si>
  <si>
    <t>必选</t>
  </si>
  <si>
    <t>安全性威胁分析及需求说明书模板</t>
    <phoneticPr fontId="1" type="noConversion"/>
  </si>
  <si>
    <t>IPD_MRD_SE_T002550</t>
    <phoneticPr fontId="1" type="noConversion"/>
  </si>
  <si>
    <t>网络安全基线</t>
    <phoneticPr fontId="1" type="noConversion"/>
  </si>
  <si>
    <t>安全设计</t>
    <phoneticPr fontId="1" type="noConversion"/>
  </si>
  <si>
    <t>安全性设计说明书（包括威胁建模报告、设计规范检查）</t>
    <phoneticPr fontId="1" type="noConversion"/>
  </si>
  <si>
    <t>安全性设计说明书模板</t>
    <phoneticPr fontId="5" type="noConversion"/>
  </si>
  <si>
    <t>有专门针对安全设计的检视活动，产品必须有相应的检视纪要、结论、电子流或检视报告，这里是针对安全设计方案或说明书的检视，非针对威胁建模的检视。安全设计检视问题有整改或落地整改计划要有相应问题单或需求单或落地版本计划等。</t>
    <phoneticPr fontId="1" type="noConversion"/>
  </si>
  <si>
    <t>基本清单</t>
    <phoneticPr fontId="1" type="noConversion"/>
  </si>
  <si>
    <t>待度量产品涉及的语言：C/C++/Java等</t>
    <phoneticPr fontId="1" type="noConversion"/>
  </si>
  <si>
    <t>代码配置库权限请提供申请电子流地址</t>
    <phoneticPr fontId="1" type="noConversion"/>
  </si>
  <si>
    <r>
      <t>1.提供</t>
    </r>
    <r>
      <rPr>
        <sz val="10"/>
        <color rgb="FF0033CC"/>
        <rFont val="宋体"/>
        <family val="3"/>
        <charset val="134"/>
        <scheme val="minor"/>
      </rPr>
      <t xml:space="preserve">高风险模块清单以及对应代码文件夹或文件
</t>
    </r>
    <r>
      <rPr>
        <sz val="10"/>
        <color theme="1"/>
        <rFont val="宋体"/>
        <family val="3"/>
        <charset val="134"/>
        <scheme val="minor"/>
      </rPr>
      <t>2.每个高风险模块介绍（包括：业务介绍，成为高风险的原因、代码量）</t>
    </r>
    <phoneticPr fontId="1" type="noConversion"/>
  </si>
  <si>
    <t>度量代码安全检视以及禁用危险API都需要用到</t>
    <phoneticPr fontId="1" type="noConversion"/>
  </si>
  <si>
    <r>
      <t>提供</t>
    </r>
    <r>
      <rPr>
        <sz val="10"/>
        <color rgb="FF0033CC"/>
        <rFont val="宋体"/>
        <family val="3"/>
        <charset val="134"/>
        <scheme val="minor"/>
      </rPr>
      <t>新增或修改模块以及对应代码文件夹或文件</t>
    </r>
    <phoneticPr fontId="1" type="noConversion"/>
  </si>
  <si>
    <t>可选</t>
  </si>
  <si>
    <t>静态告警清理</t>
    <phoneticPr fontId="1" type="noConversion"/>
  </si>
  <si>
    <t>1.确保CodeCC上处理的告警有完整备注信息：如评审人、处理说明
2.问题告警的闭环处理流程或方式</t>
    <phoneticPr fontId="1" type="noConversion"/>
  </si>
  <si>
    <t>1.屏蔽的告警在CodeCC上需要有对应产品MDE/安全SE的评审结论
2.确认是问题的告警，需提供闭环解决方式，如DTS问题单等
3.发往英国的版本需要使用Fortify
4.因为涉及代码和扫描报告同步问题。已经过TR4A或TR5的产品，建议提供过点的对应版本代码以及扫描处理清单。未过点的版本，建议提供一个相对最新的版本和扫描处理清单</t>
    <phoneticPr fontId="1" type="noConversion"/>
  </si>
  <si>
    <t>代码静态扫描TOPN问题分析总结</t>
    <phoneticPr fontId="1" type="noConversion"/>
  </si>
  <si>
    <t>不强制要求，属于牵引项，可加分；主要总结是问题的告警；</t>
    <phoneticPr fontId="1" type="noConversion"/>
  </si>
  <si>
    <t>代码安全检视</t>
    <phoneticPr fontId="1" type="noConversion"/>
  </si>
  <si>
    <t>1.检视报告需包含高风险及新增/修改模块的检视结果
2.代码检视记录表中需标出哪些是安全问题
3.对于是问题的，需提供闭环解决方式，如DTS问题单等</t>
    <phoneticPr fontId="1" type="noConversion"/>
  </si>
  <si>
    <t>代码安全检视TOPN问题分析总结</t>
    <phoneticPr fontId="1" type="noConversion"/>
  </si>
  <si>
    <t>不强制要求，属于牵引项，可加分；</t>
    <phoneticPr fontId="1" type="noConversion"/>
  </si>
  <si>
    <t>禁用危险API</t>
    <phoneticPr fontId="1" type="noConversion"/>
  </si>
  <si>
    <t>确认高危模块/新增代码全部使用安全函数，没使用安全函数的代码点需提供说明</t>
    <phoneticPr fontId="1" type="noConversion"/>
  </si>
  <si>
    <t>高危模块/新增代码没有全部使用安全函数，需说明原因</t>
    <phoneticPr fontId="1" type="noConversion"/>
  </si>
  <si>
    <t>安全测试</t>
    <phoneticPr fontId="1" type="noConversion"/>
  </si>
  <si>
    <t>测试文档</t>
    <phoneticPr fontId="1" type="noConversion"/>
  </si>
  <si>
    <t>总体测试策略（含安全）</t>
    <phoneticPr fontId="1" type="noConversion"/>
  </si>
  <si>
    <t xml:space="preserve">总体测试策略模板
</t>
    <phoneticPr fontId="5" type="noConversion"/>
  </si>
  <si>
    <t>安全测试方案</t>
  </si>
  <si>
    <t>测试方案模板</t>
    <phoneticPr fontId="5" type="noConversion"/>
  </si>
  <si>
    <t>安全测试用例</t>
    <phoneticPr fontId="1" type="noConversion"/>
  </si>
  <si>
    <t>产品安全性测试报告</t>
    <phoneticPr fontId="1" type="noConversion"/>
  </si>
  <si>
    <t xml:space="preserve">产品安全性测试报告模板
</t>
    <phoneticPr fontId="5" type="noConversion"/>
  </si>
  <si>
    <t>端口矩阵</t>
    <phoneticPr fontId="1" type="noConversion"/>
  </si>
  <si>
    <t>Fuzz测试</t>
    <phoneticPr fontId="1" type="noConversion"/>
  </si>
  <si>
    <t>Fuzz测试结果以及问题跟踪记录</t>
    <phoneticPr fontId="1" type="noConversion"/>
  </si>
  <si>
    <t>安全发布</t>
    <phoneticPr fontId="1" type="noConversion"/>
  </si>
  <si>
    <t>《安全维护手册》</t>
    <phoneticPr fontId="1" type="noConversion"/>
  </si>
  <si>
    <t>《安全加固指南》</t>
    <phoneticPr fontId="1" type="noConversion"/>
  </si>
  <si>
    <t>可以没有，但只能评2分</t>
    <phoneticPr fontId="1" type="noConversion"/>
  </si>
  <si>
    <t>《防病毒软件部署指南》</t>
    <phoneticPr fontId="1" type="noConversion"/>
  </si>
  <si>
    <t>《安全配置指南》</t>
    <phoneticPr fontId="1" type="noConversion"/>
  </si>
  <si>
    <t>安全事件响应计划文档</t>
    <phoneticPr fontId="1" type="noConversion"/>
  </si>
  <si>
    <t>经验总结及闭环改进的证据</t>
    <phoneticPr fontId="1" type="noConversion"/>
  </si>
  <si>
    <t>需要提供证据，比如制定了流程，内部培训的资料等</t>
    <phoneticPr fontId="1" type="noConversion"/>
  </si>
  <si>
    <t>安全问题技术分析报告</t>
    <phoneticPr fontId="1" type="noConversion"/>
  </si>
  <si>
    <t>根因分析报告</t>
    <phoneticPr fontId="1" type="noConversion"/>
  </si>
  <si>
    <t>安全培训</t>
    <phoneticPr fontId="1" type="noConversion"/>
  </si>
  <si>
    <t>年度安全培训计划</t>
    <phoneticPr fontId="1" type="noConversion"/>
  </si>
  <si>
    <t>产品线或产品的培训计划都可以</t>
    <phoneticPr fontId="1" type="noConversion"/>
  </si>
  <si>
    <t>安全培训记录</t>
    <phoneticPr fontId="1" type="noConversion"/>
  </si>
  <si>
    <t>需要提供培训的时间、参加人数等信息</t>
    <phoneticPr fontId="1" type="noConversion"/>
  </si>
  <si>
    <t>结合产品业务需求定制的安全培训</t>
    <phoneticPr fontId="1" type="noConversion"/>
  </si>
  <si>
    <t>公司要求的安全课程之外的课程都可以</t>
    <phoneticPr fontId="1" type="noConversion"/>
  </si>
  <si>
    <t>针对IPD各个阶段的安全分析总结、经验分享</t>
    <phoneticPr fontId="1" type="noConversion"/>
  </si>
  <si>
    <t>针对安全形成的案例和教材</t>
    <phoneticPr fontId="1" type="noConversion"/>
  </si>
  <si>
    <t>培训效果度量的IT化</t>
    <phoneticPr fontId="1" type="noConversion"/>
  </si>
  <si>
    <t>评估标准中增加说明，对方法进行解释；将评估细则中对应的分数细化，针对Fuzz测试中的要求进行细化</t>
    <phoneticPr fontId="1" type="noConversion"/>
  </si>
  <si>
    <t>V1.1</t>
    <phoneticPr fontId="5" type="noConversion"/>
  </si>
  <si>
    <t>宋鑫</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</si>
  <si>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</si>
  <si>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</si>
  <si>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</si>
  <si>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</si>
  <si>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</si>
  <si>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</si>
  <si>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</si>
  <si>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</si>
  <si>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</si>
  <si>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权重</t>
    <phoneticPr fontId="1" type="noConversion"/>
  </si>
  <si>
    <t>得分</t>
    <phoneticPr fontId="1" type="noConversion"/>
  </si>
  <si>
    <t>过程质量</t>
    <phoneticPr fontId="1" type="noConversion"/>
  </si>
  <si>
    <t>Low Level威胁建模过程</t>
    <phoneticPr fontId="1" type="noConversion"/>
  </si>
  <si>
    <t>《安全性设计说明书》内容中威胁建模章节</t>
    <phoneticPr fontId="1" type="noConversion"/>
  </si>
  <si>
    <t>QA</t>
    <phoneticPr fontId="1" type="noConversion"/>
  </si>
  <si>
    <t>安全设计规范遵从及检视</t>
    <phoneticPr fontId="1" type="noConversion"/>
  </si>
  <si>
    <t>《安全性设计说明书》中安全设计方案和《安全及隐私设计检视报告》</t>
    <phoneticPr fontId="1" type="noConversion"/>
  </si>
  <si>
    <t>TR2</t>
    <phoneticPr fontId="1" type="noConversion"/>
  </si>
  <si>
    <t>交付件质量</t>
    <phoneticPr fontId="1" type="noConversion"/>
  </si>
  <si>
    <t>3分：威胁建模质量很高，达到业界领先水平（3分的评分细则见附二）
2分：威胁建模质量较高（0~2分评分细则见附一）
1分：威胁建模质量一般
0分：威胁分析质量很差
附一：0~2分加减分细则(总分在低于0分时不扣，超过2分时不加)：
1. 场景说明、信任边界说明过于简单且有错误，扣0.2~0.3分；有详细的说明可加0.2~0.3分
2. 对于风险的定级存在明显错误,扣0.2分；有详细的分析风险可加0.2~0.3分
3. 消减措施的制定存在明显错误，扣0.2分；有消减措施提取的需求列表可加0.2分
4. 对于DFD里需要分析的元素，如果有遗漏，扣0.2分；所以元素都有进行分析或进行合并分析说明，则加0.2分
5. 对当前消减措施的实施细节无分析评估，扣0.2分，反之加0.2分
6. 如出现所有风险均为低的情况，安全顾问根据实际情况分析，如有错误则扣0.5分
7. 如整个Low Level分析没有发现任何安全问题，没有提出任何消减措施，安全顾问根据实际情况评估，如有不符，则扣0.5分；反之如提出较多的安全需求，则加0.5分
8. 版本分析的特性覆盖不全，视缺少的特性数扣0.1~1分，
附二：2分以上加分细则(总分已达3分不加)：
1.对风险分析有详细的攻击路径分析，加0.2分；能形成典型案例，能输出到知识库，加0.5分
2.消减措施有详细的设计能作为典型案例，并输出到知识库，加0.5分
3. 交付件向重要客户进行汇报，获得好评加0.2~0.5分</t>
    <phoneticPr fontId="1" type="noConversion"/>
  </si>
  <si>
    <t>安全性设计说明书、安全及隐私设计检视结果</t>
    <phoneticPr fontId="1" type="noConversion"/>
  </si>
  <si>
    <t>安全顾问</t>
    <phoneticPr fontId="1" type="noConversion"/>
  </si>
  <si>
    <t>安全顾问对安全设计交付件及安全Review结果进行检查,并根据安全设计质量给出评分。
1、是否遵循了安全设计原则？
2、产品安全设计分析是否正确、完整？设计方案是否正确？
3、相应的问题是否得到解决，处理适当?
4、是否还有未遵从公司及产品线安全设计规范的问题？
（这里的规范遵从度是根据使用公司安全及隐私设计检视checklist自检完成后</t>
    <phoneticPr fontId="1" type="noConversion"/>
  </si>
  <si>
    <r>
      <t xml:space="preserve">
基础分：
3分：产品安全分析和设计检视活动非常好，规范整体遵从度（包括规则项和建议项）100%满足，或不满足的在当前版本都计划整改。
2.5分：产品安全分析活动质量较好，设计检视规范规则遵从度（规则项）100%满足，或不满足的在当前版本都计划整改；
2分：产品安全分析活动质量一般，设计检视规范规则遵从度（规则项）90%满足，或当前版本计划整改后90%满足；
1分：设计检视规范规则遵从度（规则项）50%满足，或当前版本计划整改后50%满足；
0分：产品安全分析活动质量不高，存在大量未遵从公司已有安全设计规范和要求的问题（当前版本整改后的规则满足度低于50%）；
加减分项：(总分在低于0分时不扣，超过3分时不加)：
1、设计说明书内容分析不完整，关键特性、关键技术点（如认证、加密方式）未分析，每个扣0.2；
2、自检时安全及隐私设计检视checklist填写不规范，简单粗略，内容不完整（缺少附表、必要的描述说明、问题汇总等），扣0.1~0.5分；
3、有安全设计检视报告，质量做得不错，设计检视能发现较多安全设计问题，在基础分上加0.1-0.5分。
4、所检视出的问题如果都</t>
    </r>
    <r>
      <rPr>
        <b/>
        <sz val="11"/>
        <color rgb="FF0000FF"/>
        <rFont val="华文细黑"/>
        <family val="3"/>
        <charset val="134"/>
      </rPr>
      <t>不在当前版本</t>
    </r>
    <r>
      <rPr>
        <sz val="11"/>
        <color rgb="FF0000FF"/>
        <rFont val="华文细黑"/>
        <family val="3"/>
        <charset val="134"/>
      </rPr>
      <t xml:space="preserve">整改，依据问题多少和风险情况，扣0.1~0.5分，如果自检发现问题没有落地整改计划都算作不整改；
5、发现安全设计说明书方案中和安全及隐私设计检视checklist中有明显违反安全规范强制设计要求没有检视出来的问题，每个问题根据问题风险扣0.1~0.3分，此项扣分最多不超过1分。
</t>
    </r>
    <phoneticPr fontId="1" type="noConversion"/>
  </si>
  <si>
    <t>代码静态安全扫描</t>
    <phoneticPr fontId="1" type="noConversion"/>
  </si>
  <si>
    <t>代码静态安全扫描执行情况</t>
    <phoneticPr fontId="1" type="noConversion"/>
  </si>
  <si>
    <t>TR4、TR5</t>
    <phoneticPr fontId="1" type="noConversion"/>
  </si>
  <si>
    <t>1、是否有使用Coverity进行代码静态扫描，对于发往英国的产品是否有使用Fortify进行扫描？（检查工具扫描报告）
2、有无对所有扫描告警按照告警清理要求进行分析和处理？对于问题和误报是否有MDE/安全SE进行确认审核？（检查告警分析和处理记录）
3、所有问题代码修改是否有相应的流程跟踪（如DTS问题单）？（检查问题跟踪流程）</t>
    <phoneticPr fontId="1" type="noConversion"/>
  </si>
  <si>
    <r>
      <t>2分：</t>
    </r>
    <r>
      <rPr>
        <sz val="10"/>
        <color rgb="FF0070C0"/>
        <rFont val="华文细黑"/>
        <family val="3"/>
        <charset val="134"/>
      </rPr>
      <t>有对团队成员开展告警清理赋能培训；</t>
    </r>
    <r>
      <rPr>
        <sz val="10"/>
        <rFont val="华文细黑"/>
        <family val="3"/>
        <charset val="134"/>
      </rPr>
      <t xml:space="preserve">对所有告警进行了分析和处理，MDE/安全SE对所有分析结果进行了确认审核，问题修改有相应的流程跟踪；
1分：开展了代码静态安全扫描的部分活动或部分活动不够规范；
0分：没有使用任何工具进行扫描，或扫描了没有对扫描结果做任何分析
扣分项：
1、只分析和处理了必须清理和具体分析的告警扣0.3分；只分析和处理了必须清理的告警扣0.6分
2、只对部分分析结果进行了确认审核扣0.2分；没有进行确认审核扣0.4分：
3、只对部分问题代码修改有流程跟踪扣0.2分；没有对修改有流程跟踪扣0.4分
</t>
    </r>
    <r>
      <rPr>
        <sz val="10"/>
        <color rgb="FF0070C0"/>
        <rFont val="华文细黑"/>
        <family val="3"/>
        <charset val="134"/>
      </rPr>
      <t>4、编码种子/MDE/安全SE没有对团队成员进行告警清理赋能培训扣0.2分</t>
    </r>
    <phoneticPr fontId="1" type="noConversion"/>
  </si>
  <si>
    <t>代码安全检视</t>
    <phoneticPr fontId="1" type="noConversion"/>
  </si>
  <si>
    <t>代码安全检视开展情况</t>
    <phoneticPr fontId="1" type="noConversion"/>
  </si>
  <si>
    <t>1、版本开发过程中是否有对新增、修改代码进行例行的代码安全检视，并进行问题闭环？（检查代码检视记录和问题处理结论）
2、是否有识别版本的高风险模块、并组织进行专项的代码安全检视、检视问题是否得到闭环？（检查代码检视记录和问题处理结论）</t>
    <phoneticPr fontId="1" type="noConversion"/>
  </si>
  <si>
    <r>
      <t>2分：</t>
    </r>
    <r>
      <rPr>
        <sz val="10"/>
        <color rgb="FF0070C0"/>
        <rFont val="华文细黑"/>
        <family val="3"/>
        <charset val="134"/>
      </rPr>
      <t>有对团队成员开展代码安全检视赋能培训；</t>
    </r>
    <r>
      <rPr>
        <sz val="10"/>
        <rFont val="华文细黑"/>
        <family val="3"/>
        <charset val="134"/>
      </rPr>
      <t>版本开发过程中例行对新增、修改代码进行检视，有识别产品高风险模块、并开展代码安全检视，检视问题得到跟踪闭环；
1分：开展了代码安全检视的部分活动或部分活动不够规范；
0分：没有开展代码安全检视活动
扣分项：
1、开发过程中只对部分新增、修改代码进行检视扣0.2分；没有对新增、修改代码进行检视扣0.5分
2、没有识别高风险模块扣0.5分；</t>
    </r>
    <r>
      <rPr>
        <sz val="10"/>
        <color rgb="FF0070C0"/>
        <rFont val="华文细黑"/>
        <family val="3"/>
        <charset val="134"/>
      </rPr>
      <t>不是基于风险（如威胁建模方法）识别高风险模块的扣0.2分</t>
    </r>
    <r>
      <rPr>
        <sz val="10"/>
        <rFont val="华文细黑"/>
        <family val="3"/>
        <charset val="134"/>
      </rPr>
      <t xml:space="preserve">
3、只对部分高风险模块进行了代码检视扣0.3分；没有进行高风险模块代码检视扣0.5分
4、只对部分检视问题进行了跟踪闭环扣0.2分；没有对检视问题进行跟踪闭环扣分0.5分</t>
    </r>
    <r>
      <rPr>
        <sz val="10"/>
        <color rgb="FF0070C0"/>
        <rFont val="华文细黑"/>
        <family val="3"/>
        <charset val="134"/>
      </rPr>
      <t xml:space="preserve">
5、编码种子/MDE/安全SE没有对团队成员进行代码安全检视赋能培训扣0.2分</t>
    </r>
    <phoneticPr fontId="1" type="noConversion"/>
  </si>
  <si>
    <t>禁用危险API</t>
    <phoneticPr fontId="1" type="noConversion"/>
  </si>
  <si>
    <t>危险API禁用情况</t>
    <phoneticPr fontId="1" type="noConversion"/>
  </si>
  <si>
    <t>1、是否有识别老代码高风险模块，并对高风险模块开展了危险API整改？（检查高风险模块清单、并通过度量平台检查产品危险函数整改情况）
2、新增代码是否全部采用了安全函数？（通过度量平台检查产品危险函数使用情况）</t>
    <phoneticPr fontId="1" type="noConversion"/>
  </si>
  <si>
    <r>
      <t>2分：</t>
    </r>
    <r>
      <rPr>
        <sz val="10"/>
        <color rgb="FF0070C0"/>
        <rFont val="华文细黑"/>
        <family val="3"/>
        <charset val="134"/>
      </rPr>
      <t>有对团队成员开展安全函数用法赋能培训；</t>
    </r>
    <r>
      <rPr>
        <sz val="10"/>
        <rFont val="华文细黑"/>
        <family val="3"/>
        <charset val="134"/>
      </rPr>
      <t xml:space="preserve">新代码使用安全函数；老代码高风险模块危险函数也全部进行整改
1分：开展了部分危险函数禁用活动
0分：没有使用任何安全函数
扣分项：
1、只有部分新代码使用安全函数扣0.2分；新代码没有使用危险函数扣0.5分
</t>
    </r>
    <r>
      <rPr>
        <strike/>
        <sz val="10"/>
        <color rgb="FFFF0000"/>
        <rFont val="华文细黑"/>
        <family val="3"/>
        <charset val="134"/>
      </rPr>
      <t>2、没有识别高风险模块扣0.5分：</t>
    </r>
    <r>
      <rPr>
        <sz val="10"/>
        <rFont val="华文细黑"/>
        <family val="3"/>
        <charset val="134"/>
      </rPr>
      <t xml:space="preserve">
</t>
    </r>
    <r>
      <rPr>
        <strike/>
        <sz val="10"/>
        <color rgb="FFFF0000"/>
        <rFont val="华文细黑"/>
        <family val="3"/>
        <charset val="134"/>
      </rPr>
      <t>3</t>
    </r>
    <r>
      <rPr>
        <sz val="10"/>
        <color rgb="FF0070C0"/>
        <rFont val="华文细黑"/>
        <family val="3"/>
        <charset val="134"/>
      </rPr>
      <t>2</t>
    </r>
    <r>
      <rPr>
        <sz val="10"/>
        <rFont val="华文细黑"/>
        <family val="3"/>
        <charset val="134"/>
      </rPr>
      <t xml:space="preserve">、只对部分高风险模块进行了整改扣0.3分；没有进行高风险模块代码整改扣0.5分
</t>
    </r>
    <r>
      <rPr>
        <sz val="10"/>
        <color rgb="FF0070C0"/>
        <rFont val="华文细黑"/>
        <family val="3"/>
        <charset val="134"/>
      </rPr>
      <t>3、编码种子/MDE/安全SE没有对团队成员进行安全函数用法赋能培训扣0.2分</t>
    </r>
    <r>
      <rPr>
        <sz val="10"/>
        <rFont val="华文细黑"/>
        <family val="3"/>
        <charset val="134"/>
      </rPr>
      <t xml:space="preserve">
（备注：若不涉及危险函数，则代码静态安全扫描和代码安全检视活动权重各增加15%）
</t>
    </r>
    <phoneticPr fontId="1" type="noConversion"/>
  </si>
  <si>
    <t>代码安全扫描报告</t>
    <phoneticPr fontId="1" type="noConversion"/>
  </si>
  <si>
    <t>1、检查扫描总结报告和告警处理清单、并结合代码进行告警分析确认，告警分析和处理是否正确、问题和误报描述是否详细？（安全编码专家来自产品线开发团队，安全工程部或者安全能力中心）</t>
    <phoneticPr fontId="1" type="noConversion"/>
  </si>
  <si>
    <r>
      <t>3分：告警分析和处理质量很高，达到业界领先水平
2分：告警分析和处理质量较高
1分：告警分析和处理质量一般
0分：告警分析和处理质量很差
基准分1.5分的加减分项：
1. 必须清理和具体分析类告警分析都正确的不加分；所有告警都分析正确的加</t>
    </r>
    <r>
      <rPr>
        <strike/>
        <sz val="10"/>
        <color rgb="FFFF0000"/>
        <rFont val="华文细黑"/>
        <family val="3"/>
        <charset val="134"/>
      </rPr>
      <t>0.8</t>
    </r>
    <r>
      <rPr>
        <sz val="10"/>
        <color rgb="FF0070C0"/>
        <rFont val="华文细黑"/>
        <family val="3"/>
        <charset val="134"/>
      </rPr>
      <t>0.6</t>
    </r>
    <r>
      <rPr>
        <sz val="10"/>
        <rFont val="华文细黑"/>
        <family val="3"/>
        <charset val="134"/>
      </rPr>
      <t>分，有分析错误的扣0.2~0.8分
2. 对所有问题和误报分析结论有详细描述说明的加0.4分；描述过于简单扣0.2~0.5分
3.有总结TOPN问题和误报，并针对性提出改进建议和进行团队宣传赋能的加</t>
    </r>
    <r>
      <rPr>
        <strike/>
        <sz val="10"/>
        <color rgb="FFFF0000"/>
        <rFont val="华文细黑"/>
        <family val="3"/>
        <charset val="134"/>
      </rPr>
      <t>0.3</t>
    </r>
    <r>
      <rPr>
        <sz val="10"/>
        <color rgb="FF0070C0"/>
        <rFont val="华文细黑"/>
        <family val="3"/>
        <charset val="134"/>
      </rPr>
      <t>0.1~0.3</t>
    </r>
    <r>
      <rPr>
        <sz val="10"/>
        <rFont val="华文细黑"/>
        <family val="3"/>
        <charset val="134"/>
      </rPr>
      <t xml:space="preserve">分
</t>
    </r>
    <r>
      <rPr>
        <sz val="10"/>
        <color rgb="FF0070C0"/>
        <rFont val="华文细黑"/>
        <family val="3"/>
        <charset val="134"/>
      </rPr>
      <t>4. 针对产品具体业务场景，有自定义扫描规则或扫描工具的加0.1~0.2分</t>
    </r>
    <phoneticPr fontId="1" type="noConversion"/>
  </si>
  <si>
    <t>1、安全编码专家代码审核代码安全检视报告、并进行代码抽检，检查产品代码安全检视质量（安全编码专家来自产品线开发团队，安全工程部或者安全能力中心）</t>
    <phoneticPr fontId="1" type="noConversion"/>
  </si>
  <si>
    <r>
      <t>3分：代码安全检视质量很高，达到业界领先水平
2分：代码安全检视质量较高
1分：代码安全检视质量一般
0分：代码安全检视质量很差
基准分1.5分的加减分项：
1. 代码中常见的、风险较高的安全问题都通过检视发现了不加分；所有可能的代码安全问题都被发现加</t>
    </r>
    <r>
      <rPr>
        <strike/>
        <sz val="10"/>
        <color rgb="FFFF0000"/>
        <rFont val="华文细黑"/>
        <family val="3"/>
        <charset val="134"/>
      </rPr>
      <t>0.8</t>
    </r>
    <r>
      <rPr>
        <sz val="10"/>
        <color rgb="FF0070C0"/>
        <rFont val="华文细黑"/>
        <family val="3"/>
        <charset val="134"/>
      </rPr>
      <t>0.6</t>
    </r>
    <r>
      <rPr>
        <sz val="10"/>
        <rFont val="华文细黑"/>
        <family val="3"/>
        <charset val="134"/>
      </rPr>
      <t>分，有高风险的问题没被发现的扣0.2~0.8分
2. 安全检视问题有详细描述说明和修复建议的加0.2分；描述过于简单扣0.2分
3.有总结TOPN问题</t>
    </r>
    <r>
      <rPr>
        <strike/>
        <sz val="10"/>
        <color rgb="FFFF0000"/>
        <rFont val="华文细黑"/>
        <family val="3"/>
        <charset val="134"/>
      </rPr>
      <t>和误报</t>
    </r>
    <r>
      <rPr>
        <sz val="10"/>
        <rFont val="华文细黑"/>
        <family val="3"/>
        <charset val="134"/>
      </rPr>
      <t>，并针对性提出改进建议和进行团队宣传赋能的加</t>
    </r>
    <r>
      <rPr>
        <strike/>
        <sz val="10"/>
        <color rgb="FFFF0000"/>
        <rFont val="华文细黑"/>
        <family val="3"/>
        <charset val="134"/>
      </rPr>
      <t>0.5</t>
    </r>
    <r>
      <rPr>
        <sz val="10"/>
        <color rgb="FF0070C0"/>
        <rFont val="华文细黑"/>
        <family val="3"/>
        <charset val="134"/>
      </rPr>
      <t>0.1~0.4</t>
    </r>
    <r>
      <rPr>
        <sz val="10"/>
        <rFont val="华文细黑"/>
        <family val="3"/>
        <charset val="134"/>
      </rPr>
      <t xml:space="preserve">分
</t>
    </r>
    <r>
      <rPr>
        <sz val="10"/>
        <color rgb="FF0070C0"/>
        <rFont val="华文细黑"/>
        <family val="3"/>
        <charset val="134"/>
      </rPr>
      <t>4. 针对产品具体业务场景，在满足公司编程规范基础上，有自定义规范的加0.1~0.3分</t>
    </r>
    <phoneticPr fontId="1" type="noConversion"/>
  </si>
  <si>
    <t>1、安全编码专家检查新代码、高风险模块老代码以及其他模块代码中的安全函数使用情况，安全函数在使用场景、缓冲区长度参数、返回值判断等方面是否存在问题？是否存在由于参数使用不当而引起的溢出或返回值判断/强转等引起的其他问题？（安全编码专家来自产品线开发团队，安全工程部或者安全能力中心）</t>
    <phoneticPr fontId="1" type="noConversion"/>
  </si>
  <si>
    <r>
      <t>3分：危险函数整质量很高，达到业界领先水平
2分：危险函数整质量较高
1分：危险函数整改质量一般
0分：危险函数整改质量很差
基准分1.5分的加减分项：
1. 新代码和高风险模块老代码安全函数使用正确的不加分；有部分使用不正确但没有引入安全问题的扣0.1~0.5分；有部分使用不正确且引入安全问题的扣0.3~1.0分；
2. 除新代码和高风险模块老代码外，其他代码有部分使用安全函数且使用正确的加0.5分；所有代码都使用安全函数且使用正确的加</t>
    </r>
    <r>
      <rPr>
        <strike/>
        <sz val="10"/>
        <color rgb="FFFF0000"/>
        <rFont val="华文细黑"/>
        <family val="3"/>
        <charset val="134"/>
      </rPr>
      <t>1.5</t>
    </r>
    <r>
      <rPr>
        <sz val="10"/>
        <color rgb="FF0070C0"/>
        <rFont val="华文细黑"/>
        <family val="3"/>
        <charset val="134"/>
      </rPr>
      <t>1</t>
    </r>
    <r>
      <rPr>
        <sz val="10"/>
        <rFont val="华文细黑"/>
        <family val="3"/>
        <charset val="134"/>
      </rPr>
      <t xml:space="preserve">分；
</t>
    </r>
    <r>
      <rPr>
        <sz val="10"/>
        <color rgb="FF0070C0"/>
        <rFont val="华文细黑"/>
        <family val="3"/>
        <charset val="134"/>
      </rPr>
      <t>3. 有总结TOPN问题，并针对性提出改进建议和进行团队宣传赋能的加0.1~0.5分</t>
    </r>
    <r>
      <rPr>
        <sz val="10"/>
        <rFont val="华文细黑"/>
        <family val="3"/>
        <charset val="134"/>
      </rPr>
      <t xml:space="preserve">
（备注：若不涉及危险函数，则代码静态安全扫描和代码安全检视活动权重各增加15%）</t>
    </r>
    <phoneticPr fontId="1" type="noConversion"/>
  </si>
  <si>
    <t>解读</t>
    <phoneticPr fontId="1" type="noConversion"/>
  </si>
  <si>
    <t>2、公司流程中的模板比较通用，建议产品按照此项在测试方案和测试策略里增加描述。
5、Fuzz测试指南第一个版本完成，正在组织产品线和安全测试专家组评审，预计8月初发布，没发布前统一不扣分。</t>
    <phoneticPr fontId="1" type="noConversion"/>
  </si>
  <si>
    <t>2、公司流程中的模板比较通用，建议产品按照此项在测试方案和测试策略里增加描述。
3、手工测试从3方面检查：用例里是否有OS/DB/Web/APP相关的用例，产品出具测试用例执行结果，对用例及执行情况人工访谈。</t>
    <phoneticPr fontId="1" type="noConversion"/>
  </si>
  <si>
    <t>2、工具的配置以产品线的要求为准，同时考虑外部客户对产品的特殊要求，比如NMAP使用BT要求的扫描策略，有针对产品所有功能开启的Nessus扫描配置等。
4、有历史版本的安全问题清单，并且分析有测试策略。
5、对依赖平台代码，可按功能或特性来判断，测试执行可以分工，若平台代码的安全测试放在平台侧进行，那么产品侧需要对平台的测试结果验收，反之安全测试全部由产品侧来进行。
6、分两部分考虑，当前产品在设计时，网上暴露与产品相关的具体安全问题需要明确测试策略，对于在设计后的阶段当发生不可预料的安全问题时也需要明确策略。</t>
    <phoneticPr fontId="1" type="noConversion"/>
  </si>
  <si>
    <t>6、建议产品在用例表格里增加一列来说明用例的来源，在用例每次刷新时用例表格的第一页记录修改记录，说不清楚来源的不给全分。</t>
    <phoneticPr fontId="1" type="noConversion"/>
  </si>
  <si>
    <t>1、全面分析无遗漏，首先从fuzz测试涉及对象类型（协议/API/文件/驱动）等上保证，其次fuzz测试方法可以参考fuzz测试指南。
2、针对协议fuzz测试，如果codenomicon没有使用需要给出客观合理的理由，目前peach不能覆盖到公司所有的协议。</t>
    <phoneticPr fontId="1" type="noConversion"/>
  </si>
  <si>
    <t>2、根据业务考虑对端口扫描-Nmap、系统漏洞扫描-Nessus、DB漏洞扫描-NGS、Web漏洞扫描-AppScan、安全配置检查-secureCAT等特定的扫描规则或策略。
5、涉及的SDV/SIT/SVT阶段每个阶段不能少于1次。
6、手工测试从3方面检查：用例里是否有相关的用例，产品出具测试用例执行结果，对用例及执行情况人工访谈。</t>
    <phoneticPr fontId="1" type="noConversion"/>
  </si>
  <si>
    <t>2、报告内容不详实其中的一个典型例子是把各种工具的扫描报告等简单附在测试报告里，没有进行分析和总结。</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</si>
  <si>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</si>
  <si>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</si>
  <si>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</si>
  <si>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</si>
  <si>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</si>
  <si>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</si>
  <si>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</si>
  <si>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</si>
  <si>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</si>
  <si>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优秀实践</t>
    <phoneticPr fontId="1" type="noConversion"/>
  </si>
  <si>
    <t>不足</t>
    <phoneticPr fontId="1" type="noConversion"/>
  </si>
  <si>
    <t>过程质量</t>
    <phoneticPr fontId="1" type="noConversion"/>
  </si>
  <si>
    <t>培训计划</t>
    <phoneticPr fontId="1" type="noConversion"/>
  </si>
  <si>
    <t xml:space="preserve">  度量研发人员的培训计划情况</t>
    <phoneticPr fontId="1" type="noConversion"/>
  </si>
  <si>
    <t>活动执行过程</t>
    <phoneticPr fontId="1" type="noConversion"/>
  </si>
  <si>
    <r>
      <t>1.是否有基于</t>
    </r>
    <r>
      <rPr>
        <sz val="10"/>
        <rFont val="宋体"/>
        <family val="3"/>
        <charset val="134"/>
        <scheme val="minor"/>
      </rPr>
      <t>项目的</t>
    </r>
    <r>
      <rPr>
        <sz val="10"/>
        <color theme="1"/>
        <rFont val="宋体"/>
        <family val="3"/>
        <charset val="134"/>
        <scheme val="minor"/>
      </rPr>
      <t>安全培训计划？（产品线和产品都可以）
2.外包人员是否有安全培训计划？
3.是否有结合产品业务需求制定的网络安全培训？（安全课程和培训记录，除了公司要求的安全课程之外的课程都算）</t>
    </r>
    <phoneticPr fontId="1" type="noConversion"/>
  </si>
  <si>
    <t>2分：3项全满足
1分：满足2项
0分：不满足检查方法的任何一项</t>
    <phoneticPr fontId="1" type="noConversion"/>
  </si>
  <si>
    <t>培训执行</t>
    <phoneticPr fontId="1" type="noConversion"/>
  </si>
  <si>
    <t xml:space="preserve">
2分：3项全满足
1分：满足2项
0分：不满足检查方法的任何一项</t>
    <phoneticPr fontId="1" type="noConversion"/>
  </si>
  <si>
    <t>度量研发人员的培训执行质量</t>
    <phoneticPr fontId="1" type="noConversion"/>
  </si>
  <si>
    <t>1.是否开发了安全培训教材？
2.案例和教材被其他产品线推广学习？
2.是否针对发布的安全规范提出优化意见并被采纳？</t>
    <phoneticPr fontId="1" type="noConversion"/>
  </si>
  <si>
    <t>得分</t>
    <phoneticPr fontId="1" type="noConversion"/>
  </si>
  <si>
    <t>说明</t>
    <phoneticPr fontId="1" type="noConversion"/>
  </si>
  <si>
    <t>交付件质量</t>
    <phoneticPr fontId="1" type="noConversion"/>
  </si>
  <si>
    <t>经验共享</t>
    <phoneticPr fontId="1" type="noConversion"/>
  </si>
  <si>
    <t>1~3分：在1分的基础上，按照检查项1~2的分数相加
1分：满足第1项
0分：不满足检查方法的任何一项。
检查项：
1.案例和教材被其他产品线推广学习，每篇0.3分，最高不超过1.5分；
2.提出公司级安全规范优化意见并被采纳，加0.5分;</t>
    <phoneticPr fontId="1" type="noConversion"/>
  </si>
  <si>
    <r>
      <t>1.</t>
    </r>
    <r>
      <rPr>
        <sz val="10"/>
        <rFont val="宋体"/>
        <family val="3"/>
        <charset val="134"/>
        <scheme val="minor"/>
      </rPr>
      <t>是否参考公司网络安全培训课程体系并完成相关培训？（参照公司发文，培训记录、考试等）
2.外包人员上岗前是否完成相关安全培训？
3.参加种子培训人员在3个月内是否进行向下赋能？</t>
    </r>
    <phoneticPr fontId="1" type="noConversion"/>
  </si>
  <si>
    <r>
      <t xml:space="preserve">
检查《安全性威胁分析及需求说明书》内容
</t>
    </r>
    <r>
      <rPr>
        <sz val="10"/>
        <color rgb="FF0000FF"/>
        <rFont val="华文细黑"/>
        <family val="3"/>
        <charset val="134"/>
      </rPr>
      <t>---威胁建模部分内容
1.每个数据流图的 场景和信任边界需要有详细说明
2.需要把产品当前消减措施分析清楚，根据当前消减措施从而分析是否还存在风险；
3. 剩余风险定级需准确；
4. 消减措施必须要确实消减当前风险；
5. 攻击面分析不能有遗漏，在数据流图中有多个服务对外开放，攻击面分析中确没有，则说明分析错误；
5. 原则上DFD中所有元素都要进行分析，如果不分析或者合并分析，需要有说明；（例如0层数据流图中的处理过程，1/2层威胁分析会覆盖该处理过程，所以可以不用分析）</t>
    </r>
    <phoneticPr fontId="1" type="noConversion"/>
  </si>
  <si>
    <r>
      <t xml:space="preserve">过程遵从
</t>
    </r>
    <r>
      <rPr>
        <sz val="8"/>
        <color rgb="FF0000FF"/>
        <rFont val="微软雅黑"/>
        <family val="2"/>
        <charset val="134"/>
      </rPr>
      <t>----主要通过访谈产品接口人，同时检查测试方案、测试报告</t>
    </r>
    <phoneticPr fontId="1" type="noConversion"/>
  </si>
  <si>
    <r>
      <t xml:space="preserve">1、是否开展了Fuzz测试活动，如协议健壮性测试？
</t>
    </r>
    <r>
      <rPr>
        <sz val="8"/>
        <color rgb="FF0000FF"/>
        <rFont val="微软雅黑"/>
        <family val="2"/>
        <charset val="134"/>
      </rPr>
      <t>----开展了哪些Fuzz测试，在测试报告要有对应的内容。包括但不限于通用协议Fuzz（Codenomicon）、自研协议Fuzz、文件Fuzz、接口Fuzz、驱动Fuzz、白盒Fuzz等</t>
    </r>
    <r>
      <rPr>
        <sz val="8"/>
        <rFont val="微软雅黑"/>
        <family val="2"/>
        <charset val="134"/>
      </rPr>
      <t xml:space="preserve">
2、是否遵照Fuzz测试策略和方案开展Fuzz测试？
</t>
    </r>
    <r>
      <rPr>
        <sz val="8"/>
        <color rgb="FF0000FF"/>
        <rFont val="微软雅黑"/>
        <family val="2"/>
        <charset val="134"/>
      </rPr>
      <t>----首先要有对应的Fuzz测试策略和测试方案，其次检查测试过程和结果是否与Fuzz策略一致。</t>
    </r>
    <r>
      <rPr>
        <sz val="8"/>
        <rFont val="微软雅黑"/>
        <family val="2"/>
        <charset val="134"/>
      </rPr>
      <t xml:space="preserve">
3、是否使用了公司优选的Fuzz测试工具，如Codenomicon、Peach？
</t>
    </r>
    <r>
      <rPr>
        <sz val="8"/>
        <color rgb="FF0000FF"/>
        <rFont val="微软雅黑"/>
        <family val="2"/>
        <charset val="134"/>
      </rPr>
      <t>----必须使用Codenomicon、Peach工具；
----Codenomicon满足要求时，可以不用Peach；如果不满足，则要使用Peach；建议必须使用。
----Xdefend可以作为补充；但必须用Codenomicon</t>
    </r>
    <r>
      <rPr>
        <sz val="8"/>
        <rFont val="微软雅黑"/>
        <family val="2"/>
        <charset val="134"/>
      </rPr>
      <t xml:space="preserve">
4、是否完整执行了相应的Fuzz测试套和测试用例？
5、是否参照SCC制定的Fuzz测试指南开展Fuzz测试？
</t>
    </r>
    <r>
      <rPr>
        <sz val="8"/>
        <color rgb="FF0000FF"/>
        <rFont val="微软雅黑"/>
        <family val="2"/>
        <charset val="134"/>
      </rPr>
      <t>----目前安全能力中心没有相关指南，预计8月会发布一个Fuzz测试指南</t>
    </r>
    <r>
      <rPr>
        <sz val="8"/>
        <rFont val="微软雅黑"/>
        <family val="2"/>
        <charset val="134"/>
      </rPr>
      <t xml:space="preserve">
6、是否对发现的每个安全问题进行分析，并闭环解决或有解决计划？（检查问题清单和解决情况）
</t>
    </r>
    <r>
      <rPr>
        <sz val="8"/>
        <color rgb="FF0000FF"/>
        <rFont val="微软雅黑"/>
        <family val="2"/>
        <charset val="134"/>
      </rPr>
      <t>----通过Fuzz测试有没有发现的安全问题；如果有的话，要对所有问题进行根因分析、制定改进措施和改进主体</t>
    </r>
    <r>
      <rPr>
        <sz val="8"/>
        <rFont val="微软雅黑"/>
        <family val="2"/>
        <charset val="134"/>
      </rPr>
      <t xml:space="preserve">
说明:
1、Fuzz测试策略可在总体安全测试策略中制定，Fuzz测试方案可在安全测试方案中制定，或者两者也可以制定独立文档。
2、Peach工具检查固定数量的测试用例执行情况。</t>
    </r>
    <phoneticPr fontId="1" type="noConversion"/>
  </si>
  <si>
    <r>
      <t xml:space="preserve">1、是否使用公司优选的扫描工具，对系统（OS/DB/Web/APP）进行端口/漏洞/安全配置自动化扫描？
</t>
    </r>
    <r>
      <rPr>
        <sz val="8"/>
        <color rgb="FF0000FF"/>
        <rFont val="微软雅黑"/>
        <family val="2"/>
        <charset val="134"/>
      </rPr>
      <t>----动态分析就是动态安全测试，相对于静态测试
----开展Nessus、Retina、secureCAT、NGSSQuirrel、AppScan、Nmap、Fortify/Coverity/CodeCC、4种杀毒软件扫描，包括扫描工具的版本、病毒库版本、扫描策略等。建议在安全测试方案和安全测试报告中都有完整的描述。</t>
    </r>
    <r>
      <rPr>
        <sz val="8"/>
        <rFont val="微软雅黑"/>
        <family val="2"/>
        <charset val="134"/>
      </rPr>
      <t xml:space="preserve">
2、是否按照动态分析测试策略和方案来进行动态分析？
</t>
    </r>
    <r>
      <rPr>
        <sz val="8"/>
        <color rgb="FF0000FF"/>
        <rFont val="微软雅黑"/>
        <family val="2"/>
        <charset val="134"/>
      </rPr>
      <t>----首先要有安全测试策略和测试方案；其次是安全用例及其执行情况、测试报告描述的内容，要与策略和方案一致</t>
    </r>
    <r>
      <rPr>
        <sz val="8"/>
        <rFont val="微软雅黑"/>
        <family val="2"/>
        <charset val="134"/>
      </rPr>
      <t xml:space="preserve">
3、是否对系统（OS/DB/Web/APP）开展了手工测试？ 
4、是否完整执行了相应的安全测试用例？
5、是否参照SCC制定的Web安全测试规范开展Web安全测试？
6、是否对发现的每个安全问题进行分析，并闭环解决或有解决计划？（检查问题清单和解决情况）
</t>
    </r>
    <r>
      <rPr>
        <sz val="8"/>
        <color rgb="FF0000FF"/>
        <rFont val="微软雅黑"/>
        <family val="2"/>
        <charset val="134"/>
      </rPr>
      <t>----对测试发现的所有安全问题，要进行根因分析、并闭环解决</t>
    </r>
    <r>
      <rPr>
        <sz val="8"/>
        <rFont val="微软雅黑"/>
        <family val="2"/>
        <charset val="134"/>
      </rPr>
      <t xml:space="preserve">
说明：
1、产品对OS/DB/Web/APP不一定都涉及，SDV/SIT阶段可能有合并，依据业务实际情况决定，APP为上层应用软件。
2、优选扫描工具：端口扫描-Nmap、系统漏洞扫描-Nessus、DB漏洞扫描-NGS、Web漏洞扫描-AppScan、安全配置检查-secureCAT等），并且使用的配置和规则遵循相应的要求，如某些大T要求Nmap使用特定的扫描规则或Nessus扫描策略。
3、动态分析测试策略可在总体安全测试策略中制定，方案可在安全测试方案中制定，或者两者也可以制定独立文档。</t>
    </r>
    <phoneticPr fontId="1" type="noConversion"/>
  </si>
  <si>
    <r>
      <t xml:space="preserve">检查安全测试策略（安全测试策略文档，或总体测试策略文档中的安全测试策略章节）内容的完整性，能否有效指导安全测试方案设计和安全测试执行活动的开展：
</t>
    </r>
    <r>
      <rPr>
        <sz val="8"/>
        <color rgb="FF0000FF"/>
        <rFont val="微软雅黑"/>
        <family val="2"/>
        <charset val="134"/>
      </rPr>
      <t>----有独立的安全测试策略文档，或在总体测试策略中有专门的安全测试略章节</t>
    </r>
    <r>
      <rPr>
        <sz val="8"/>
        <rFont val="微软雅黑"/>
        <family val="2"/>
        <charset val="134"/>
      </rPr>
      <t xml:space="preserve">
1、各阶段（SDV/SIT/SVT）所开展的安全测试活动（动态分析和Fuzz测试等）有具体规划，并明确活动的出入口标准。
</t>
    </r>
    <r>
      <rPr>
        <sz val="8"/>
        <color rgb="FF0000FF"/>
        <rFont val="微软雅黑"/>
        <family val="2"/>
        <charset val="134"/>
      </rPr>
      <t>----明确各阶段要开展的安全测试活动；
----各阶段的出入口条件，要有明确的安全标准。</t>
    </r>
    <r>
      <rPr>
        <sz val="8"/>
        <rFont val="微软雅黑"/>
        <family val="2"/>
        <charset val="134"/>
      </rPr>
      <t xml:space="preserve">
2、对所有涉及的安全测试工具（包含公司要求的工具）进行资源规划，并明确工具使用配置/规则或策略。
</t>
    </r>
    <r>
      <rPr>
        <sz val="8"/>
        <color rgb="FF0000FF"/>
        <rFont val="微软雅黑"/>
        <family val="2"/>
        <charset val="134"/>
      </rPr>
      <t>----所需使用的安全工具的名称、使用场景、版本信息、扫描/配置策略、license个数、获取途径等</t>
    </r>
    <r>
      <rPr>
        <sz val="8"/>
        <rFont val="微软雅黑"/>
        <family val="2"/>
        <charset val="134"/>
      </rPr>
      <t xml:space="preserve">
3、手工测试和自动化测试执行策略分工明确。
4、所有历史版本或同类产品的安全问题有继承性分析策略。
5、对老代码和依赖的平台代码有制定测试策略。
6、对当前网上暴露的与产品相关的安全问题（如SSL心脏滴血等）有制定测试策略。（能够提供证据的给分）
</t>
    </r>
    <r>
      <rPr>
        <sz val="8"/>
        <color rgb="FF0000FF"/>
        <rFont val="微软雅黑"/>
        <family val="2"/>
        <charset val="134"/>
      </rPr>
      <t>----产品在研阶段没有网上问题，则分析不涉及（网上问题来源是psirt或者漏洞库的问题）</t>
    </r>
    <r>
      <rPr>
        <sz val="8"/>
        <rFont val="微软雅黑"/>
        <family val="2"/>
        <charset val="134"/>
      </rPr>
      <t xml:space="preserve">
7、明确对产品线安全基线用例和SCC滥用用例的引用策略。
8、对所有安全测试重点（业务重点模块，威胁建模识别出的高风险组件等）有进行分析，明确测试策略。
</t>
    </r>
    <r>
      <rPr>
        <sz val="8"/>
        <color rgb="FF0000FF"/>
        <rFont val="微软雅黑"/>
        <family val="2"/>
        <charset val="134"/>
      </rPr>
      <t>----高风险组件：分析出具有高级别风险的STRIDE元素（外部交互方、处理过程、数据存储、数据流）</t>
    </r>
    <r>
      <rPr>
        <sz val="8"/>
        <rFont val="微软雅黑"/>
        <family val="2"/>
        <charset val="134"/>
      </rPr>
      <t xml:space="preserve">
9、所有安全需求和要求（安全红线/产品线安全基线/安全准入/客户安全需求/威胁分析结果/开源及第三方组件等）的测试策略明确。
10、参考威胁建模来制定测试策略，威胁建模中所有确定的威胁和消减措施都有明确的测试策略。</t>
    </r>
    <phoneticPr fontId="1" type="noConversion"/>
  </si>
  <si>
    <r>
      <t xml:space="preserve">遵照安全测试策略，检查安全测试方案内容的完备性，能否有效指导安全测试用例设计：
1、所有安全测试重点经过详细分析无遗漏，测试内容和测试方法明确，内容详实。
</t>
    </r>
    <r>
      <rPr>
        <sz val="8"/>
        <color rgb="FF0000FF"/>
        <rFont val="微软雅黑"/>
        <family val="2"/>
        <charset val="134"/>
      </rPr>
      <t>----要有明确的安全测试重点，并进行了详细分析和设计</t>
    </r>
    <r>
      <rPr>
        <sz val="8"/>
        <rFont val="微软雅黑"/>
        <family val="2"/>
        <charset val="134"/>
      </rPr>
      <t xml:space="preserve">
2、自动化测试分析明确，内容详实。
</t>
    </r>
    <r>
      <rPr>
        <sz val="8"/>
        <color rgb="FF0000FF"/>
        <rFont val="微软雅黑"/>
        <family val="2"/>
        <charset val="134"/>
      </rPr>
      <t>----分析哪些自动化，哪些非自动化；不实现自动化的要给出原因</t>
    </r>
    <r>
      <rPr>
        <sz val="8"/>
        <rFont val="微软雅黑"/>
        <family val="2"/>
        <charset val="134"/>
      </rPr>
      <t xml:space="preserve">
3、测试组网和测试环境分析明确，内容详实。
4、所有涉及的历史版本或同类产品的安全问题经过分析无遗漏，测试内容和测试方法明确。
5、对当前网上暴露的与产品相关的安全问题（如SSL心脏滴血等）经过分析，测试内容和测试方法明确。
6、威胁建模识别出的所有威胁和制定的所有消减措施经过全面详细分析无遗漏，测试内容和测试方法明确，内容详实。
</t>
    </r>
    <r>
      <rPr>
        <sz val="8"/>
        <color rgb="FF0000FF"/>
        <rFont val="微软雅黑"/>
        <family val="2"/>
        <charset val="134"/>
      </rPr>
      <t>----建议采用安全能力中心“TM安全测试方案模板”</t>
    </r>
    <r>
      <rPr>
        <sz val="8"/>
        <rFont val="微软雅黑"/>
        <family val="2"/>
        <charset val="134"/>
      </rPr>
      <t xml:space="preserve">
7、使用SCC制定的基于威胁建模的安全测试设计方法来进行方案设计，测试点分析全面无遗漏。
8、所有安全需求和要求（公司安全红线/产品线安全基线/安全准入/客户安全需求/开源及第三方组件等）的测试内容经过全面分析无遗漏，测试方法明确内容详实。
说明：
1、测试内容包含测试对象、测试点，测试方法说明包含对测试工具的说明。
2、方案模板可以选择参考或基于SCC制定的TM安全测试方案模板来定制化。</t>
    </r>
    <phoneticPr fontId="1" type="noConversion"/>
  </si>
  <si>
    <r>
      <t xml:space="preserve">遵照安全测试方案，检查安全测试用例范围和内容的完整性：
1、用例完整，覆盖公司安全红线/产品线安全基线/安全准入/客户安全需求/开源及第三方组件等用例。
2、威胁建模识别出的所有威胁和制定的所有消减措施有对应的用例。
</t>
    </r>
    <r>
      <rPr>
        <sz val="8"/>
        <color rgb="FF0000FF"/>
        <rFont val="微软雅黑"/>
        <family val="2"/>
        <charset val="134"/>
      </rPr>
      <t>----最好用字段标识出来，便于对应起来</t>
    </r>
    <r>
      <rPr>
        <sz val="8"/>
        <rFont val="微软雅黑"/>
        <family val="2"/>
        <charset val="134"/>
      </rPr>
      <t xml:space="preserve">
3、历史版本或同类产品安全问题有对应用例。
4、用例内容描述完整、具体、清晰、可执行，并有相关的内部评审记录。
5、用例引用/参照产品线安全基线用例或SCC滥用用例。
</t>
    </r>
    <r>
      <rPr>
        <sz val="8"/>
        <color theme="1"/>
        <rFont val="微软雅黑"/>
        <family val="2"/>
        <charset val="134"/>
      </rPr>
      <t xml:space="preserve">6、产品安全测试和ICSL/CSEC等测试中发现的安全问题有对应用例。
7、当前网上暴露的与产品相关的安全问题（如SSL心脏滴血等）有对应用例。
8、基于产品安全问题和SCC的滥用用例，创建和使用与产品相关的滥用用例并持续刷新。
</t>
    </r>
    <r>
      <rPr>
        <sz val="8"/>
        <color rgb="FF0000FF"/>
        <rFont val="微软雅黑"/>
        <family val="2"/>
        <charset val="134"/>
      </rPr>
      <t>----结合基线用例、滥用用例，形成产品自己的基线用例</t>
    </r>
    <phoneticPr fontId="5" type="noConversion"/>
  </si>
  <si>
    <r>
      <t xml:space="preserve">通过安全测试方案文档、安全测试报告中相应章节内容和访谈，检查Fuzz测试的深度和覆盖度等：
1、有产品Fuzz测试方案，对所有涉及的Fuzz测试对象（协议/API/文件/驱动等）进行全面分析无遗漏，测试内容和Fuzz方法明确。
2、正确使用公司优选Fuzz测试工具，在优选工具不满足Fuzz测试需求的情况下，进行Fuzz工具扩展开发或补充其它Fuzz测试工具，以达到测试覆盖范围要求。
</t>
    </r>
    <r>
      <rPr>
        <sz val="8"/>
        <color rgb="FF0000FF"/>
        <rFont val="微软雅黑"/>
        <family val="2"/>
        <charset val="134"/>
      </rPr>
      <t>----优选Fuzz工具不满足时，要用扩展工具，非必须用扩展工具</t>
    </r>
    <r>
      <rPr>
        <sz val="8"/>
        <rFont val="微软雅黑"/>
        <family val="2"/>
        <charset val="134"/>
      </rPr>
      <t xml:space="preserve">
3、对业务相关的所有标准协议（如HTTP）开展Fuzz测试，并覆盖产品所有业务场景。
4、对业务相关的所有私有协议（如MML）开展Fuzz测试，并覆盖产品所有业务场景。
5、对业务重点模块/威胁建模识别出的高风险组件和接口都开展了重点Fuzz测试。
6、对发现的安全问题进行分析，若是威胁建模/编码引入的问题，要推动威胁建模、编码规范等环节进行闭环改进。
</t>
    </r>
    <r>
      <rPr>
        <sz val="8"/>
        <color rgb="FF0000FF"/>
        <rFont val="微软雅黑"/>
        <family val="2"/>
        <charset val="134"/>
      </rPr>
      <t>----Fuzz问题在测试报告中最好单独列出
----所有Fuzz问题都要分析根因、改进闭环。</t>
    </r>
    <r>
      <rPr>
        <sz val="8"/>
        <rFont val="微软雅黑"/>
        <family val="2"/>
        <charset val="134"/>
      </rPr>
      <t xml:space="preserve">
7、对业务相关协议的下层高风险协议按协议栈层级（如HTTP下层TCP，TCP下层IP）开展Fuzz测试，并覆盖完整；
8、Fuzz测试覆盖系统所有对外接口（协议/API/文件/驱动等）。
说明：
除检查测试方案和测试报告外，需要检查接口清单（协议/API/文件/驱动）、端口矩阵、工具。</t>
    </r>
    <phoneticPr fontId="5" type="noConversion"/>
  </si>
  <si>
    <r>
      <t xml:space="preserve">通过安全测试方案文档、安全测试报告中相应章节内容和访谈，检查动态分析活动的深度和覆盖度等：
1、有安全专项测试方案，对系统中所有涉及的组件（OS/DB/Web/APP等）进行分析，测试内容和测试方法明确。
2、根据业务情况来自定义扫描配置和策略/使用多个扫描工具，扩大扫描覆盖范围和提高扫描效率。
3、自动化扫描覆盖老代码/开源及第三方组件。
4、所有涉及的安全测试用例100%执行并且有结果且分析。
5、持续开展扫描（SDV/SIT/SVT阶段有且多次），并对扫描的结果进行归类，分析误报区分真正问题。
</t>
    </r>
    <r>
      <rPr>
        <sz val="8"/>
        <color rgb="FF0000FF"/>
        <rFont val="微软雅黑"/>
        <family val="2"/>
        <charset val="134"/>
      </rPr>
      <t>----分级扫描结果要归档和分类；并对误报问题进行标识，避免多次扫描重复分析误报问题。</t>
    </r>
    <r>
      <rPr>
        <sz val="8"/>
        <rFont val="微软雅黑"/>
        <family val="2"/>
        <charset val="134"/>
      </rPr>
      <t xml:space="preserve">
6、对威胁建模识别出的所有高风险组件（鉴权、授权、数据有效性、会话管理、敏感数据处理等）和所有业务重点模块进行手工测试。
7、对威胁建模识别出的所有风险组件和所有业务模块都进行了自动化扫描和手工测试。
8、对发现的安全问题进行分析，若是威胁建模/编码引入的问题，有反推威胁建模、编码等环节的改进。
</t>
    </r>
    <r>
      <rPr>
        <sz val="8"/>
        <color rgb="FF0000FF"/>
        <rFont val="微软雅黑"/>
        <family val="2"/>
        <charset val="134"/>
      </rPr>
      <t>----对测试发现的所有安全问题，要进行根因分析、制定改进措施并落地</t>
    </r>
    <phoneticPr fontId="5" type="noConversion"/>
  </si>
  <si>
    <r>
      <rPr>
        <sz val="8"/>
        <color theme="1"/>
        <rFont val="微软雅黑"/>
        <family val="2"/>
        <charset val="134"/>
      </rPr>
      <t xml:space="preserve">通过安全测试报告中相应章节内容，检查测试报告的完整性：
1、对系统的安全测试有总体评估结论。
2、安全专项测试活动的结果报告内容详实，非简单汇总、堆叠。
</t>
    </r>
    <r>
      <rPr>
        <sz val="8"/>
        <color rgb="FF0000FF"/>
        <rFont val="微软雅黑"/>
        <family val="2"/>
        <charset val="134"/>
      </rPr>
      <t>----怎样的叫详实？目前没有参考样例，一些理解，比如：只有nessus扫描报告，没有对Nessus扫描问题进行分析和解决的方案</t>
    </r>
    <r>
      <rPr>
        <sz val="8"/>
        <color theme="1"/>
        <rFont val="微软雅黑"/>
        <family val="2"/>
        <charset val="134"/>
      </rPr>
      <t xml:space="preserve">
3、版本期间所有轮次的安全专项测试、手工测试、Fuzz测试、消减措施验证发现的问题都有记录、分析和汇总。
4、对遗留问题有明确的解决方案和计划。
5、报告中的（高中低）安全问题/漏洞/风险都进行了逐一确认。
6、对测试结果存在误报、测试工具存在误报，有总体的结论和分析。
7、对总体安全测试策略中的所有安全需求都有测试结果。</t>
    </r>
    <r>
      <rPr>
        <sz val="8"/>
        <rFont val="微软雅黑"/>
        <family val="2"/>
        <charset val="134"/>
      </rPr>
      <t xml:space="preserve">
8、对整个系统的安全架构提出了有价值的改进建议。</t>
    </r>
    <phoneticPr fontId="5" type="noConversion"/>
  </si>
  <si>
    <r>
      <t>度量跟踪表中标明产品版本涉及的</t>
    </r>
    <r>
      <rPr>
        <sz val="10"/>
        <color rgb="FF0033CC"/>
        <rFont val="宋体"/>
        <family val="3"/>
        <charset val="134"/>
        <scheme val="minor"/>
      </rPr>
      <t>开发语言</t>
    </r>
    <r>
      <rPr>
        <sz val="10"/>
        <color theme="1"/>
        <rFont val="宋体"/>
        <family val="3"/>
        <charset val="134"/>
        <scheme val="minor"/>
      </rPr>
      <t>,如C/C++/Java</t>
    </r>
    <phoneticPr fontId="1" type="noConversion"/>
  </si>
  <si>
    <r>
      <t xml:space="preserve">给度量人员开通如下权限并提供对应地址：
</t>
    </r>
    <r>
      <rPr>
        <sz val="10"/>
        <color rgb="FF0033CC"/>
        <rFont val="宋体"/>
        <family val="3"/>
        <charset val="134"/>
        <scheme val="minor"/>
      </rPr>
      <t>1.产品CI环境权限及地址；2.CodeCC缺陷库权限及地址；3.代码配置库权限及路径（最好直接提供一个有代码的机器）</t>
    </r>
    <phoneticPr fontId="1" type="noConversion"/>
  </si>
  <si>
    <t>公司网络安全基线checklist</t>
    <phoneticPr fontId="1" type="noConversion"/>
  </si>
  <si>
    <t>安全性威胁分析及需求说明书</t>
    <phoneticPr fontId="1" type="noConversion"/>
  </si>
  <si>
    <t>代码安全检视报告、记录以及闭环解决方式</t>
    <phoneticPr fontId="1" type="noConversion"/>
  </si>
  <si>
    <t>动态分析结果以及问题跟踪记录</t>
    <phoneticPr fontId="1" type="noConversion"/>
  </si>
  <si>
    <t>包括端口扫描、OS/DB/APP漏洞扫描、Web安全扫描等工具的扫描结果确认、问题跟踪记录</t>
    <phoneticPr fontId="1" type="noConversion"/>
  </si>
  <si>
    <t>危险函数清理记录</t>
    <phoneticPr fontId="1" type="noConversion"/>
  </si>
  <si>
    <t>说明产品总共替换了多少危险函数，可以使用如下几类即可：
1、全部整改
2、部分整改（描述高危模块整改情况）
3、没有整改</t>
    <phoneticPr fontId="1" type="noConversion"/>
  </si>
  <si>
    <t>安全设计检视纪要、结论、电子流或检视报告，以及检视问题的跟踪记录</t>
    <phoneticPr fontId="1" type="noConversion"/>
  </si>
  <si>
    <t>安全及隐私checklist自检表</t>
    <phoneticPr fontId="1" type="noConversion"/>
  </si>
  <si>
    <t>产品线安全基线checklist</t>
    <phoneticPr fontId="1" type="noConversion"/>
  </si>
  <si>
    <t>中软安全基线检查结果</t>
    <phoneticPr fontId="1" type="noConversion"/>
  </si>
  <si>
    <t>公司安全红线检查项结果</t>
    <phoneticPr fontId="1" type="noConversion"/>
  </si>
  <si>
    <t>检查项接口人</t>
    <phoneticPr fontId="1" type="noConversion"/>
  </si>
  <si>
    <r>
      <t>最终评分结果说明：
2分：需求分析活动覆盖了全部来源的安全需求（包括目标市场安全准入要求、关键客户安全需求、公司安全需求基线、产品线安全需求基线及上版本的安全遗留问题），参照模板输出需求分析报告。
1分：开展了需求分析活动，但分析范围不完整（分析范围应包括目标市场安全准入要求、关键客户安全需求、公司安全需求基线、产品线安全需求基线及上版本的安全遗留问题），或没有分析结论；
0分：未按照要求开展安全需求分析活动。
评分方法：
基础分：2分（在2分基础上扣分，扣到0分为止）
扣分项：</t>
    </r>
    <r>
      <rPr>
        <sz val="11"/>
        <color rgb="FFFF0000"/>
        <rFont val="华文细黑"/>
        <family val="3"/>
        <charset val="134"/>
      </rPr>
      <t xml:space="preserve">
</t>
    </r>
    <r>
      <rPr>
        <sz val="11"/>
        <rFont val="华文细黑"/>
        <family val="3"/>
        <charset val="134"/>
      </rPr>
      <t>缺失目标市场安全准入要求扣0.2~0.4分
缺失关键客户安全需求扣0.2~0.4分
缺失公司安全需求基线分析扣0.2~0.4分
缺失产品线安全需求基线分析扣0.2~0.4分
缺失上版本的安全遗留问题扣0.2~0.4分</t>
    </r>
    <phoneticPr fontId="1" type="noConversion"/>
  </si>
  <si>
    <r>
      <t xml:space="preserve">
检查《安全性威胁分析及需求说明书》内容
</t>
    </r>
    <r>
      <rPr>
        <sz val="11"/>
        <color rgb="FF0000FF"/>
        <rFont val="华文细黑"/>
        <family val="3"/>
        <charset val="134"/>
      </rPr>
      <t>---威胁建模部分内容
1、是否有进行威胁建模
2、是否有High Level数据流图（如果TR1威胁分析到0层，则为0层数据流图，如果到1层，还要包括1层数据流图）
3、是否有STRIDE分析结果
4、是否有攻击面最小化分析结果
5、是否整理了所有需求列表并纳入版本计划中(包括威胁分析&amp;其他安全需求得来的设计需求)；</t>
    </r>
    <r>
      <rPr>
        <sz val="11"/>
        <rFont val="华文细黑"/>
        <family val="3"/>
        <charset val="134"/>
      </rPr>
      <t xml:space="preserve">
</t>
    </r>
    <phoneticPr fontId="1" type="noConversion"/>
  </si>
  <si>
    <t>最终评分结果说明：
2分：High Level威胁分析过程完整，有High Level数据流图及STRIDE分析说明，进行了攻击面最小化，整理了需求列表
1分：进行了High Level的威胁分析，缺少攻击面最小化
0分：没有进行威胁建模，或威胁建模中无数据流图、无STRIDE分析结果
评分方法：
没有进行威胁建模 0分
威胁建模中无数据流图 0分
威胁建模中无STRIDE分析结果 0分
有数据流图和STRIDE分析结果，但是缺少攻击面最小化 1分
有High Level数据流图及STRIDE分析说明，进行了攻击面最小化，整理了需求列表 2分</t>
    <phoneticPr fontId="1" type="noConversion"/>
  </si>
  <si>
    <t>评审“安全性威胁分析及需求说明书”除威胁建模部分的质量，给出得分。
1、是否对目标市场安全准入要求（法律、法规、认证等）进行分析？如果目标市场涉及敏感国家，是否针对敏感国家准入要求进行分析？（检查分析报告）
2、是否针对关键客户的安全需求（客户标书、技术规范或基线要求）进行分析？（检查分析报告）
3、是否针对公司网络安全基线（DFNS、安全红线），以及各产品线的安全基线进行分析？（检查分析报告）
4、是否对之前版本的安全遗留问题（内外部安全测试遗留问题、威胁分析遗留问题等）？（检查分析报告）
5、相应分析的结果是否纳入产品需求列表？（检查产品需求列表）
检查细则：检查《安全性威胁分析及需求说明书》是否涉及上面的内容（分析的需求列表中有明确来源），如没有在需求列表中说明来源，则需要提供过程分析稿件，对上述内容有明确分析。</t>
    <phoneticPr fontId="1" type="noConversion"/>
  </si>
  <si>
    <t>最终评分结果说明：
3分：威胁建模质量高(评分细则见附二)
2分：威胁建模质量较高（1~2分评分细则见附一）
1分：威胁建模质量一般
0分：威胁分析质量很差
评分方法：（基础分1.3分）
附一：0~2.3分加减分细则(总分在低于0分时不扣，超过2.3分时不加)：
1. 场景说明、信任边界说明过于简单且有错误，扣0.2~0.3分；有详细的说明可加0.2~0.3分
2. 对于风险的定级存在明显错误,扣0.2~0.3分；有详细的分析风险可加0.2~0.4
3. 消减措施的制定存在明显错误，扣0.2~0.3分；有消减措施提取的需求列表可加0.2~0.4分
4. 攻击面分析存在明显的遗漏，与数据流图不符，扣0.2分；对攻击面进行了详细分析，给出了最小化建议可加0.2~0.4分；
5. 对于DFD里需要分析的元素，如果有遗漏，扣0.2~0.3分；所以元素都有进行分析或进行合并分析说明，则加0.4分
附二：2.3分以上加分细则(总分已达3分不加)：
1. 在风险分析过程中加入了攻击路径分析，加0.2~0.5分
2. 对于制定的消减措施有详细的描述，加0.2~0.5分
3. 交付件向重要客户进行汇报，获得好评加0.2~0.5分</t>
    <phoneticPr fontId="1" type="noConversion"/>
  </si>
  <si>
    <r>
      <rPr>
        <sz val="10"/>
        <color rgb="FF0000FF"/>
        <rFont val="华文细黑"/>
        <family val="3"/>
        <charset val="134"/>
      </rPr>
      <t>检查《安全性设计说明书》内容中安全需求设计部分和安全及隐私设计检视报告</t>
    </r>
    <r>
      <rPr>
        <sz val="10"/>
        <rFont val="华文细黑"/>
        <family val="3"/>
        <charset val="134"/>
      </rPr>
      <t xml:space="preserve">
1、产品是否开展安全设计分析活动？（检查产品安全性设计说明书或产品设计文档中的安全章节）
2、产品是否开展安全设计检视活动？（设计检视报告）
3、是否存在未遵从公司及产品线安全设计规范的问题？（设计检视报告）
4、安全设计检视发现的相关问题是否解决，或者制定相应解决计划？
</t>
    </r>
    <r>
      <rPr>
        <sz val="10"/>
        <color rgb="FF0000FF"/>
        <rFont val="华文细黑"/>
        <family val="3"/>
        <charset val="134"/>
      </rPr>
      <t xml:space="preserve">
说明：
-设计分析活动是：在产品特性设计过程中，参照公司相关公司/产品线安全设计基线和规范进行分析和设计，输出相应分析和设计文档；
-设计检视活动是：在设计阶段结束前，使用公司统一的安全及隐私设计检视checklist开展安全及隐私设计检视活动。</t>
    </r>
    <phoneticPr fontId="1" type="noConversion"/>
  </si>
  <si>
    <t>2分：low Level分析过程完整，有数据流图及信任边界，及STRIDE分析结果
1分：进行了low Level的威胁分析，过程有部分缺失；打分细则见附一
0分：没有进行威胁建模
附一：
1.缺少数据流图扣0.5分
2.缺少场景说明扣0.2分
3.数据流图中缺少信任边界扣0.3分；
3.建议的消减措施都应该版本落地计划，并落入到需求列表中，否则扣0.2~0.4分；
4.没有按照STRIDE六种威胁展开分析扣0.5分</t>
    <phoneticPr fontId="1" type="noConversion"/>
  </si>
  <si>
    <r>
      <t>最终评分结果说明：
2分：进行了安全设计分析、安全设计检视活动，有检视结果，</t>
    </r>
    <r>
      <rPr>
        <strike/>
        <sz val="11"/>
        <color rgb="FFFF0000"/>
        <rFont val="华文细黑"/>
        <family val="3"/>
        <charset val="134"/>
      </rPr>
      <t>且发现的设计问题都已制定相应落地版本计划；</t>
    </r>
    <r>
      <rPr>
        <sz val="11"/>
        <rFont val="华文细黑"/>
        <family val="3"/>
        <charset val="134"/>
      </rPr>
      <t xml:space="preserve">
</t>
    </r>
    <r>
      <rPr>
        <strike/>
        <sz val="11"/>
        <color rgb="FFFF0000"/>
        <rFont val="华文细黑"/>
        <family val="3"/>
        <charset val="134"/>
      </rPr>
      <t>1分</t>
    </r>
    <r>
      <rPr>
        <sz val="11"/>
        <color rgb="FF0000FF"/>
        <rFont val="华文细黑"/>
        <family val="3"/>
        <charset val="134"/>
      </rPr>
      <t>0.5分</t>
    </r>
    <r>
      <rPr>
        <sz val="11"/>
        <rFont val="华文细黑"/>
        <family val="3"/>
        <charset val="134"/>
      </rPr>
      <t>：进行了安全方案设计分析活动，</t>
    </r>
    <r>
      <rPr>
        <sz val="11"/>
        <color rgb="FF0000FF"/>
        <rFont val="华文细黑"/>
        <family val="3"/>
        <charset val="134"/>
      </rPr>
      <t>但未开展安全及隐私设计检视活动。</t>
    </r>
    <r>
      <rPr>
        <strike/>
        <sz val="11"/>
        <color rgb="FFFF0000"/>
        <rFont val="华文细黑"/>
        <family val="3"/>
        <charset val="134"/>
      </rPr>
      <t>但未开展安全设计检视活动，或者没有针对安全设计规范遵从的分析。</t>
    </r>
    <r>
      <rPr>
        <sz val="11"/>
        <rFont val="华文细黑"/>
        <family val="3"/>
        <charset val="134"/>
      </rPr>
      <t xml:space="preserve">
0分：未进行安全方案设计活动以及安全设计检视活动
</t>
    </r>
    <r>
      <rPr>
        <sz val="11"/>
        <color rgb="FF0000FF"/>
        <rFont val="华文细黑"/>
        <family val="3"/>
        <charset val="134"/>
      </rPr>
      <t>安全方案设计和安全及隐私设计检视两个活动分别为0.5和1.5分，没有中间分值</t>
    </r>
    <phoneticPr fontId="1" type="noConversion"/>
  </si>
  <si>
    <r>
      <t xml:space="preserve">检查《安全性设计说明书》内容
</t>
    </r>
    <r>
      <rPr>
        <sz val="10"/>
        <color rgb="FF0000FF"/>
        <rFont val="华文细黑"/>
        <family val="3"/>
        <charset val="134"/>
      </rPr>
      <t>1.每个数据流图的 场景和信任边界需要有详细说明
2.需要把产品当前消减措施分析清楚，根据当前消减措施从而分析是否还存在风险；
3. 剩余风险定级需准确
4. 消减措施必须要确实消减当前风险；
5. 原则上DFD中所有元素都要进行分析，如果不分析或者合并分析，需要有说明；（例如0层数据流图中的处理过程，1/2层威胁分析会覆盖该处理过程，所以可以不用分析）
6.威胁分析需要覆盖该版本所有特性，不能有遗漏；</t>
    </r>
    <phoneticPr fontId="1" type="noConversion"/>
  </si>
  <si>
    <r>
      <t xml:space="preserve">检查《安全性设计说明书》内容中威胁建模部分
</t>
    </r>
    <r>
      <rPr>
        <sz val="11"/>
        <color rgb="FF0000FF"/>
        <rFont val="华文细黑"/>
        <family val="3"/>
        <charset val="134"/>
      </rPr>
      <t>1、是否有进行威胁建模
2、是否有Low Level数据流图
3、是否有信任边界和场景说明；
4、是否有STRIDE六个维度的威胁分析
5、是否整理了所有需求列表并纳入版本计划中(包括威胁分析&amp;其他安全需求得来的设计需求)；</t>
    </r>
    <r>
      <rPr>
        <sz val="11"/>
        <rFont val="华文细黑"/>
        <family val="3"/>
        <charset val="134"/>
      </rPr>
      <t xml:space="preserve">
</t>
    </r>
    <phoneticPr fontId="1" type="noConversion"/>
  </si>
  <si>
    <t>评审“安全性威胁分析及需求说明书”除威胁建模部分的分析活动，给出得分。
1、是否对目标市场安全准入要求（法律、法规、认证等）进行分析？如果目标市场涉及敏感国家，是否针对敏感国家准入要求进行分析？（检查分析报告）
2、是否针对关键客户的安全需求（客户标书、技术规范或基线要求）进行分析？（检查分析报告）
3、是否针对公司网络安全基线（DFNS、安全红线），以及各产品线的安全基线进行分析？（检查分析报告）
4、是否对之前版本的安全遗留问题（内外部安全测试遗留问题、威胁分析遗留问题等）？（检查分析报告）
5、相应分析的结果是否纳入产品需求列表？（检查产品需求列表）
检查细则：检查《安全性威胁分析及需求说明书》是否涉及上面的内容（分析的需求列表中有明确来源），如没有在需求列表中说明来源，则需要提供过程分析稿件，对上述内容有明确分析。</t>
    <phoneticPr fontId="1" type="noConversion"/>
  </si>
</sst>
</file>

<file path=xl/styles.xml><?xml version="1.0" encoding="utf-8"?>
<styleSheet xmlns="http://schemas.openxmlformats.org/spreadsheetml/2006/main">
  <numFmts count="2">
    <numFmt numFmtId="176" formatCode="0.0_);[Red]\(0.0\)"/>
    <numFmt numFmtId="177" formatCode="0.00_ "/>
  </numFmts>
  <fonts count="54">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2"/>
      <name val="宋体"/>
      <family val="3"/>
      <charset val="134"/>
    </font>
    <font>
      <sz val="9"/>
      <name val="宋体"/>
      <family val="3"/>
      <charset val="134"/>
    </font>
    <font>
      <sz val="11"/>
      <color theme="1"/>
      <name val="宋体"/>
      <family val="2"/>
      <charset val="134"/>
      <scheme val="minor"/>
    </font>
    <font>
      <sz val="11"/>
      <color theme="1"/>
      <name val="宋体"/>
      <family val="3"/>
      <charset val="134"/>
      <scheme val="minor"/>
    </font>
    <font>
      <b/>
      <sz val="12"/>
      <name val="宋体"/>
      <family val="3"/>
      <charset val="134"/>
    </font>
    <font>
      <sz val="10"/>
      <name val="宋体"/>
      <family val="3"/>
      <charset val="134"/>
      <scheme val="minor"/>
    </font>
    <font>
      <b/>
      <sz val="10"/>
      <name val="宋体"/>
      <family val="3"/>
      <charset val="134"/>
      <scheme val="minor"/>
    </font>
    <font>
      <strike/>
      <sz val="10"/>
      <name val="宋体"/>
      <family val="3"/>
      <charset val="134"/>
      <scheme val="minor"/>
    </font>
    <font>
      <sz val="12"/>
      <color theme="0" tint="-0.249977111117893"/>
      <name val="宋体"/>
      <family val="3"/>
      <charset val="134"/>
    </font>
    <font>
      <sz val="12"/>
      <name val="宋体"/>
      <family val="3"/>
      <charset val="134"/>
    </font>
    <font>
      <sz val="11"/>
      <name val="宋体"/>
      <family val="3"/>
      <charset val="134"/>
    </font>
    <font>
      <b/>
      <sz val="12"/>
      <color theme="0"/>
      <name val="宋体"/>
      <family val="3"/>
      <charset val="134"/>
    </font>
    <font>
      <sz val="11"/>
      <name val="宋体"/>
      <family val="3"/>
      <charset val="134"/>
      <scheme val="minor"/>
    </font>
    <font>
      <b/>
      <sz val="11"/>
      <name val="宋体"/>
      <family val="3"/>
      <charset val="134"/>
      <scheme val="minor"/>
    </font>
    <font>
      <sz val="12"/>
      <name val="Arial"/>
      <family val="2"/>
    </font>
    <font>
      <sz val="10"/>
      <color theme="1"/>
      <name val="华文细黑"/>
      <family val="3"/>
      <charset val="134"/>
    </font>
    <font>
      <sz val="10"/>
      <name val="华文细黑"/>
      <family val="3"/>
      <charset val="134"/>
    </font>
    <font>
      <sz val="11"/>
      <name val="华文细黑"/>
      <family val="3"/>
      <charset val="134"/>
    </font>
    <font>
      <b/>
      <sz val="10"/>
      <name val="华文细黑"/>
      <family val="3"/>
      <charset val="134"/>
    </font>
    <font>
      <sz val="10"/>
      <color theme="1"/>
      <name val="黑体"/>
      <family val="3"/>
      <charset val="134"/>
    </font>
    <font>
      <sz val="10"/>
      <name val="黑体"/>
      <family val="3"/>
      <charset val="134"/>
    </font>
    <font>
      <sz val="10"/>
      <color rgb="FF0000FF"/>
      <name val="华文细黑"/>
      <family val="3"/>
      <charset val="134"/>
    </font>
    <font>
      <sz val="12"/>
      <name val="黑体"/>
      <family val="3"/>
      <charset val="134"/>
    </font>
    <font>
      <sz val="10"/>
      <color theme="1"/>
      <name val="宋体"/>
      <family val="3"/>
      <charset val="134"/>
      <scheme val="minor"/>
    </font>
    <font>
      <sz val="10"/>
      <name val="宋体"/>
      <family val="3"/>
      <charset val="134"/>
    </font>
    <font>
      <sz val="12"/>
      <name val="宋体"/>
      <family val="3"/>
      <charset val="134"/>
    </font>
    <font>
      <b/>
      <sz val="11"/>
      <name val="宋体"/>
      <family val="3"/>
      <charset val="134"/>
    </font>
    <font>
      <sz val="11"/>
      <color rgb="FFFF0000"/>
      <name val="华文细黑"/>
      <family val="3"/>
      <charset val="134"/>
    </font>
    <font>
      <sz val="8"/>
      <color theme="1"/>
      <name val="微软雅黑"/>
      <family val="2"/>
      <charset val="134"/>
    </font>
    <font>
      <sz val="8"/>
      <name val="微软雅黑"/>
      <family val="2"/>
      <charset val="134"/>
    </font>
    <font>
      <sz val="8"/>
      <color rgb="FFFF0000"/>
      <name val="华文细黑"/>
      <family val="3"/>
      <charset val="134"/>
    </font>
    <font>
      <sz val="8"/>
      <name val="华文细黑"/>
      <family val="3"/>
      <charset val="134"/>
    </font>
    <font>
      <b/>
      <sz val="8"/>
      <name val="微软雅黑"/>
      <family val="2"/>
      <charset val="134"/>
    </font>
    <font>
      <b/>
      <sz val="11"/>
      <color theme="1"/>
      <name val="黑体"/>
      <family val="3"/>
      <charset val="134"/>
    </font>
    <font>
      <sz val="11"/>
      <color theme="1"/>
      <name val="黑体"/>
      <family val="3"/>
      <charset val="134"/>
    </font>
    <font>
      <u/>
      <sz val="11"/>
      <color theme="10"/>
      <name val="宋体"/>
      <family val="3"/>
      <charset val="134"/>
    </font>
    <font>
      <u/>
      <sz val="10"/>
      <name val="宋体"/>
      <family val="3"/>
      <charset val="134"/>
    </font>
    <font>
      <u/>
      <sz val="10"/>
      <name val="宋体"/>
      <family val="3"/>
      <charset val="134"/>
      <scheme val="minor"/>
    </font>
    <font>
      <sz val="10"/>
      <color rgb="FF0033CC"/>
      <name val="宋体"/>
      <family val="3"/>
      <charset val="134"/>
      <scheme val="minor"/>
    </font>
    <font>
      <u/>
      <sz val="12"/>
      <name val="宋体"/>
      <family val="3"/>
      <charset val="134"/>
    </font>
    <font>
      <u/>
      <sz val="12"/>
      <name val="宋体"/>
      <family val="3"/>
      <charset val="134"/>
      <scheme val="minor"/>
    </font>
    <font>
      <sz val="11"/>
      <color theme="0" tint="-0.249977111117893"/>
      <name val="宋体"/>
      <family val="3"/>
      <charset val="134"/>
    </font>
    <font>
      <sz val="10"/>
      <color theme="0" tint="-0.249977111117893"/>
      <name val="宋体"/>
      <family val="3"/>
      <charset val="134"/>
    </font>
    <font>
      <strike/>
      <sz val="11"/>
      <color rgb="FFFF0000"/>
      <name val="华文细黑"/>
      <family val="3"/>
      <charset val="134"/>
    </font>
    <font>
      <sz val="11"/>
      <color rgb="FF0000FF"/>
      <name val="华文细黑"/>
      <family val="3"/>
      <charset val="134"/>
    </font>
    <font>
      <b/>
      <sz val="11"/>
      <color rgb="FF0000FF"/>
      <name val="华文细黑"/>
      <family val="3"/>
      <charset val="134"/>
    </font>
    <font>
      <sz val="10"/>
      <color rgb="FF0070C0"/>
      <name val="华文细黑"/>
      <family val="3"/>
      <charset val="134"/>
    </font>
    <font>
      <strike/>
      <sz val="10"/>
      <color rgb="FFFF0000"/>
      <name val="华文细黑"/>
      <family val="3"/>
      <charset val="134"/>
    </font>
    <font>
      <b/>
      <sz val="8"/>
      <color theme="1"/>
      <name val="微软雅黑"/>
      <family val="2"/>
      <charset val="134"/>
    </font>
    <font>
      <sz val="8"/>
      <color rgb="FF0000FF"/>
      <name val="微软雅黑"/>
      <family val="2"/>
      <charset val="134"/>
    </font>
  </fonts>
  <fills count="11">
    <fill>
      <patternFill patternType="none"/>
    </fill>
    <fill>
      <patternFill patternType="gray125"/>
    </fill>
    <fill>
      <patternFill patternType="solid">
        <fgColor theme="0"/>
        <bgColor indexed="64"/>
      </patternFill>
    </fill>
    <fill>
      <patternFill patternType="solid">
        <fgColor theme="5" tint="0.59999389629810485"/>
        <bgColor indexed="65"/>
      </patternFill>
    </fill>
    <fill>
      <patternFill patternType="solid">
        <fgColor rgb="FFFFFFCC"/>
      </patternFill>
    </fill>
    <fill>
      <patternFill patternType="solid">
        <fgColor rgb="FFFFFF00"/>
        <bgColor indexed="64"/>
      </patternFill>
    </fill>
    <fill>
      <patternFill patternType="solid">
        <fgColor theme="6" tint="0.59999389629810485"/>
        <bgColor indexed="64"/>
      </patternFill>
    </fill>
    <fill>
      <patternFill patternType="solid">
        <fgColor rgb="FFC00000"/>
        <bgColor indexed="64"/>
      </patternFill>
    </fill>
    <fill>
      <patternFill patternType="solid">
        <fgColor indexed="26"/>
        <bgColor indexed="64"/>
      </patternFill>
    </fill>
    <fill>
      <patternFill patternType="solid">
        <fgColor indexed="41"/>
        <bgColor indexed="64"/>
      </patternFill>
    </fill>
    <fill>
      <patternFill patternType="solid">
        <fgColor rgb="FFFFC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3">
    <xf numFmtId="0" fontId="0" fillId="0" borderId="0">
      <alignment vertical="center"/>
    </xf>
    <xf numFmtId="0" fontId="2" fillId="0" borderId="0">
      <alignment vertical="center"/>
    </xf>
    <xf numFmtId="0" fontId="3" fillId="0" borderId="0">
      <alignment vertical="center"/>
    </xf>
    <xf numFmtId="0" fontId="4" fillId="0" borderId="0">
      <alignment vertical="center"/>
    </xf>
    <xf numFmtId="0" fontId="2" fillId="0" borderId="0">
      <alignment vertical="center"/>
    </xf>
    <xf numFmtId="0" fontId="6" fillId="3" borderId="0" applyNumberFormat="0" applyBorder="0" applyAlignment="0" applyProtection="0">
      <alignment vertical="center"/>
    </xf>
    <xf numFmtId="0" fontId="6" fillId="4" borderId="6" applyNumberFormat="0" applyFont="0" applyAlignment="0" applyProtection="0">
      <alignment vertical="center"/>
    </xf>
    <xf numFmtId="0" fontId="2" fillId="0" borderId="0">
      <alignment vertical="center"/>
    </xf>
    <xf numFmtId="0" fontId="13" fillId="0" borderId="0">
      <alignment vertical="center"/>
    </xf>
    <xf numFmtId="0" fontId="2" fillId="0" borderId="0" applyFill="0">
      <alignment vertical="center"/>
    </xf>
    <xf numFmtId="0" fontId="18" fillId="0" borderId="0"/>
    <xf numFmtId="0" fontId="29" fillId="0" borderId="0">
      <alignment vertical="center"/>
    </xf>
    <xf numFmtId="0" fontId="39" fillId="0" borderId="0" applyNumberFormat="0" applyFill="0" applyBorder="0" applyAlignment="0" applyProtection="0">
      <alignment vertical="top"/>
      <protection locked="0"/>
    </xf>
  </cellStyleXfs>
  <cellXfs count="162">
    <xf numFmtId="0" fontId="0" fillId="0" borderId="0" xfId="0">
      <alignment vertical="center"/>
    </xf>
    <xf numFmtId="0" fontId="2" fillId="0" borderId="0" xfId="1">
      <alignment vertical="center"/>
    </xf>
    <xf numFmtId="0" fontId="6" fillId="3" borderId="3" xfId="5" applyBorder="1" applyAlignment="1">
      <alignment horizontal="center" vertical="center"/>
    </xf>
    <xf numFmtId="0" fontId="7" fillId="3" borderId="5" xfId="5" applyFont="1" applyBorder="1" applyAlignment="1">
      <alignment horizontal="center" vertical="center"/>
    </xf>
    <xf numFmtId="0" fontId="2" fillId="0" borderId="0" xfId="1" applyAlignment="1">
      <alignment horizontal="center" vertical="center"/>
    </xf>
    <xf numFmtId="0" fontId="9" fillId="0" borderId="0" xfId="1" applyFont="1" applyAlignment="1">
      <alignment horizontal="center" vertical="center"/>
    </xf>
    <xf numFmtId="0" fontId="9" fillId="0" borderId="0" xfId="1" applyFont="1">
      <alignment vertical="center"/>
    </xf>
    <xf numFmtId="0" fontId="12" fillId="0" borderId="0" xfId="1" applyFont="1" applyFill="1">
      <alignment vertical="center"/>
    </xf>
    <xf numFmtId="0" fontId="2" fillId="0" borderId="1" xfId="1" applyBorder="1" applyAlignment="1">
      <alignment horizontal="center" vertical="center"/>
    </xf>
    <xf numFmtId="0" fontId="15" fillId="7" borderId="1" xfId="1" applyFont="1" applyFill="1" applyBorder="1" applyAlignment="1">
      <alignment horizontal="center" vertical="center"/>
    </xf>
    <xf numFmtId="0" fontId="16" fillId="0" borderId="0" xfId="9" applyFont="1" applyAlignment="1">
      <alignment vertical="center"/>
    </xf>
    <xf numFmtId="0" fontId="16" fillId="0" borderId="0" xfId="9" applyFont="1" applyAlignment="1">
      <alignment horizontal="left" vertical="center"/>
    </xf>
    <xf numFmtId="176" fontId="16" fillId="0" borderId="0" xfId="9" applyNumberFormat="1" applyFont="1" applyAlignment="1">
      <alignment vertical="center"/>
    </xf>
    <xf numFmtId="49" fontId="16" fillId="8" borderId="1" xfId="9" applyNumberFormat="1" applyFont="1" applyFill="1" applyBorder="1" applyAlignment="1" applyProtection="1">
      <alignment horizontal="left" vertical="center" wrapText="1"/>
      <protection locked="0"/>
    </xf>
    <xf numFmtId="0" fontId="16" fillId="8" borderId="1" xfId="9" applyNumberFormat="1" applyFont="1" applyFill="1" applyBorder="1" applyAlignment="1" applyProtection="1">
      <alignment horizontal="left" vertical="center" wrapText="1"/>
      <protection locked="0"/>
    </xf>
    <xf numFmtId="14" fontId="16" fillId="8" borderId="1" xfId="9" applyNumberFormat="1" applyFont="1" applyFill="1" applyBorder="1" applyAlignment="1" applyProtection="1">
      <alignment horizontal="left" vertical="center" wrapText="1"/>
      <protection locked="0"/>
    </xf>
    <xf numFmtId="176" fontId="16" fillId="8" borderId="1" xfId="9" applyNumberFormat="1" applyFont="1" applyFill="1" applyBorder="1" applyAlignment="1" applyProtection="1">
      <alignment horizontal="left" vertical="center" wrapText="1"/>
      <protection locked="0"/>
    </xf>
    <xf numFmtId="0" fontId="17" fillId="9" borderId="1" xfId="9" applyFont="1" applyFill="1" applyBorder="1" applyAlignment="1" applyProtection="1">
      <alignment horizontal="center" vertical="center" wrapText="1"/>
    </xf>
    <xf numFmtId="0" fontId="2" fillId="0" borderId="1" xfId="1" applyBorder="1" applyAlignment="1">
      <alignment horizontal="center" vertical="center" wrapText="1"/>
    </xf>
    <xf numFmtId="0" fontId="16" fillId="0" borderId="8" xfId="9" applyFont="1" applyBorder="1" applyAlignment="1">
      <alignment vertical="center"/>
    </xf>
    <xf numFmtId="0" fontId="16" fillId="0" borderId="9" xfId="9" applyFont="1" applyBorder="1" applyAlignment="1">
      <alignment vertical="center"/>
    </xf>
    <xf numFmtId="0" fontId="2" fillId="0" borderId="0" xfId="1" applyAlignment="1">
      <alignment horizontal="left" vertical="center"/>
    </xf>
    <xf numFmtId="0" fontId="9" fillId="0" borderId="0" xfId="1" applyFont="1" applyAlignment="1">
      <alignment horizontal="left" vertical="center"/>
    </xf>
    <xf numFmtId="0" fontId="10" fillId="0" borderId="0" xfId="1" applyFont="1" applyAlignment="1">
      <alignment horizontal="left" vertical="center"/>
    </xf>
    <xf numFmtId="9" fontId="2" fillId="0" borderId="1" xfId="1" applyNumberFormat="1" applyBorder="1" applyAlignment="1">
      <alignment horizontal="center" vertical="center"/>
    </xf>
    <xf numFmtId="0" fontId="19" fillId="6" borderId="1" xfId="7" applyFont="1" applyFill="1" applyBorder="1" applyAlignment="1">
      <alignment horizontal="center" vertical="center" wrapText="1"/>
    </xf>
    <xf numFmtId="0" fontId="20" fillId="6" borderId="1" xfId="7" applyFont="1" applyFill="1" applyBorder="1" applyAlignment="1">
      <alignment horizontal="center" vertical="center" wrapText="1"/>
    </xf>
    <xf numFmtId="0" fontId="20" fillId="0" borderId="1" xfId="7" applyFont="1" applyBorder="1" applyAlignment="1">
      <alignment horizontal="left" vertical="center" wrapText="1"/>
    </xf>
    <xf numFmtId="0" fontId="21" fillId="0" borderId="1" xfId="7" applyFont="1" applyBorder="1" applyAlignment="1">
      <alignment horizontal="left" vertical="center" wrapText="1"/>
    </xf>
    <xf numFmtId="0" fontId="21" fillId="2" borderId="1" xfId="7" applyFont="1" applyFill="1" applyBorder="1" applyAlignment="1">
      <alignment horizontal="left" vertical="center" wrapText="1"/>
    </xf>
    <xf numFmtId="0" fontId="21" fillId="0" borderId="1" xfId="7" applyFont="1" applyBorder="1" applyAlignment="1">
      <alignment horizontal="center" vertical="center" wrapText="1"/>
    </xf>
    <xf numFmtId="9" fontId="21" fillId="0" borderId="1" xfId="7" applyNumberFormat="1" applyFont="1" applyBorder="1" applyAlignment="1">
      <alignment horizontal="left" vertical="center" wrapText="1"/>
    </xf>
    <xf numFmtId="0" fontId="20" fillId="0" borderId="1" xfId="7" applyFont="1" applyBorder="1" applyAlignment="1">
      <alignment horizontal="center" vertical="center" wrapText="1"/>
    </xf>
    <xf numFmtId="0" fontId="21" fillId="0" borderId="1" xfId="7" applyFont="1" applyBorder="1" applyAlignment="1">
      <alignment vertical="center" wrapText="1"/>
    </xf>
    <xf numFmtId="0" fontId="20" fillId="2" borderId="1" xfId="7" applyFont="1" applyFill="1" applyBorder="1" applyAlignment="1">
      <alignment horizontal="left" vertical="center" wrapText="1"/>
    </xf>
    <xf numFmtId="0" fontId="22" fillId="5" borderId="1" xfId="7" applyFont="1" applyFill="1" applyBorder="1" applyAlignment="1">
      <alignment horizontal="left" vertical="center" wrapText="1"/>
    </xf>
    <xf numFmtId="0" fontId="22" fillId="5" borderId="1" xfId="7" applyFont="1" applyFill="1" applyBorder="1" applyAlignment="1">
      <alignment horizontal="center" vertical="center" wrapText="1"/>
    </xf>
    <xf numFmtId="0" fontId="23" fillId="6" borderId="1" xfId="7" applyFont="1" applyFill="1" applyBorder="1" applyAlignment="1">
      <alignment horizontal="center" vertical="center" wrapText="1"/>
    </xf>
    <xf numFmtId="0" fontId="24" fillId="6" borderId="1" xfId="7" applyFont="1" applyFill="1" applyBorder="1" applyAlignment="1">
      <alignment horizontal="center" vertical="center" wrapText="1"/>
    </xf>
    <xf numFmtId="0" fontId="26" fillId="0" borderId="0" xfId="1" applyFont="1" applyAlignment="1">
      <alignment horizontal="center" vertical="center"/>
    </xf>
    <xf numFmtId="0" fontId="20" fillId="0" borderId="1" xfId="7" applyFont="1" applyBorder="1" applyAlignment="1">
      <alignment vertical="center" wrapText="1"/>
    </xf>
    <xf numFmtId="0" fontId="24" fillId="0" borderId="0" xfId="1" applyFont="1" applyAlignment="1">
      <alignment horizontal="center" vertical="center"/>
    </xf>
    <xf numFmtId="0" fontId="24" fillId="0" borderId="0" xfId="1" applyFont="1">
      <alignment vertical="center"/>
    </xf>
    <xf numFmtId="9" fontId="20" fillId="0" borderId="1" xfId="7" applyNumberFormat="1" applyFont="1" applyBorder="1" applyAlignment="1">
      <alignment horizontal="left" vertical="center" wrapText="1"/>
    </xf>
    <xf numFmtId="0" fontId="14" fillId="0" borderId="0" xfId="1" applyFont="1">
      <alignment vertical="center"/>
    </xf>
    <xf numFmtId="0" fontId="21" fillId="0" borderId="1" xfId="7" applyFont="1" applyBorder="1" applyAlignment="1">
      <alignment horizontal="center" vertical="center" wrapText="1"/>
    </xf>
    <xf numFmtId="0" fontId="27" fillId="6" borderId="1" xfId="7" applyFont="1" applyFill="1" applyBorder="1" applyAlignment="1">
      <alignment horizontal="center" vertical="center" wrapText="1"/>
    </xf>
    <xf numFmtId="0" fontId="9" fillId="6" borderId="1" xfId="7" applyFont="1" applyFill="1" applyBorder="1" applyAlignment="1">
      <alignment horizontal="center" vertical="center" wrapText="1"/>
    </xf>
    <xf numFmtId="0" fontId="28" fillId="0" borderId="1" xfId="7" applyFont="1" applyBorder="1" applyAlignment="1">
      <alignment horizontal="left" vertical="center" wrapText="1"/>
    </xf>
    <xf numFmtId="0" fontId="14" fillId="0" borderId="2" xfId="7" applyFont="1" applyBorder="1" applyAlignment="1">
      <alignment horizontal="left" vertical="center" wrapText="1"/>
    </xf>
    <xf numFmtId="0" fontId="9" fillId="0" borderId="1" xfId="7" applyFont="1" applyBorder="1" applyAlignment="1">
      <alignment horizontal="left" vertical="center" wrapText="1"/>
    </xf>
    <xf numFmtId="0" fontId="14" fillId="2" borderId="1" xfId="7" applyFont="1" applyFill="1" applyBorder="1" applyAlignment="1">
      <alignment horizontal="left" vertical="center" wrapText="1"/>
    </xf>
    <xf numFmtId="0" fontId="14" fillId="0" borderId="1" xfId="7" applyFont="1" applyBorder="1" applyAlignment="1">
      <alignment horizontal="left" vertical="center" wrapText="1"/>
    </xf>
    <xf numFmtId="9" fontId="14" fillId="0" borderId="1" xfId="7" applyNumberFormat="1" applyFont="1" applyBorder="1" applyAlignment="1">
      <alignment horizontal="left" vertical="center" wrapText="1"/>
    </xf>
    <xf numFmtId="0" fontId="10" fillId="5" borderId="1" xfId="7" applyFont="1" applyFill="1" applyBorder="1" applyAlignment="1">
      <alignment horizontal="left" vertical="center" wrapText="1"/>
    </xf>
    <xf numFmtId="0" fontId="22" fillId="0" borderId="2" xfId="7" applyFont="1" applyBorder="1" applyAlignment="1">
      <alignment vertical="center" wrapText="1"/>
    </xf>
    <xf numFmtId="0" fontId="22" fillId="0" borderId="1" xfId="7" applyFont="1" applyBorder="1" applyAlignment="1">
      <alignment vertical="center" wrapText="1"/>
    </xf>
    <xf numFmtId="0" fontId="29" fillId="0" borderId="0" xfId="11">
      <alignment vertical="center"/>
    </xf>
    <xf numFmtId="0" fontId="27" fillId="0" borderId="1" xfId="7" applyFont="1" applyFill="1" applyBorder="1" applyAlignment="1">
      <alignment horizontal="center" vertical="center" wrapText="1"/>
    </xf>
    <xf numFmtId="0" fontId="27" fillId="0" borderId="1" xfId="7" applyFont="1" applyFill="1" applyBorder="1" applyAlignment="1">
      <alignment vertical="center" wrapText="1"/>
    </xf>
    <xf numFmtId="0" fontId="27" fillId="0" borderId="1" xfId="7" applyFont="1" applyFill="1" applyBorder="1" applyAlignment="1">
      <alignment horizontal="left" vertical="center" wrapText="1"/>
    </xf>
    <xf numFmtId="9" fontId="27" fillId="0" borderId="1" xfId="7" applyNumberFormat="1" applyFont="1" applyFill="1" applyBorder="1" applyAlignment="1">
      <alignment horizontal="center" vertical="center" wrapText="1"/>
    </xf>
    <xf numFmtId="0" fontId="16" fillId="0" borderId="1" xfId="7" applyFont="1" applyFill="1" applyBorder="1" applyAlignment="1">
      <alignment horizontal="center" vertical="center" wrapText="1"/>
    </xf>
    <xf numFmtId="0" fontId="14" fillId="0" borderId="1" xfId="7" applyFont="1" applyBorder="1" applyAlignment="1">
      <alignment horizontal="center" vertical="center" wrapText="1"/>
    </xf>
    <xf numFmtId="0" fontId="9" fillId="0" borderId="1" xfId="7" applyFont="1" applyBorder="1" applyAlignment="1">
      <alignment horizontal="center" vertical="center" wrapText="1"/>
    </xf>
    <xf numFmtId="0" fontId="10" fillId="5" borderId="1" xfId="7" applyFont="1" applyFill="1" applyBorder="1" applyAlignment="1">
      <alignment horizontal="center" vertical="center" wrapText="1"/>
    </xf>
    <xf numFmtId="0" fontId="21" fillId="0" borderId="1" xfId="7" applyFont="1" applyBorder="1" applyAlignment="1">
      <alignment horizontal="center" vertical="center" wrapText="1"/>
    </xf>
    <xf numFmtId="0" fontId="14" fillId="0" borderId="1" xfId="7" applyFont="1" applyBorder="1" applyAlignment="1">
      <alignment vertical="center" wrapText="1"/>
    </xf>
    <xf numFmtId="0" fontId="7" fillId="3" borderId="18" xfId="5" applyFont="1" applyBorder="1" applyAlignment="1">
      <alignment horizontal="center" vertical="center"/>
    </xf>
    <xf numFmtId="0" fontId="2" fillId="0" borderId="19" xfId="1" applyBorder="1">
      <alignment vertical="center"/>
    </xf>
    <xf numFmtId="0" fontId="2" fillId="0" borderId="21" xfId="1" applyBorder="1" applyAlignment="1">
      <alignment horizontal="center" vertical="center"/>
    </xf>
    <xf numFmtId="0" fontId="2" fillId="0" borderId="22" xfId="1" applyBorder="1">
      <alignment vertical="center"/>
    </xf>
    <xf numFmtId="0" fontId="2" fillId="0" borderId="4" xfId="1" applyBorder="1" applyAlignment="1">
      <alignment horizontal="center" vertical="center"/>
    </xf>
    <xf numFmtId="0" fontId="2" fillId="0" borderId="20" xfId="1" applyBorder="1" applyAlignment="1">
      <alignment horizontal="center" vertical="center"/>
    </xf>
    <xf numFmtId="177" fontId="2" fillId="0" borderId="21" xfId="1" applyNumberFormat="1" applyBorder="1" applyAlignment="1">
      <alignment horizontal="center" vertical="center"/>
    </xf>
    <xf numFmtId="0" fontId="32" fillId="6" borderId="1" xfId="7" applyFont="1" applyFill="1" applyBorder="1" applyAlignment="1">
      <alignment horizontal="center" vertical="center" wrapText="1"/>
    </xf>
    <xf numFmtId="0" fontId="33" fillId="6" borderId="1" xfId="7" applyFont="1" applyFill="1" applyBorder="1" applyAlignment="1">
      <alignment horizontal="center" vertical="center" wrapText="1"/>
    </xf>
    <xf numFmtId="0" fontId="33" fillId="0" borderId="1" xfId="7" applyFont="1" applyBorder="1" applyAlignment="1">
      <alignment horizontal="left" vertical="center" wrapText="1"/>
    </xf>
    <xf numFmtId="0" fontId="33" fillId="0" borderId="1" xfId="7" applyFont="1" applyBorder="1" applyAlignment="1">
      <alignment vertical="center" wrapText="1"/>
    </xf>
    <xf numFmtId="0" fontId="33" fillId="2" borderId="1" xfId="7" applyFont="1" applyFill="1" applyBorder="1" applyAlignment="1">
      <alignment horizontal="left" vertical="center" wrapText="1"/>
    </xf>
    <xf numFmtId="0" fontId="33" fillId="0" borderId="1" xfId="7" applyFont="1" applyBorder="1" applyAlignment="1">
      <alignment horizontal="center" vertical="center" wrapText="1"/>
    </xf>
    <xf numFmtId="9" fontId="33" fillId="0" borderId="1" xfId="7" applyNumberFormat="1" applyFont="1" applyBorder="1" applyAlignment="1">
      <alignment horizontal="center" vertical="center" wrapText="1"/>
    </xf>
    <xf numFmtId="0" fontId="34" fillId="0" borderId="1" xfId="7" applyFont="1" applyBorder="1" applyAlignment="1">
      <alignment horizontal="left" vertical="center" wrapText="1"/>
    </xf>
    <xf numFmtId="0" fontId="35" fillId="0" borderId="1" xfId="7" applyFont="1" applyBorder="1" applyAlignment="1">
      <alignment horizontal="left" vertical="center" wrapText="1"/>
    </xf>
    <xf numFmtId="9" fontId="35" fillId="0" borderId="1" xfId="7" applyNumberFormat="1" applyFont="1" applyBorder="1" applyAlignment="1">
      <alignment horizontal="left" vertical="center" wrapText="1"/>
    </xf>
    <xf numFmtId="9" fontId="33" fillId="0" borderId="1" xfId="7" applyNumberFormat="1" applyFont="1" applyBorder="1" applyAlignment="1">
      <alignment horizontal="left" vertical="center" wrapText="1"/>
    </xf>
    <xf numFmtId="9" fontId="34" fillId="0" borderId="1" xfId="7" applyNumberFormat="1" applyFont="1" applyBorder="1" applyAlignment="1">
      <alignment horizontal="left" vertical="center" wrapText="1"/>
    </xf>
    <xf numFmtId="0" fontId="36" fillId="5" borderId="1" xfId="7" applyFont="1" applyFill="1" applyBorder="1" applyAlignment="1">
      <alignment horizontal="left" vertical="center" wrapText="1"/>
    </xf>
    <xf numFmtId="0" fontId="36" fillId="5" borderId="1" xfId="7" applyFont="1" applyFill="1" applyBorder="1" applyAlignment="1">
      <alignment horizontal="center" vertical="center" wrapText="1"/>
    </xf>
    <xf numFmtId="0" fontId="21" fillId="0" borderId="0" xfId="1" applyFont="1" applyAlignment="1">
      <alignment vertical="center" wrapText="1"/>
    </xf>
    <xf numFmtId="0" fontId="37" fillId="10" borderId="1" xfId="0" applyFont="1" applyFill="1" applyBorder="1" applyAlignment="1">
      <alignment horizontal="center" vertical="center"/>
    </xf>
    <xf numFmtId="0" fontId="37" fillId="10" borderId="1" xfId="0" applyFont="1" applyFill="1" applyBorder="1" applyAlignment="1">
      <alignment horizontal="center" vertical="center" wrapText="1"/>
    </xf>
    <xf numFmtId="0" fontId="38" fillId="0" borderId="1" xfId="0" applyFont="1" applyBorder="1" applyAlignment="1">
      <alignment horizontal="center" vertical="center"/>
    </xf>
    <xf numFmtId="0" fontId="28" fillId="0" borderId="1" xfId="1" applyFont="1" applyBorder="1" applyAlignment="1">
      <alignment horizontal="center" vertical="center"/>
    </xf>
    <xf numFmtId="0" fontId="28" fillId="0" borderId="1" xfId="1" applyFont="1" applyBorder="1" applyAlignment="1">
      <alignment vertical="center" wrapText="1"/>
    </xf>
    <xf numFmtId="0" fontId="28" fillId="2" borderId="1" xfId="0" applyFont="1" applyFill="1" applyBorder="1" applyAlignment="1">
      <alignment horizontal="center" vertical="center" wrapText="1"/>
    </xf>
    <xf numFmtId="0" fontId="40" fillId="2" borderId="1" xfId="12" applyFont="1" applyFill="1" applyBorder="1" applyAlignment="1" applyProtection="1">
      <alignment horizontal="center" vertical="center" wrapText="1"/>
    </xf>
    <xf numFmtId="0" fontId="2" fillId="0" borderId="1" xfId="1" applyBorder="1">
      <alignment vertical="center"/>
    </xf>
    <xf numFmtId="0" fontId="41" fillId="2" borderId="1" xfId="12" applyFont="1" applyFill="1" applyBorder="1" applyAlignment="1" applyProtection="1">
      <alignment horizontal="center" vertical="center" wrapText="1"/>
    </xf>
    <xf numFmtId="0" fontId="28" fillId="0" borderId="1" xfId="1" applyFont="1" applyFill="1" applyBorder="1" applyAlignment="1">
      <alignment vertical="center" wrapText="1"/>
    </xf>
    <xf numFmtId="0" fontId="28" fillId="0" borderId="1" xfId="1" applyFont="1" applyBorder="1" applyAlignment="1">
      <alignment horizontal="center" vertical="center" wrapText="1"/>
    </xf>
    <xf numFmtId="0" fontId="27" fillId="0" borderId="1" xfId="0" applyFont="1" applyBorder="1" applyAlignment="1">
      <alignment vertical="center" wrapText="1"/>
    </xf>
    <xf numFmtId="0" fontId="27" fillId="0" borderId="1" xfId="0" applyFont="1" applyBorder="1">
      <alignment vertical="center"/>
    </xf>
    <xf numFmtId="0" fontId="27" fillId="0" borderId="2" xfId="0" applyFont="1" applyBorder="1" applyAlignment="1">
      <alignment vertical="center" wrapText="1"/>
    </xf>
    <xf numFmtId="0" fontId="28" fillId="0" borderId="2" xfId="1" applyFont="1" applyBorder="1" applyAlignment="1">
      <alignment horizontal="center" vertical="center"/>
    </xf>
    <xf numFmtId="0" fontId="28" fillId="2" borderId="2" xfId="0" applyFont="1" applyFill="1" applyBorder="1" applyAlignment="1">
      <alignment horizontal="center" vertical="center" wrapText="1"/>
    </xf>
    <xf numFmtId="0" fontId="27" fillId="0" borderId="2" xfId="0" applyFont="1" applyBorder="1">
      <alignment vertical="center"/>
    </xf>
    <xf numFmtId="0" fontId="28" fillId="0" borderId="2" xfId="1" applyFont="1" applyBorder="1" applyAlignment="1">
      <alignment horizontal="center" vertical="center" wrapText="1"/>
    </xf>
    <xf numFmtId="0" fontId="43" fillId="2" borderId="1" xfId="12" applyFont="1" applyFill="1" applyBorder="1" applyAlignment="1" applyProtection="1">
      <alignment vertical="center" wrapText="1"/>
    </xf>
    <xf numFmtId="0" fontId="2" fillId="0" borderId="17" xfId="1" applyBorder="1">
      <alignment vertical="center"/>
    </xf>
    <xf numFmtId="0" fontId="44" fillId="2" borderId="1" xfId="12" applyFont="1" applyFill="1" applyBorder="1" applyAlignment="1" applyProtection="1">
      <alignment vertical="center" wrapText="1"/>
    </xf>
    <xf numFmtId="0" fontId="46" fillId="0" borderId="25" xfId="1" applyFont="1" applyBorder="1" applyAlignment="1">
      <alignment vertical="center" wrapText="1"/>
    </xf>
    <xf numFmtId="0" fontId="46" fillId="0" borderId="25" xfId="1" applyFont="1" applyBorder="1" applyAlignment="1">
      <alignment horizontal="center" vertical="center"/>
    </xf>
    <xf numFmtId="0" fontId="46" fillId="2" borderId="25" xfId="0" applyFont="1" applyFill="1" applyBorder="1" applyAlignment="1">
      <alignment horizontal="center" vertical="center" wrapText="1"/>
    </xf>
    <xf numFmtId="0" fontId="46" fillId="0" borderId="25" xfId="1" applyFont="1" applyBorder="1" applyAlignment="1">
      <alignment horizontal="center" vertical="center" wrapText="1"/>
    </xf>
    <xf numFmtId="0" fontId="46" fillId="0" borderId="26" xfId="1" applyFont="1" applyBorder="1" applyAlignment="1">
      <alignment vertical="center" wrapText="1"/>
    </xf>
    <xf numFmtId="0" fontId="46" fillId="0" borderId="26" xfId="1" applyFont="1" applyBorder="1" applyAlignment="1">
      <alignment horizontal="center" vertical="center"/>
    </xf>
    <xf numFmtId="0" fontId="46" fillId="2" borderId="26" xfId="0" applyFont="1" applyFill="1" applyBorder="1" applyAlignment="1">
      <alignment horizontal="center" vertical="center" wrapText="1"/>
    </xf>
    <xf numFmtId="0" fontId="46" fillId="0" borderId="26" xfId="1" applyFont="1" applyBorder="1" applyAlignment="1">
      <alignment horizontal="center" vertical="center" wrapText="1"/>
    </xf>
    <xf numFmtId="0" fontId="46" fillId="0" borderId="26" xfId="1" applyFont="1" applyFill="1" applyBorder="1" applyAlignment="1">
      <alignment vertical="center" wrapText="1"/>
    </xf>
    <xf numFmtId="0" fontId="46" fillId="0" borderId="26" xfId="1" applyFont="1" applyBorder="1">
      <alignment vertical="center"/>
    </xf>
    <xf numFmtId="0" fontId="12" fillId="0" borderId="26" xfId="1" applyFont="1" applyBorder="1">
      <alignment vertical="center"/>
    </xf>
    <xf numFmtId="0" fontId="48" fillId="0" borderId="1" xfId="7" applyFont="1" applyBorder="1" applyAlignment="1">
      <alignment horizontal="left" vertical="center" wrapText="1"/>
    </xf>
    <xf numFmtId="9" fontId="48" fillId="0" borderId="1" xfId="7" applyNumberFormat="1" applyFont="1" applyBorder="1" applyAlignment="1">
      <alignment horizontal="left" vertical="center" wrapText="1"/>
    </xf>
    <xf numFmtId="0" fontId="52" fillId="6" borderId="1" xfId="7" applyFont="1" applyFill="1" applyBorder="1" applyAlignment="1">
      <alignment horizontal="center" vertical="center" wrapText="1"/>
    </xf>
    <xf numFmtId="0" fontId="53" fillId="0" borderId="1" xfId="7" applyFont="1" applyBorder="1" applyAlignment="1">
      <alignment horizontal="left" vertical="center" wrapText="1"/>
    </xf>
    <xf numFmtId="0" fontId="53" fillId="2" borderId="1" xfId="7" applyFont="1" applyFill="1" applyBorder="1" applyAlignment="1">
      <alignment horizontal="left" vertical="center" wrapText="1"/>
    </xf>
    <xf numFmtId="0" fontId="28" fillId="0" borderId="1" xfId="1" applyFont="1" applyFill="1" applyBorder="1" applyAlignment="1">
      <alignment horizontal="center" vertical="center"/>
    </xf>
    <xf numFmtId="0" fontId="16" fillId="0" borderId="1" xfId="7" applyFont="1" applyFill="1" applyBorder="1" applyAlignment="1">
      <alignment horizontal="left" vertical="center" wrapText="1"/>
    </xf>
    <xf numFmtId="177" fontId="20" fillId="0" borderId="1" xfId="7" applyNumberFormat="1" applyFont="1" applyBorder="1" applyAlignment="1">
      <alignment horizontal="center" vertical="center" wrapText="1"/>
    </xf>
    <xf numFmtId="9" fontId="10" fillId="5" borderId="1" xfId="7" applyNumberFormat="1" applyFont="1" applyFill="1" applyBorder="1" applyAlignment="1">
      <alignment horizontal="center" vertical="center" wrapText="1"/>
    </xf>
    <xf numFmtId="0" fontId="28" fillId="0" borderId="1" xfId="1" applyFont="1" applyBorder="1" applyAlignment="1">
      <alignment horizontal="center" vertical="center"/>
    </xf>
    <xf numFmtId="0" fontId="16" fillId="0" borderId="10" xfId="9" applyFont="1" applyBorder="1" applyAlignment="1">
      <alignment vertical="center"/>
    </xf>
    <xf numFmtId="0" fontId="0" fillId="0" borderId="0" xfId="0" applyAlignment="1">
      <alignment vertical="center"/>
    </xf>
    <xf numFmtId="0" fontId="0" fillId="0" borderId="11" xfId="0" applyBorder="1" applyAlignment="1">
      <alignment vertical="center"/>
    </xf>
    <xf numFmtId="0" fontId="16" fillId="0" borderId="12" xfId="9" applyFont="1" applyBorder="1" applyAlignment="1">
      <alignment vertical="center"/>
    </xf>
    <xf numFmtId="0" fontId="0" fillId="0" borderId="7" xfId="0" applyBorder="1" applyAlignment="1">
      <alignment vertical="center"/>
    </xf>
    <xf numFmtId="0" fontId="0" fillId="0" borderId="13" xfId="0" applyBorder="1" applyAlignment="1">
      <alignment vertical="center"/>
    </xf>
    <xf numFmtId="0" fontId="2" fillId="4" borderId="6" xfId="6" applyFont="1" applyAlignment="1">
      <alignment horizontal="left" vertical="center" wrapText="1"/>
    </xf>
    <xf numFmtId="0" fontId="2" fillId="4" borderId="6" xfId="6" applyFont="1" applyAlignment="1">
      <alignment horizontal="left" vertical="center"/>
    </xf>
    <xf numFmtId="0" fontId="2" fillId="0" borderId="14" xfId="1" applyBorder="1" applyAlignment="1">
      <alignment horizontal="center" vertical="center"/>
    </xf>
    <xf numFmtId="0" fontId="2" fillId="0" borderId="0" xfId="1" applyBorder="1" applyAlignment="1">
      <alignment horizontal="center" vertical="center"/>
    </xf>
    <xf numFmtId="0" fontId="2" fillId="0" borderId="15" xfId="1" applyBorder="1" applyAlignment="1">
      <alignment horizontal="center" vertical="center"/>
    </xf>
    <xf numFmtId="0" fontId="2" fillId="0" borderId="16" xfId="1" applyBorder="1" applyAlignment="1">
      <alignment horizontal="center" vertical="center"/>
    </xf>
    <xf numFmtId="0" fontId="2" fillId="0" borderId="17" xfId="1" applyBorder="1" applyAlignment="1">
      <alignment horizontal="center" vertical="center"/>
    </xf>
    <xf numFmtId="0" fontId="45" fillId="0" borderId="26" xfId="1" applyFont="1" applyBorder="1" applyAlignment="1">
      <alignment horizontal="center" vertical="center" wrapText="1"/>
    </xf>
    <xf numFmtId="0" fontId="14" fillId="0" borderId="1" xfId="1" applyFont="1" applyBorder="1" applyAlignment="1">
      <alignment horizontal="center" vertical="center" wrapText="1"/>
    </xf>
    <xf numFmtId="0" fontId="28" fillId="0" borderId="1" xfId="1" applyFont="1" applyBorder="1" applyAlignment="1">
      <alignment horizontal="center" vertical="center"/>
    </xf>
    <xf numFmtId="0" fontId="45" fillId="0" borderId="25" xfId="1" applyFont="1" applyBorder="1" applyAlignment="1">
      <alignment horizontal="center" vertical="center" wrapText="1"/>
    </xf>
    <xf numFmtId="0" fontId="46" fillId="0" borderId="25" xfId="1" applyFont="1" applyBorder="1" applyAlignment="1">
      <alignment horizontal="center" vertical="center"/>
    </xf>
    <xf numFmtId="0" fontId="46" fillId="0" borderId="26" xfId="1" applyFont="1" applyBorder="1" applyAlignment="1">
      <alignment horizontal="center" vertical="center"/>
    </xf>
    <xf numFmtId="0" fontId="7" fillId="0" borderId="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28" fillId="0" borderId="2" xfId="1" applyFont="1" applyBorder="1" applyAlignment="1">
      <alignment horizontal="center" vertical="center"/>
    </xf>
    <xf numFmtId="0" fontId="28" fillId="0" borderId="24" xfId="1" applyFont="1" applyBorder="1" applyAlignment="1">
      <alignment horizontal="center" vertical="center"/>
    </xf>
    <xf numFmtId="0" fontId="28" fillId="0" borderId="23" xfId="1" applyFont="1" applyBorder="1" applyAlignment="1">
      <alignment horizontal="center" vertical="center"/>
    </xf>
    <xf numFmtId="0" fontId="7" fillId="0" borderId="1"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1" xfId="0" applyFont="1" applyBorder="1" applyAlignment="1">
      <alignment horizontal="center" vertical="center" wrapText="1"/>
    </xf>
  </cellXfs>
  <cellStyles count="13">
    <cellStyle name="40% - 强调文字颜色 2" xfId="5" builtinId="35"/>
    <cellStyle name="常规" xfId="0" builtinId="0"/>
    <cellStyle name="常规 2" xfId="1"/>
    <cellStyle name="常规 2 2" xfId="4"/>
    <cellStyle name="常规 3" xfId="2"/>
    <cellStyle name="常规 4" xfId="3"/>
    <cellStyle name="常规 4 2" xfId="7"/>
    <cellStyle name="常规 5" xfId="8"/>
    <cellStyle name="常规 6" xfId="10"/>
    <cellStyle name="常规 7" xfId="11"/>
    <cellStyle name="常规_PCM03F01-Product Access Control List Form" xfId="9"/>
    <cellStyle name="超链接" xfId="12" builtinId="8"/>
    <cellStyle name="注释" xfId="6" builtinId="10"/>
  </cellStyles>
  <dxfs count="0"/>
  <tableStyles count="0" defaultTableStyle="TableStyleMedium9" defaultPivotStyle="PivotStyleLight16"/>
  <colors>
    <mruColors>
      <color rgb="FF00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200"/>
            </a:pPr>
            <a:r>
              <a:rPr lang="zh-CN" altLang="en-US" sz="1200"/>
              <a:t>试点产品安全质量评估得分</a:t>
            </a:r>
          </a:p>
        </c:rich>
      </c:tx>
      <c:layout/>
    </c:title>
    <c:plotArea>
      <c:layout/>
      <c:radarChart>
        <c:radarStyle val="marker"/>
        <c:ser>
          <c:idx val="0"/>
          <c:order val="0"/>
          <c:tx>
            <c:strRef>
              <c:f>评估结果!$C$14</c:f>
              <c:strCache>
                <c:ptCount val="1"/>
                <c:pt idx="0">
                  <c:v>得分</c:v>
                </c:pt>
              </c:strCache>
            </c:strRef>
          </c:tx>
          <c:marker>
            <c:symbol val="none"/>
          </c:marker>
          <c:cat>
            <c:strRef>
              <c:f>评估结果!$B$15:$B$21</c:f>
              <c:strCache>
                <c:ptCount val="7"/>
                <c:pt idx="0">
                  <c:v>安全需求</c:v>
                </c:pt>
                <c:pt idx="1">
                  <c:v>安全设计</c:v>
                </c:pt>
                <c:pt idx="2">
                  <c:v>安全编码</c:v>
                </c:pt>
                <c:pt idx="3">
                  <c:v>安全测试</c:v>
                </c:pt>
                <c:pt idx="4">
                  <c:v>安全发布</c:v>
                </c:pt>
                <c:pt idx="5">
                  <c:v>漏洞管理</c:v>
                </c:pt>
                <c:pt idx="6">
                  <c:v>培训</c:v>
                </c:pt>
              </c:strCache>
            </c:strRef>
          </c:cat>
          <c:val>
            <c:numRef>
              <c:f>评估结果!$C$15:$C$21</c:f>
              <c:numCache>
                <c:formatCode>General</c:formatCode>
                <c:ptCount val="7"/>
                <c:pt idx="0">
                  <c:v>4.5</c:v>
                </c:pt>
                <c:pt idx="1">
                  <c:v>4</c:v>
                </c:pt>
                <c:pt idx="2">
                  <c:v>3.7</c:v>
                </c:pt>
                <c:pt idx="3">
                  <c:v>0</c:v>
                </c:pt>
                <c:pt idx="4">
                  <c:v>0</c:v>
                </c:pt>
                <c:pt idx="5">
                  <c:v>0</c:v>
                </c:pt>
                <c:pt idx="6">
                  <c:v>0</c:v>
                </c:pt>
              </c:numCache>
            </c:numRef>
          </c:val>
        </c:ser>
        <c:axId val="96746112"/>
        <c:axId val="96768384"/>
      </c:radarChart>
      <c:catAx>
        <c:axId val="96746112"/>
        <c:scaling>
          <c:orientation val="minMax"/>
        </c:scaling>
        <c:axPos val="b"/>
        <c:majorGridlines/>
        <c:numFmt formatCode="General" sourceLinked="0"/>
        <c:tickLblPos val="nextTo"/>
        <c:crossAx val="96768384"/>
        <c:crosses val="autoZero"/>
        <c:auto val="1"/>
        <c:lblAlgn val="ctr"/>
        <c:lblOffset val="100"/>
      </c:catAx>
      <c:valAx>
        <c:axId val="96768384"/>
        <c:scaling>
          <c:orientation val="minMax"/>
          <c:max val="5"/>
        </c:scaling>
        <c:axPos val="l"/>
        <c:majorGridlines/>
        <c:numFmt formatCode="General" sourceLinked="1"/>
        <c:majorTickMark val="cross"/>
        <c:tickLblPos val="nextTo"/>
        <c:crossAx val="96746112"/>
        <c:crosses val="autoZero"/>
        <c:crossBetween val="between"/>
        <c:majorUnit val="1"/>
      </c:valAx>
    </c:plotArea>
    <c:legend>
      <c:legendPos val="r"/>
      <c:layout/>
    </c:legend>
    <c:plotVisOnly val="1"/>
    <c:dispBlanksAs val="gap"/>
  </c:chart>
  <c:printSettings>
    <c:headerFooter/>
    <c:pageMargins b="0.7500000000000111" l="0.70000000000000062" r="0.70000000000000062" t="0.75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9526</xdr:colOff>
      <xdr:row>13</xdr:row>
      <xdr:rowOff>9525</xdr:rowOff>
    </xdr:from>
    <xdr:to>
      <xdr:col>13</xdr:col>
      <xdr:colOff>266700</xdr:colOff>
      <xdr:row>28</xdr:row>
      <xdr:rowOff>133350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w3.huawei.com/pdmc/" TargetMode="External"/><Relationship Id="rId7" Type="http://schemas.openxmlformats.org/officeDocument/2006/relationships/vmlDrawing" Target="../drawings/vmlDrawing12.vm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6" Type="http://schemas.openxmlformats.org/officeDocument/2006/relationships/printerSettings" Target="../printerSettings/printerSettings11.bin"/><Relationship Id="rId5" Type="http://schemas.openxmlformats.org/officeDocument/2006/relationships/hyperlink" Target="http://w3.huawei.com/pdmc/doc/viewDoc.do?menuFilter=yes&amp;did=142042&amp;cata=5870" TargetMode="External"/><Relationship Id="rId4" Type="http://schemas.openxmlformats.org/officeDocument/2006/relationships/hyperlink" Target="http://w3.huawei.com/pdmc/doc/viewDoc.do?did=77188&amp;cata=58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package" Target="../embeddings/Microsoft_Office_Word___1.docx"/></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indexed="47"/>
  </sheetPr>
  <dimension ref="A2:F32"/>
  <sheetViews>
    <sheetView showGridLines="0" topLeftCell="A25" workbookViewId="0">
      <selection activeCell="B24" sqref="B24"/>
    </sheetView>
  </sheetViews>
  <sheetFormatPr defaultColWidth="9" defaultRowHeight="13.5"/>
  <cols>
    <col min="1" max="1" width="17.75" style="10" customWidth="1"/>
    <col min="2" max="2" width="33.125" style="12" customWidth="1"/>
    <col min="3" max="3" width="17.375" style="12" bestFit="1" customWidth="1"/>
    <col min="4" max="4" width="17.125" style="12" customWidth="1"/>
    <col min="5" max="5" width="51.375" style="10" customWidth="1"/>
    <col min="6" max="6" width="30.5" style="11" customWidth="1"/>
    <col min="7" max="16384" width="9" style="10"/>
  </cols>
  <sheetData>
    <row r="2" spans="1:6" ht="24.95" customHeight="1">
      <c r="A2" s="17" t="s">
        <v>36</v>
      </c>
      <c r="B2" s="14" t="s">
        <v>44</v>
      </c>
      <c r="C2" s="9" t="s">
        <v>54</v>
      </c>
      <c r="D2" s="19"/>
      <c r="E2" s="20"/>
      <c r="F2" s="10"/>
    </row>
    <row r="3" spans="1:6" ht="24.95" customHeight="1">
      <c r="A3" s="17" t="s">
        <v>35</v>
      </c>
      <c r="B3" s="13" t="s">
        <v>317</v>
      </c>
      <c r="C3" s="132" t="s">
        <v>55</v>
      </c>
      <c r="D3" s="133"/>
      <c r="E3" s="134"/>
      <c r="F3" s="10"/>
    </row>
    <row r="4" spans="1:6" ht="24.95" customHeight="1">
      <c r="A4" s="17" t="s">
        <v>34</v>
      </c>
      <c r="B4" s="16" t="s">
        <v>45</v>
      </c>
      <c r="C4" s="132" t="s">
        <v>57</v>
      </c>
      <c r="D4" s="133"/>
      <c r="E4" s="134"/>
      <c r="F4" s="10"/>
    </row>
    <row r="5" spans="1:6" ht="24.95" customHeight="1">
      <c r="A5" s="17" t="s">
        <v>33</v>
      </c>
      <c r="B5" s="16" t="s">
        <v>46</v>
      </c>
      <c r="C5" s="132"/>
      <c r="D5" s="133"/>
      <c r="E5" s="134"/>
      <c r="F5" s="10"/>
    </row>
    <row r="6" spans="1:6" ht="24.95" customHeight="1">
      <c r="A6" s="17" t="s">
        <v>32</v>
      </c>
      <c r="B6" s="16" t="s">
        <v>42</v>
      </c>
      <c r="C6" s="132"/>
      <c r="D6" s="133"/>
      <c r="E6" s="134"/>
      <c r="F6" s="10"/>
    </row>
    <row r="7" spans="1:6" ht="24.95" customHeight="1">
      <c r="A7" s="17" t="s">
        <v>31</v>
      </c>
      <c r="B7" s="13" t="s">
        <v>58</v>
      </c>
      <c r="C7" s="132"/>
      <c r="D7" s="133"/>
      <c r="E7" s="134"/>
      <c r="F7" s="10"/>
    </row>
    <row r="8" spans="1:6" ht="24.95" customHeight="1">
      <c r="A8" s="17" t="s">
        <v>30</v>
      </c>
      <c r="B8" s="13" t="s">
        <v>45</v>
      </c>
      <c r="C8" s="132"/>
      <c r="D8" s="133"/>
      <c r="E8" s="134"/>
      <c r="F8" s="10"/>
    </row>
    <row r="9" spans="1:6" ht="24.95" customHeight="1">
      <c r="A9" s="17" t="s">
        <v>29</v>
      </c>
      <c r="B9" s="16" t="s">
        <v>28</v>
      </c>
      <c r="C9" s="135"/>
      <c r="D9" s="136"/>
      <c r="E9" s="137"/>
      <c r="F9" s="10"/>
    </row>
    <row r="10" spans="1:6" ht="24.95" customHeight="1">
      <c r="C10" s="10"/>
      <c r="F10" s="10"/>
    </row>
    <row r="11" spans="1:6" ht="24.95" customHeight="1">
      <c r="A11" s="9" t="s">
        <v>27</v>
      </c>
      <c r="B11" s="9" t="s">
        <v>56</v>
      </c>
      <c r="C11" s="10"/>
      <c r="F11" s="10"/>
    </row>
    <row r="12" spans="1:6" ht="24.95" customHeight="1">
      <c r="A12" s="8" t="s">
        <v>19</v>
      </c>
      <c r="B12" s="8" t="s">
        <v>20</v>
      </c>
      <c r="C12" s="10"/>
      <c r="F12" s="10"/>
    </row>
    <row r="13" spans="1:6" ht="36.75" customHeight="1">
      <c r="A13" s="18" t="s">
        <v>25</v>
      </c>
      <c r="B13" s="8" t="s">
        <v>318</v>
      </c>
      <c r="C13" s="10"/>
      <c r="F13" s="10"/>
    </row>
    <row r="14" spans="1:6" ht="38.25" customHeight="1">
      <c r="A14" s="18" t="s">
        <v>26</v>
      </c>
      <c r="B14" s="8" t="s">
        <v>318</v>
      </c>
      <c r="C14" s="10"/>
      <c r="F14" s="10"/>
    </row>
    <row r="15" spans="1:6" ht="24.95" customHeight="1">
      <c r="A15" s="8" t="s">
        <v>15</v>
      </c>
      <c r="B15" s="8" t="s">
        <v>21</v>
      </c>
      <c r="C15" s="10"/>
      <c r="F15" s="10"/>
    </row>
    <row r="16" spans="1:6" ht="24.95" customHeight="1">
      <c r="A16" s="8" t="s">
        <v>16</v>
      </c>
      <c r="B16" s="8" t="s">
        <v>22</v>
      </c>
      <c r="C16" s="10"/>
      <c r="F16" s="10"/>
    </row>
    <row r="17" spans="1:6" ht="24.95" customHeight="1">
      <c r="A17" s="8" t="s">
        <v>17</v>
      </c>
      <c r="B17" s="8" t="s">
        <v>23</v>
      </c>
      <c r="C17" s="10"/>
      <c r="F17" s="10"/>
    </row>
    <row r="18" spans="1:6" ht="24.95" customHeight="1">
      <c r="A18" s="8" t="s">
        <v>18</v>
      </c>
      <c r="B18" s="8" t="s">
        <v>24</v>
      </c>
      <c r="C18" s="10"/>
      <c r="F18" s="10"/>
    </row>
    <row r="19" spans="1:6" ht="24.95" customHeight="1">
      <c r="C19" s="10"/>
      <c r="F19" s="10"/>
    </row>
    <row r="20" spans="1:6" ht="24.95" customHeight="1">
      <c r="B20" s="10"/>
      <c r="C20" s="10"/>
      <c r="D20" s="10"/>
    </row>
    <row r="21" spans="1:6" ht="24.95" customHeight="1">
      <c r="A21" s="9" t="s">
        <v>47</v>
      </c>
      <c r="B21" s="9"/>
      <c r="C21" s="9"/>
      <c r="D21" s="9"/>
      <c r="E21" s="9"/>
      <c r="F21" s="9"/>
    </row>
    <row r="22" spans="1:6" ht="24.95" customHeight="1">
      <c r="A22" s="9" t="s">
        <v>48</v>
      </c>
      <c r="B22" s="9" t="s">
        <v>49</v>
      </c>
      <c r="C22" s="9" t="s">
        <v>50</v>
      </c>
      <c r="D22" s="9" t="s">
        <v>51</v>
      </c>
      <c r="E22" s="9" t="s">
        <v>52</v>
      </c>
      <c r="F22" s="9" t="s">
        <v>53</v>
      </c>
    </row>
    <row r="23" spans="1:6" ht="81.75" customHeight="1">
      <c r="A23" s="16" t="s">
        <v>232</v>
      </c>
      <c r="B23" s="16" t="s">
        <v>37</v>
      </c>
      <c r="C23" s="15" t="s">
        <v>38</v>
      </c>
      <c r="D23" s="15" t="s">
        <v>40</v>
      </c>
      <c r="E23" s="14" t="s">
        <v>41</v>
      </c>
      <c r="F23" s="16" t="s">
        <v>42</v>
      </c>
    </row>
    <row r="24" spans="1:6" ht="172.5" customHeight="1">
      <c r="A24" s="16" t="s">
        <v>232</v>
      </c>
      <c r="B24" s="16" t="s">
        <v>37</v>
      </c>
      <c r="C24" s="15" t="s">
        <v>39</v>
      </c>
      <c r="D24" s="15" t="s">
        <v>43</v>
      </c>
      <c r="E24" s="14" t="s">
        <v>197</v>
      </c>
      <c r="F24" s="16" t="s">
        <v>198</v>
      </c>
    </row>
    <row r="25" spans="1:6" ht="81">
      <c r="A25" s="16" t="s">
        <v>231</v>
      </c>
      <c r="B25" s="16" t="s">
        <v>37</v>
      </c>
      <c r="C25" s="15" t="s">
        <v>59</v>
      </c>
      <c r="D25" s="16" t="s">
        <v>60</v>
      </c>
      <c r="E25" s="14" t="s">
        <v>199</v>
      </c>
      <c r="F25" s="16" t="s">
        <v>42</v>
      </c>
    </row>
    <row r="26" spans="1:6" ht="40.5">
      <c r="A26" s="16" t="s">
        <v>231</v>
      </c>
      <c r="B26" s="16" t="s">
        <v>37</v>
      </c>
      <c r="C26" s="15" t="s">
        <v>61</v>
      </c>
      <c r="D26" s="16" t="s">
        <v>62</v>
      </c>
      <c r="E26" s="14" t="s">
        <v>63</v>
      </c>
      <c r="F26" s="16" t="s">
        <v>42</v>
      </c>
    </row>
    <row r="27" spans="1:6" ht="67.5">
      <c r="A27" s="16" t="s">
        <v>231</v>
      </c>
      <c r="B27" s="16" t="s">
        <v>201</v>
      </c>
      <c r="C27" s="15" t="s">
        <v>194</v>
      </c>
      <c r="D27" s="16" t="s">
        <v>195</v>
      </c>
      <c r="E27" s="14" t="s">
        <v>196</v>
      </c>
      <c r="F27" s="16" t="s">
        <v>200</v>
      </c>
    </row>
    <row r="28" spans="1:6" ht="40.5">
      <c r="A28" s="16" t="s">
        <v>231</v>
      </c>
      <c r="B28" s="16" t="s">
        <v>208</v>
      </c>
      <c r="C28" s="15" t="s">
        <v>205</v>
      </c>
      <c r="D28" s="16" t="s">
        <v>206</v>
      </c>
      <c r="E28" s="14"/>
      <c r="F28" s="16" t="s">
        <v>207</v>
      </c>
    </row>
    <row r="29" spans="1:6" ht="67.5">
      <c r="A29" s="16" t="s">
        <v>233</v>
      </c>
      <c r="B29" s="16" t="s">
        <v>202</v>
      </c>
      <c r="C29" s="15" t="s">
        <v>235</v>
      </c>
      <c r="D29" s="16" t="s">
        <v>204</v>
      </c>
      <c r="E29" s="14" t="s">
        <v>239</v>
      </c>
      <c r="F29" s="16" t="s">
        <v>203</v>
      </c>
    </row>
    <row r="30" spans="1:6" ht="27">
      <c r="A30" s="16" t="s">
        <v>234</v>
      </c>
      <c r="B30" s="16" t="s">
        <v>238</v>
      </c>
      <c r="C30" s="15" t="s">
        <v>236</v>
      </c>
      <c r="D30" s="16" t="s">
        <v>241</v>
      </c>
      <c r="E30" s="14" t="s">
        <v>242</v>
      </c>
      <c r="F30" s="16" t="s">
        <v>207</v>
      </c>
    </row>
    <row r="31" spans="1:6" ht="27">
      <c r="A31" s="16" t="s">
        <v>234</v>
      </c>
      <c r="B31" s="16" t="s">
        <v>237</v>
      </c>
      <c r="C31" s="15" t="s">
        <v>236</v>
      </c>
      <c r="D31" s="16" t="s">
        <v>241</v>
      </c>
      <c r="E31" s="14" t="s">
        <v>243</v>
      </c>
      <c r="F31" s="16" t="s">
        <v>207</v>
      </c>
    </row>
    <row r="32" spans="1:6" ht="27">
      <c r="A32" s="16" t="s">
        <v>234</v>
      </c>
      <c r="B32" s="16" t="s">
        <v>244</v>
      </c>
      <c r="C32" s="15" t="s">
        <v>236</v>
      </c>
      <c r="D32" s="16" t="s">
        <v>241</v>
      </c>
      <c r="E32" s="14" t="s">
        <v>316</v>
      </c>
      <c r="F32" s="16" t="s">
        <v>240</v>
      </c>
    </row>
  </sheetData>
  <mergeCells count="7">
    <mergeCell ref="C6:E6"/>
    <mergeCell ref="C7:E7"/>
    <mergeCell ref="C8:E8"/>
    <mergeCell ref="C3:E3"/>
    <mergeCell ref="C9:E9"/>
    <mergeCell ref="C4:E4"/>
    <mergeCell ref="C5:E5"/>
  </mergeCells>
  <phoneticPr fontId="1" type="noConversion"/>
  <pageMargins left="0.74803149606299213" right="0.74803149606299213" top="0.98425196850393704" bottom="0.98425196850393704" header="0.51181102362204722" footer="0.51181102362204722"/>
  <pageSetup paperSize="9" orientation="portrait" horizontalDpi="1200" verticalDpi="1200" r:id="rId1"/>
  <headerFooter alignWithMargins="0">
    <oddHeader>&amp;L&amp;G&amp;C&amp;F&amp;R&amp;"宋体,常规"文档密级：内部公开</oddHeader>
    <oddFooter>&amp;L&amp;D&amp;C&amp;"宋体,常规"华为保密信息&amp;"Arial,常规",&amp;"宋体,常规"未经授权禁止扩散&amp;R&amp;"宋体,常规"第&amp;"Arial,常规"&amp;P&amp;"宋体,常规"页&amp;"Arial,常规", &amp;"宋体,常规"共&amp;"Arial,常规"&amp;N&amp;"宋体,常规"页</oddFooter>
  </headerFooter>
  <legacyDrawingHF r:id="rId2"/>
</worksheet>
</file>

<file path=xl/worksheets/sheet10.xml><?xml version="1.0" encoding="utf-8"?>
<worksheet xmlns="http://schemas.openxmlformats.org/spreadsheetml/2006/main" xmlns:r="http://schemas.openxmlformats.org/officeDocument/2006/relationships">
  <dimension ref="B1:F28"/>
  <sheetViews>
    <sheetView tabSelected="1" zoomScaleNormal="100" workbookViewId="0">
      <selection activeCell="B14" sqref="B14"/>
    </sheetView>
  </sheetViews>
  <sheetFormatPr defaultColWidth="9" defaultRowHeight="14.25"/>
  <cols>
    <col min="1" max="1" width="9" style="1"/>
    <col min="2" max="2" width="15" style="1" bestFit="1" customWidth="1"/>
    <col min="3" max="3" width="9.625" style="4" customWidth="1"/>
    <col min="4" max="4" width="11.625" style="4" customWidth="1"/>
    <col min="5" max="5" width="13.875" style="1" customWidth="1"/>
    <col min="6" max="6" width="12.25" style="1" customWidth="1"/>
    <col min="7" max="16384" width="9" style="1"/>
  </cols>
  <sheetData>
    <row r="1" spans="2:6">
      <c r="B1" s="8" t="s">
        <v>64</v>
      </c>
      <c r="C1" s="142" t="s">
        <v>65</v>
      </c>
      <c r="D1" s="144"/>
      <c r="E1" s="8" t="s">
        <v>66</v>
      </c>
    </row>
    <row r="2" spans="2:6">
      <c r="B2" s="8"/>
      <c r="C2" s="142"/>
      <c r="D2" s="144"/>
      <c r="E2" s="8"/>
    </row>
    <row r="3" spans="2:6">
      <c r="B3" s="142" t="s">
        <v>167</v>
      </c>
      <c r="C3" s="143"/>
      <c r="D3" s="143"/>
      <c r="E3" s="144"/>
    </row>
    <row r="4" spans="2:6">
      <c r="B4" s="8" t="s">
        <v>70</v>
      </c>
      <c r="C4" s="8"/>
      <c r="D4" s="8" t="s">
        <v>71</v>
      </c>
      <c r="E4" s="8"/>
    </row>
    <row r="5" spans="2:6">
      <c r="B5" s="8" t="s">
        <v>72</v>
      </c>
      <c r="C5" s="8"/>
      <c r="D5" s="8" t="s">
        <v>73</v>
      </c>
      <c r="E5" s="8"/>
    </row>
    <row r="6" spans="2:6">
      <c r="B6" s="8" t="s">
        <v>67</v>
      </c>
      <c r="C6" s="8"/>
      <c r="D6" s="8" t="s">
        <v>74</v>
      </c>
      <c r="E6" s="8"/>
    </row>
    <row r="7" spans="2:6">
      <c r="B7" s="8" t="s">
        <v>75</v>
      </c>
      <c r="C7" s="8"/>
      <c r="D7" s="8" t="s">
        <v>69</v>
      </c>
      <c r="E7" s="8"/>
    </row>
    <row r="8" spans="2:6">
      <c r="B8" s="8" t="s">
        <v>166</v>
      </c>
      <c r="C8" s="8"/>
      <c r="D8" s="8" t="s">
        <v>68</v>
      </c>
      <c r="E8" s="8"/>
    </row>
    <row r="13" spans="2:6" ht="15" thickBot="1">
      <c r="B13" s="140"/>
      <c r="C13" s="140"/>
      <c r="D13" s="140"/>
      <c r="E13" s="140"/>
    </row>
    <row r="14" spans="2:6">
      <c r="B14" s="2" t="s">
        <v>10</v>
      </c>
      <c r="C14" s="3" t="s">
        <v>11</v>
      </c>
      <c r="D14" s="3" t="s">
        <v>101</v>
      </c>
      <c r="E14" s="68" t="s">
        <v>12</v>
      </c>
      <c r="F14" s="4"/>
    </row>
    <row r="15" spans="2:6">
      <c r="B15" s="72" t="s">
        <v>5</v>
      </c>
      <c r="C15" s="8">
        <f>安全需求!K6</f>
        <v>4.5</v>
      </c>
      <c r="D15" s="24">
        <v>0.1</v>
      </c>
      <c r="E15" s="69"/>
      <c r="F15" s="141"/>
    </row>
    <row r="16" spans="2:6">
      <c r="B16" s="72" t="s">
        <v>6</v>
      </c>
      <c r="C16" s="8">
        <f>安全设计!K6</f>
        <v>4</v>
      </c>
      <c r="D16" s="24">
        <v>0.3</v>
      </c>
      <c r="E16" s="69"/>
      <c r="F16" s="141"/>
    </row>
    <row r="17" spans="2:6">
      <c r="B17" s="72" t="s">
        <v>7</v>
      </c>
      <c r="C17" s="8">
        <f>安全编码!K8</f>
        <v>3.7</v>
      </c>
      <c r="D17" s="24">
        <v>0.2</v>
      </c>
      <c r="E17" s="69"/>
      <c r="F17" s="4"/>
    </row>
    <row r="18" spans="2:6">
      <c r="B18" s="72" t="s">
        <v>8</v>
      </c>
      <c r="C18" s="8">
        <f>安全测试!K10</f>
        <v>0</v>
      </c>
      <c r="D18" s="24">
        <v>0.2</v>
      </c>
      <c r="E18" s="69"/>
      <c r="F18" s="4"/>
    </row>
    <row r="19" spans="2:6">
      <c r="B19" s="72" t="s">
        <v>9</v>
      </c>
      <c r="C19" s="8">
        <f>安全发布!K5</f>
        <v>0</v>
      </c>
      <c r="D19" s="24">
        <v>0.05</v>
      </c>
      <c r="E19" s="69"/>
      <c r="F19" s="4"/>
    </row>
    <row r="20" spans="2:6">
      <c r="B20" s="72" t="s">
        <v>13</v>
      </c>
      <c r="C20" s="8">
        <f>漏洞管理!K7</f>
        <v>0</v>
      </c>
      <c r="D20" s="24">
        <v>0.1</v>
      </c>
      <c r="E20" s="69"/>
      <c r="F20" s="4"/>
    </row>
    <row r="21" spans="2:6">
      <c r="B21" s="72" t="s">
        <v>170</v>
      </c>
      <c r="C21" s="8" t="e">
        <f>培训!K5</f>
        <v>#VALUE!</v>
      </c>
      <c r="D21" s="24">
        <v>0.05</v>
      </c>
      <c r="E21" s="69"/>
      <c r="F21" s="4"/>
    </row>
    <row r="22" spans="2:6" ht="15" thickBot="1">
      <c r="B22" s="73" t="s">
        <v>171</v>
      </c>
      <c r="C22" s="70"/>
      <c r="D22" s="74" t="e">
        <f>SUMPRODUCT(C15:C21,D15:D21)</f>
        <v>#VALUE!</v>
      </c>
      <c r="E22" s="71"/>
    </row>
    <row r="25" spans="2:6">
      <c r="B25" s="21"/>
    </row>
    <row r="26" spans="2:6">
      <c r="B26" s="21"/>
    </row>
    <row r="27" spans="2:6">
      <c r="B27" s="21"/>
    </row>
    <row r="28" spans="2:6">
      <c r="B28" s="21"/>
    </row>
  </sheetData>
  <mergeCells count="5">
    <mergeCell ref="B13:E13"/>
    <mergeCell ref="F15:F16"/>
    <mergeCell ref="B3:E3"/>
    <mergeCell ref="C1:D1"/>
    <mergeCell ref="C2:D2"/>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11.xml><?xml version="1.0" encoding="utf-8"?>
<worksheet xmlns="http://schemas.openxmlformats.org/spreadsheetml/2006/main" xmlns:r="http://schemas.openxmlformats.org/officeDocument/2006/relationships">
  <dimension ref="A1:K37"/>
  <sheetViews>
    <sheetView topLeftCell="A16" workbookViewId="0">
      <selection activeCell="C29" sqref="C29"/>
    </sheetView>
  </sheetViews>
  <sheetFormatPr defaultColWidth="9" defaultRowHeight="14.25"/>
  <cols>
    <col min="1" max="1" width="5.625" style="1" customWidth="1"/>
    <col min="2" max="2" width="12.75" style="1" customWidth="1"/>
    <col min="3" max="3" width="47" style="1" customWidth="1"/>
    <col min="4" max="4" width="6" style="1" customWidth="1"/>
    <col min="5" max="5" width="12.25" style="1" customWidth="1"/>
    <col min="6" max="6" width="21.75" style="1" customWidth="1"/>
    <col min="7" max="7" width="31.5" style="1" customWidth="1"/>
    <col min="8" max="8" width="12.375" style="1" bestFit="1" customWidth="1"/>
    <col min="9" max="9" width="33.5" style="1" customWidth="1"/>
    <col min="10" max="11" width="0" style="1" hidden="1" customWidth="1"/>
    <col min="12" max="16384" width="9" style="1"/>
  </cols>
  <sheetData>
    <row r="1" spans="1:11" ht="27">
      <c r="A1" s="90" t="s">
        <v>246</v>
      </c>
      <c r="B1" s="90" t="s">
        <v>247</v>
      </c>
      <c r="C1" s="91" t="s">
        <v>248</v>
      </c>
      <c r="D1" s="91" t="s">
        <v>249</v>
      </c>
      <c r="E1" s="91" t="s">
        <v>250</v>
      </c>
      <c r="F1" s="91" t="s">
        <v>251</v>
      </c>
      <c r="G1" s="91" t="s">
        <v>252</v>
      </c>
      <c r="H1" s="91" t="s">
        <v>422</v>
      </c>
      <c r="I1" s="91" t="s">
        <v>253</v>
      </c>
      <c r="J1" s="92" t="s">
        <v>254</v>
      </c>
      <c r="K1" s="92" t="s">
        <v>255</v>
      </c>
    </row>
    <row r="2" spans="1:11" ht="18.600000000000001" customHeight="1">
      <c r="A2" s="151" t="s">
        <v>5</v>
      </c>
      <c r="B2" s="93" t="s">
        <v>5</v>
      </c>
      <c r="C2" s="94" t="s">
        <v>411</v>
      </c>
      <c r="D2" s="93" t="s">
        <v>256</v>
      </c>
      <c r="E2" s="95"/>
      <c r="F2" s="94"/>
      <c r="G2" s="94"/>
      <c r="H2" s="94"/>
      <c r="I2" s="96" t="s">
        <v>257</v>
      </c>
      <c r="J2" s="97"/>
      <c r="K2" s="97" t="s">
        <v>258</v>
      </c>
    </row>
    <row r="3" spans="1:11" ht="21" customHeight="1">
      <c r="A3" s="152"/>
      <c r="B3" s="154" t="s">
        <v>259</v>
      </c>
      <c r="C3" s="94" t="s">
        <v>410</v>
      </c>
      <c r="D3" s="93" t="s">
        <v>256</v>
      </c>
      <c r="E3" s="95"/>
      <c r="F3" s="94"/>
      <c r="G3" s="94" t="s">
        <v>421</v>
      </c>
      <c r="H3" s="94"/>
      <c r="I3" s="96"/>
      <c r="J3" s="97"/>
      <c r="K3" s="97"/>
    </row>
    <row r="4" spans="1:11" ht="21" customHeight="1">
      <c r="A4" s="153"/>
      <c r="B4" s="155"/>
      <c r="C4" s="94" t="s">
        <v>419</v>
      </c>
      <c r="D4" s="93" t="s">
        <v>256</v>
      </c>
      <c r="E4" s="95"/>
      <c r="F4" s="94"/>
      <c r="G4" s="94" t="s">
        <v>420</v>
      </c>
      <c r="H4" s="94"/>
      <c r="I4" s="96"/>
      <c r="J4" s="97"/>
      <c r="K4" s="97"/>
    </row>
    <row r="5" spans="1:11" ht="39" customHeight="1">
      <c r="A5" s="146" t="s">
        <v>260</v>
      </c>
      <c r="B5" s="154" t="s">
        <v>260</v>
      </c>
      <c r="C5" s="94" t="s">
        <v>261</v>
      </c>
      <c r="D5" s="93" t="s">
        <v>256</v>
      </c>
      <c r="E5" s="95"/>
      <c r="F5" s="94"/>
      <c r="G5" s="94"/>
      <c r="H5" s="94"/>
      <c r="I5" s="98" t="s">
        <v>262</v>
      </c>
      <c r="J5" s="97"/>
      <c r="K5" s="97"/>
    </row>
    <row r="6" spans="1:11" ht="45.6" customHeight="1">
      <c r="A6" s="146"/>
      <c r="B6" s="156"/>
      <c r="C6" s="99" t="s">
        <v>417</v>
      </c>
      <c r="D6" s="93" t="s">
        <v>256</v>
      </c>
      <c r="E6" s="95"/>
      <c r="F6" s="94"/>
      <c r="G6" s="94" t="s">
        <v>263</v>
      </c>
      <c r="H6" s="94"/>
      <c r="I6" s="98"/>
      <c r="J6" s="97"/>
      <c r="K6" s="97"/>
    </row>
    <row r="7" spans="1:11" ht="22.15" customHeight="1">
      <c r="A7" s="146"/>
      <c r="B7" s="155"/>
      <c r="C7" s="99" t="s">
        <v>418</v>
      </c>
      <c r="D7" s="131" t="s">
        <v>256</v>
      </c>
      <c r="E7" s="95"/>
      <c r="F7" s="94"/>
      <c r="G7" s="94"/>
      <c r="H7" s="94"/>
      <c r="I7" s="100"/>
      <c r="J7" s="97"/>
      <c r="K7" s="97"/>
    </row>
    <row r="8" spans="1:11">
      <c r="A8" s="157" t="s">
        <v>7</v>
      </c>
      <c r="B8" s="158" t="s">
        <v>264</v>
      </c>
      <c r="C8" s="101" t="s">
        <v>408</v>
      </c>
      <c r="D8" s="93" t="s">
        <v>256</v>
      </c>
      <c r="E8" s="95"/>
      <c r="F8" s="101"/>
      <c r="G8" s="101" t="s">
        <v>265</v>
      </c>
      <c r="H8" s="101"/>
      <c r="I8" s="100"/>
      <c r="J8" s="97"/>
      <c r="K8" s="97"/>
    </row>
    <row r="9" spans="1:11" ht="36">
      <c r="A9" s="157"/>
      <c r="B9" s="159"/>
      <c r="C9" s="101" t="s">
        <v>409</v>
      </c>
      <c r="D9" s="93" t="s">
        <v>256</v>
      </c>
      <c r="E9" s="95"/>
      <c r="F9" s="101"/>
      <c r="G9" s="101" t="s">
        <v>266</v>
      </c>
      <c r="H9" s="101"/>
      <c r="I9" s="100"/>
      <c r="J9" s="97"/>
      <c r="K9" s="97"/>
    </row>
    <row r="10" spans="1:11" ht="36">
      <c r="A10" s="157"/>
      <c r="B10" s="159"/>
      <c r="C10" s="101" t="s">
        <v>267</v>
      </c>
      <c r="D10" s="93" t="s">
        <v>256</v>
      </c>
      <c r="E10" s="95"/>
      <c r="F10" s="102"/>
      <c r="G10" s="101" t="s">
        <v>268</v>
      </c>
      <c r="H10" s="102"/>
      <c r="I10" s="100"/>
      <c r="J10" s="97"/>
      <c r="K10" s="97"/>
    </row>
    <row r="11" spans="1:11" ht="24">
      <c r="A11" s="157"/>
      <c r="B11" s="160"/>
      <c r="C11" s="101" t="s">
        <v>269</v>
      </c>
      <c r="D11" s="93" t="s">
        <v>270</v>
      </c>
      <c r="E11" s="95"/>
      <c r="F11" s="102"/>
      <c r="G11" s="101" t="s">
        <v>268</v>
      </c>
      <c r="H11" s="102"/>
      <c r="I11" s="100"/>
      <c r="J11" s="97"/>
      <c r="K11" s="97"/>
    </row>
    <row r="12" spans="1:11" ht="120">
      <c r="A12" s="157"/>
      <c r="B12" s="161" t="s">
        <v>271</v>
      </c>
      <c r="C12" s="101" t="s">
        <v>272</v>
      </c>
      <c r="D12" s="93" t="s">
        <v>256</v>
      </c>
      <c r="E12" s="95"/>
      <c r="F12" s="102"/>
      <c r="G12" s="101" t="s">
        <v>273</v>
      </c>
      <c r="H12" s="102"/>
      <c r="I12" s="100"/>
      <c r="J12" s="97"/>
      <c r="K12" s="97"/>
    </row>
    <row r="13" spans="1:11" ht="24">
      <c r="A13" s="157"/>
      <c r="B13" s="161"/>
      <c r="C13" s="101" t="s">
        <v>274</v>
      </c>
      <c r="D13" s="93" t="s">
        <v>270</v>
      </c>
      <c r="E13" s="95"/>
      <c r="F13" s="102"/>
      <c r="G13" s="101" t="s">
        <v>275</v>
      </c>
      <c r="H13" s="102"/>
      <c r="I13" s="100"/>
      <c r="J13" s="97"/>
      <c r="K13" s="97"/>
    </row>
    <row r="14" spans="1:11" ht="72">
      <c r="A14" s="157"/>
      <c r="B14" s="161" t="s">
        <v>276</v>
      </c>
      <c r="C14" s="101" t="s">
        <v>412</v>
      </c>
      <c r="D14" s="93" t="s">
        <v>256</v>
      </c>
      <c r="E14" s="95"/>
      <c r="F14" s="102"/>
      <c r="G14" s="101" t="s">
        <v>277</v>
      </c>
      <c r="H14" s="102"/>
      <c r="I14" s="100"/>
      <c r="J14" s="97"/>
      <c r="K14" s="97"/>
    </row>
    <row r="15" spans="1:11">
      <c r="A15" s="157"/>
      <c r="B15" s="161"/>
      <c r="C15" s="101" t="s">
        <v>278</v>
      </c>
      <c r="D15" s="93" t="s">
        <v>270</v>
      </c>
      <c r="E15" s="95"/>
      <c r="F15" s="102"/>
      <c r="G15" s="101" t="s">
        <v>279</v>
      </c>
      <c r="H15" s="102"/>
      <c r="I15" s="100"/>
      <c r="J15" s="97"/>
      <c r="K15" s="97"/>
    </row>
    <row r="16" spans="1:11" ht="24">
      <c r="A16" s="157"/>
      <c r="B16" s="158" t="s">
        <v>280</v>
      </c>
      <c r="C16" s="101" t="s">
        <v>281</v>
      </c>
      <c r="D16" s="93" t="s">
        <v>256</v>
      </c>
      <c r="E16" s="95"/>
      <c r="F16" s="102"/>
      <c r="G16" s="101" t="s">
        <v>282</v>
      </c>
      <c r="H16" s="102"/>
      <c r="I16" s="100"/>
      <c r="J16" s="97"/>
      <c r="K16" s="97"/>
    </row>
    <row r="17" spans="1:11" ht="60">
      <c r="A17" s="151"/>
      <c r="B17" s="159"/>
      <c r="C17" s="103" t="s">
        <v>415</v>
      </c>
      <c r="D17" s="104" t="s">
        <v>256</v>
      </c>
      <c r="E17" s="105"/>
      <c r="F17" s="106"/>
      <c r="G17" s="103" t="s">
        <v>416</v>
      </c>
      <c r="H17" s="106"/>
      <c r="I17" s="107"/>
      <c r="J17" s="97"/>
      <c r="K17" s="97"/>
    </row>
    <row r="18" spans="1:11" ht="24">
      <c r="A18" s="146" t="s">
        <v>283</v>
      </c>
      <c r="B18" s="147" t="s">
        <v>284</v>
      </c>
      <c r="C18" s="99" t="s">
        <v>285</v>
      </c>
      <c r="D18" s="93" t="s">
        <v>256</v>
      </c>
      <c r="E18" s="95"/>
      <c r="F18" s="108"/>
      <c r="G18" s="108"/>
      <c r="H18" s="108"/>
      <c r="I18" s="96" t="s">
        <v>286</v>
      </c>
      <c r="J18" s="109"/>
      <c r="K18" s="97"/>
    </row>
    <row r="19" spans="1:11">
      <c r="A19" s="146"/>
      <c r="B19" s="147"/>
      <c r="C19" s="99" t="s">
        <v>287</v>
      </c>
      <c r="D19" s="93" t="s">
        <v>256</v>
      </c>
      <c r="E19" s="95"/>
      <c r="F19" s="110"/>
      <c r="G19" s="110"/>
      <c r="H19" s="110"/>
      <c r="I19" s="98" t="s">
        <v>288</v>
      </c>
      <c r="J19" s="109"/>
      <c r="K19" s="97"/>
    </row>
    <row r="20" spans="1:11">
      <c r="A20" s="146"/>
      <c r="B20" s="147"/>
      <c r="C20" s="99" t="s">
        <v>289</v>
      </c>
      <c r="D20" s="93" t="s">
        <v>256</v>
      </c>
      <c r="E20" s="95"/>
      <c r="F20" s="94"/>
      <c r="G20" s="94"/>
      <c r="H20" s="94"/>
      <c r="I20" s="100"/>
      <c r="J20" s="109"/>
      <c r="K20" s="97"/>
    </row>
    <row r="21" spans="1:11" ht="24">
      <c r="A21" s="146"/>
      <c r="B21" s="147"/>
      <c r="C21" s="99" t="s">
        <v>290</v>
      </c>
      <c r="D21" s="93" t="s">
        <v>256</v>
      </c>
      <c r="E21" s="95"/>
      <c r="F21" s="110"/>
      <c r="G21" s="110"/>
      <c r="H21" s="110"/>
      <c r="I21" s="98" t="s">
        <v>291</v>
      </c>
      <c r="J21" s="109"/>
      <c r="K21" s="97"/>
    </row>
    <row r="22" spans="1:11">
      <c r="A22" s="146"/>
      <c r="B22" s="147" t="s">
        <v>87</v>
      </c>
      <c r="C22" s="99" t="s">
        <v>292</v>
      </c>
      <c r="D22" s="93" t="s">
        <v>256</v>
      </c>
      <c r="E22" s="95"/>
      <c r="F22" s="110"/>
      <c r="G22" s="110"/>
      <c r="H22" s="110"/>
      <c r="I22" s="98"/>
      <c r="J22" s="109"/>
      <c r="K22" s="97"/>
    </row>
    <row r="23" spans="1:11" ht="36">
      <c r="A23" s="146"/>
      <c r="B23" s="147"/>
      <c r="C23" s="99" t="s">
        <v>413</v>
      </c>
      <c r="D23" s="93" t="s">
        <v>256</v>
      </c>
      <c r="E23" s="95"/>
      <c r="F23" s="94"/>
      <c r="G23" s="94" t="s">
        <v>414</v>
      </c>
      <c r="H23" s="94"/>
      <c r="I23" s="100"/>
      <c r="J23" s="109"/>
      <c r="K23" s="97"/>
    </row>
    <row r="24" spans="1:11">
      <c r="A24" s="146"/>
      <c r="B24" s="93" t="s">
        <v>293</v>
      </c>
      <c r="C24" s="99" t="s">
        <v>294</v>
      </c>
      <c r="D24" s="93" t="s">
        <v>256</v>
      </c>
      <c r="E24" s="95"/>
      <c r="F24" s="94"/>
      <c r="G24" s="94"/>
      <c r="H24" s="94"/>
      <c r="I24" s="100"/>
      <c r="J24" s="109"/>
      <c r="K24" s="97"/>
    </row>
    <row r="25" spans="1:11">
      <c r="A25" s="148" t="s">
        <v>295</v>
      </c>
      <c r="B25" s="149"/>
      <c r="C25" s="111" t="s">
        <v>296</v>
      </c>
      <c r="D25" s="112"/>
      <c r="E25" s="113"/>
      <c r="F25" s="111"/>
      <c r="G25" s="111"/>
      <c r="H25" s="111"/>
      <c r="I25" s="114"/>
      <c r="J25" s="109"/>
      <c r="K25" s="97"/>
    </row>
    <row r="26" spans="1:11">
      <c r="A26" s="145"/>
      <c r="B26" s="150"/>
      <c r="C26" s="115" t="s">
        <v>297</v>
      </c>
      <c r="D26" s="116"/>
      <c r="E26" s="117"/>
      <c r="F26" s="115"/>
      <c r="G26" s="115" t="s">
        <v>298</v>
      </c>
      <c r="H26" s="115"/>
      <c r="I26" s="118"/>
      <c r="J26" s="109"/>
      <c r="K26" s="97"/>
    </row>
    <row r="27" spans="1:11">
      <c r="A27" s="145"/>
      <c r="B27" s="150"/>
      <c r="C27" s="115" t="s">
        <v>299</v>
      </c>
      <c r="D27" s="116"/>
      <c r="E27" s="117"/>
      <c r="F27" s="115"/>
      <c r="G27" s="115"/>
      <c r="H27" s="115"/>
      <c r="I27" s="118"/>
      <c r="J27" s="109"/>
      <c r="K27" s="97"/>
    </row>
    <row r="28" spans="1:11">
      <c r="A28" s="145"/>
      <c r="B28" s="150"/>
      <c r="C28" s="115" t="s">
        <v>300</v>
      </c>
      <c r="D28" s="116"/>
      <c r="E28" s="117"/>
      <c r="F28" s="115"/>
      <c r="G28" s="115"/>
      <c r="H28" s="115"/>
      <c r="I28" s="118"/>
      <c r="J28" s="109"/>
      <c r="K28" s="97"/>
    </row>
    <row r="29" spans="1:11">
      <c r="A29" s="145"/>
      <c r="B29" s="116"/>
      <c r="C29" s="119" t="s">
        <v>301</v>
      </c>
      <c r="D29" s="116"/>
      <c r="E29" s="117"/>
      <c r="F29" s="115"/>
      <c r="G29" s="115" t="s">
        <v>298</v>
      </c>
      <c r="H29" s="115"/>
      <c r="I29" s="118"/>
      <c r="J29" s="109"/>
      <c r="K29" s="97"/>
    </row>
    <row r="30" spans="1:11" ht="24">
      <c r="A30" s="145" t="s">
        <v>13</v>
      </c>
      <c r="B30" s="116"/>
      <c r="C30" s="119" t="s">
        <v>302</v>
      </c>
      <c r="D30" s="116"/>
      <c r="E30" s="117"/>
      <c r="F30" s="115"/>
      <c r="G30" s="115" t="s">
        <v>303</v>
      </c>
      <c r="H30" s="115"/>
      <c r="I30" s="118"/>
      <c r="J30" s="109"/>
      <c r="K30" s="97"/>
    </row>
    <row r="31" spans="1:11">
      <c r="A31" s="145"/>
      <c r="B31" s="116"/>
      <c r="C31" s="119" t="s">
        <v>304</v>
      </c>
      <c r="D31" s="116"/>
      <c r="E31" s="117"/>
      <c r="F31" s="115"/>
      <c r="G31" s="115" t="s">
        <v>305</v>
      </c>
      <c r="H31" s="115"/>
      <c r="I31" s="118"/>
      <c r="J31" s="109"/>
      <c r="K31" s="97"/>
    </row>
    <row r="32" spans="1:11">
      <c r="A32" s="145" t="s">
        <v>306</v>
      </c>
      <c r="B32" s="116"/>
      <c r="C32" s="115" t="s">
        <v>307</v>
      </c>
      <c r="D32" s="116"/>
      <c r="E32" s="117"/>
      <c r="F32" s="120"/>
      <c r="G32" s="120" t="s">
        <v>308</v>
      </c>
      <c r="H32" s="120"/>
      <c r="I32" s="116"/>
      <c r="J32" s="109"/>
      <c r="K32" s="97"/>
    </row>
    <row r="33" spans="1:11">
      <c r="A33" s="145"/>
      <c r="B33" s="116"/>
      <c r="C33" s="115" t="s">
        <v>309</v>
      </c>
      <c r="D33" s="116"/>
      <c r="E33" s="117"/>
      <c r="F33" s="120"/>
      <c r="G33" s="120" t="s">
        <v>310</v>
      </c>
      <c r="H33" s="120"/>
      <c r="I33" s="116"/>
      <c r="J33" s="109"/>
      <c r="K33" s="97"/>
    </row>
    <row r="34" spans="1:11">
      <c r="A34" s="145"/>
      <c r="B34" s="116"/>
      <c r="C34" s="115" t="s">
        <v>311</v>
      </c>
      <c r="D34" s="116"/>
      <c r="E34" s="117"/>
      <c r="F34" s="120"/>
      <c r="G34" s="120" t="s">
        <v>312</v>
      </c>
      <c r="H34" s="120"/>
      <c r="I34" s="116"/>
      <c r="J34" s="109"/>
      <c r="K34" s="97"/>
    </row>
    <row r="35" spans="1:11">
      <c r="A35" s="145"/>
      <c r="B35" s="116"/>
      <c r="C35" s="115" t="s">
        <v>313</v>
      </c>
      <c r="D35" s="116"/>
      <c r="E35" s="117"/>
      <c r="F35" s="120"/>
      <c r="G35" s="120"/>
      <c r="H35" s="120"/>
      <c r="I35" s="116"/>
      <c r="J35" s="109"/>
      <c r="K35" s="97"/>
    </row>
    <row r="36" spans="1:11">
      <c r="A36" s="145"/>
      <c r="B36" s="116"/>
      <c r="C36" s="115" t="s">
        <v>314</v>
      </c>
      <c r="D36" s="116"/>
      <c r="E36" s="117"/>
      <c r="F36" s="120"/>
      <c r="G36" s="120"/>
      <c r="H36" s="120"/>
      <c r="I36" s="116"/>
      <c r="J36" s="109"/>
      <c r="K36" s="97"/>
    </row>
    <row r="37" spans="1:11">
      <c r="A37" s="145"/>
      <c r="B37" s="116"/>
      <c r="C37" s="115" t="s">
        <v>315</v>
      </c>
      <c r="D37" s="116"/>
      <c r="E37" s="117"/>
      <c r="F37" s="121"/>
      <c r="G37" s="121"/>
      <c r="H37" s="121"/>
      <c r="I37" s="116"/>
      <c r="J37" s="109"/>
      <c r="K37" s="97"/>
    </row>
  </sheetData>
  <mergeCells count="16">
    <mergeCell ref="A2:A4"/>
    <mergeCell ref="B3:B4"/>
    <mergeCell ref="A5:A7"/>
    <mergeCell ref="B5:B7"/>
    <mergeCell ref="A8:A17"/>
    <mergeCell ref="B8:B11"/>
    <mergeCell ref="B12:B13"/>
    <mergeCell ref="B14:B15"/>
    <mergeCell ref="B16:B17"/>
    <mergeCell ref="A32:A37"/>
    <mergeCell ref="A18:A24"/>
    <mergeCell ref="B18:B21"/>
    <mergeCell ref="B22:B23"/>
    <mergeCell ref="A25:A29"/>
    <mergeCell ref="B25:B28"/>
    <mergeCell ref="A30:A31"/>
  </mergeCells>
  <phoneticPr fontId="1" type="noConversion"/>
  <dataValidations count="2">
    <dataValidation type="list" allowBlank="1" showInputMessage="1" showErrorMessage="1" sqref="E2:E6 E8:E37">
      <formula1>"满足,不满足,不涉及"</formula1>
    </dataValidation>
    <dataValidation type="list" allowBlank="1" showInputMessage="1" showErrorMessage="1" sqref="D2:D37">
      <formula1>"必选,可选"</formula1>
    </dataValidation>
  </dataValidations>
  <hyperlinks>
    <hyperlink ref="I2" r:id="rId1" location="!core/viewDoc.html?id=20660"/>
    <hyperlink ref="I5" r:id="rId2" location="!core/viewDoc.html?id=20659"/>
    <hyperlink ref="I18" r:id="rId3" location="!core/viewDoc.html?id=21687" display="http://w3.huawei.com/pdmc/ - !core/viewDoc.html?id=21687"/>
    <hyperlink ref="I19" r:id="rId4"/>
    <hyperlink ref="I21" r:id="rId5" display="http://w3.huawei.com/pdmc/doc/viewDoc.do?menuFilter=yes&amp;did=142042&amp;cata=5870"/>
  </hyperlinks>
  <pageMargins left="0.74803149606299213" right="0.74803149606299213" top="0.98425196850393704" bottom="0.98425196850393704" header="0.51181102362204722" footer="0.51181102362204722"/>
  <pageSetup paperSize="9" orientation="portrait" r:id="rId6"/>
  <headerFooter alignWithMargins="0">
    <oddHeader>&amp;L&amp;G&amp;C&amp;F&amp;R文档密级</oddHeader>
    <oddFooter>&amp;L&amp;D&amp;C华为保密信息,未经授权禁止扩散&amp;R第&amp;P页，共&amp;N页</oddFooter>
  </headerFooter>
  <legacyDrawingHF r:id="rId7"/>
</worksheet>
</file>

<file path=xl/worksheets/sheet2.xml><?xml version="1.0" encoding="utf-8"?>
<worksheet xmlns="http://schemas.openxmlformats.org/spreadsheetml/2006/main" xmlns:r="http://schemas.openxmlformats.org/officeDocument/2006/relationships">
  <sheetPr>
    <outlinePr summaryBelow="0"/>
  </sheetPr>
  <dimension ref="A1:E3"/>
  <sheetViews>
    <sheetView zoomScaleNormal="100" workbookViewId="0">
      <selection activeCell="B11" sqref="B11"/>
    </sheetView>
  </sheetViews>
  <sheetFormatPr defaultColWidth="9" defaultRowHeight="14.25"/>
  <cols>
    <col min="1" max="1" width="28.25" style="1" bestFit="1" customWidth="1"/>
    <col min="2" max="2" width="32.375" style="1" customWidth="1"/>
    <col min="3" max="3" width="33.875" style="1" customWidth="1"/>
    <col min="4" max="4" width="22.375" style="1" customWidth="1"/>
    <col min="5" max="5" width="26" style="1" hidden="1" customWidth="1"/>
    <col min="6" max="16384" width="9" style="1"/>
  </cols>
  <sheetData>
    <row r="1" spans="1:5">
      <c r="A1" s="138" t="s">
        <v>216</v>
      </c>
      <c r="B1" s="139"/>
      <c r="C1" s="139"/>
      <c r="D1" s="139"/>
      <c r="E1" s="139"/>
    </row>
    <row r="2" spans="1:5">
      <c r="A2" s="139"/>
      <c r="B2" s="139"/>
      <c r="C2" s="139"/>
      <c r="D2" s="139"/>
      <c r="E2" s="139"/>
    </row>
    <row r="3" spans="1:5" ht="283.5" customHeight="1">
      <c r="A3" s="139"/>
      <c r="B3" s="139"/>
      <c r="C3" s="139"/>
      <c r="D3" s="139"/>
      <c r="E3" s="139"/>
    </row>
  </sheetData>
  <dataConsolidate/>
  <mergeCells count="1">
    <mergeCell ref="A1:E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oleObjects>
    <oleObject progId="文档" dvAspect="DVASPECT_ICON" shapeId="5123" r:id="rId4"/>
  </oleObjects>
</worksheet>
</file>

<file path=xl/worksheets/sheet3.xml><?xml version="1.0" encoding="utf-8"?>
<worksheet xmlns="http://schemas.openxmlformats.org/spreadsheetml/2006/main" xmlns:r="http://schemas.openxmlformats.org/officeDocument/2006/relationships">
  <dimension ref="A1:N7"/>
  <sheetViews>
    <sheetView zoomScaleNormal="100" workbookViewId="0">
      <pane xSplit="1" ySplit="1" topLeftCell="H2" activePane="bottomRight" state="frozen"/>
      <selection pane="topRight" activeCell="E1" sqref="E1"/>
      <selection pane="bottomLeft" activeCell="A2" sqref="A2"/>
      <selection pane="bottomRight" activeCell="H3" sqref="H3"/>
    </sheetView>
  </sheetViews>
  <sheetFormatPr defaultColWidth="8.875" defaultRowHeight="14.25"/>
  <cols>
    <col min="1" max="1" width="4.375" style="1" customWidth="1"/>
    <col min="2" max="2" width="7.375" style="1" customWidth="1"/>
    <col min="3" max="3" width="6.625" style="1" customWidth="1"/>
    <col min="4" max="4" width="24.875" style="1" hidden="1" customWidth="1"/>
    <col min="5" max="5" width="7.875" style="1" customWidth="1"/>
    <col min="6" max="6" width="7.875" style="1" hidden="1" customWidth="1"/>
    <col min="7" max="7" width="0" style="1" hidden="1" customWidth="1"/>
    <col min="8" max="8" width="69.75" style="1" customWidth="1"/>
    <col min="9" max="9" width="76" style="1" customWidth="1"/>
    <col min="10" max="10" width="6.875" style="1" customWidth="1"/>
    <col min="11" max="11" width="7" style="1" customWidth="1"/>
    <col min="12" max="12" width="29.5" style="1" customWidth="1"/>
    <col min="13" max="14" width="13" style="1" customWidth="1"/>
    <col min="15" max="16384" width="8.875" style="1"/>
  </cols>
  <sheetData>
    <row r="1" spans="1:14" s="4" customFormat="1" ht="24">
      <c r="A1" s="37" t="s">
        <v>2</v>
      </c>
      <c r="B1" s="37" t="s">
        <v>77</v>
      </c>
      <c r="C1" s="37" t="s">
        <v>78</v>
      </c>
      <c r="D1" s="37" t="s">
        <v>79</v>
      </c>
      <c r="E1" s="37" t="s">
        <v>80</v>
      </c>
      <c r="F1" s="37" t="s">
        <v>0</v>
      </c>
      <c r="G1" s="37" t="s">
        <v>1</v>
      </c>
      <c r="H1" s="37" t="s">
        <v>81</v>
      </c>
      <c r="I1" s="37" t="s">
        <v>14</v>
      </c>
      <c r="J1" s="25" t="s">
        <v>82</v>
      </c>
      <c r="K1" s="26" t="s">
        <v>83</v>
      </c>
      <c r="L1" s="26" t="s">
        <v>3</v>
      </c>
      <c r="M1" s="26" t="s">
        <v>84</v>
      </c>
      <c r="N1" s="26" t="s">
        <v>4</v>
      </c>
    </row>
    <row r="2" spans="1:14" s="4" customFormat="1" ht="267.75">
      <c r="A2" s="27">
        <v>1</v>
      </c>
      <c r="B2" s="33" t="s">
        <v>163</v>
      </c>
      <c r="C2" s="28" t="s">
        <v>212</v>
      </c>
      <c r="D2" s="29"/>
      <c r="E2" s="28" t="s">
        <v>213</v>
      </c>
      <c r="F2" s="28" t="s">
        <v>142</v>
      </c>
      <c r="G2" s="45" t="s">
        <v>112</v>
      </c>
      <c r="H2" s="28" t="s">
        <v>433</v>
      </c>
      <c r="I2" s="28" t="s">
        <v>423</v>
      </c>
      <c r="J2" s="31">
        <v>0.5</v>
      </c>
      <c r="K2" s="32">
        <v>2</v>
      </c>
      <c r="L2" s="27"/>
      <c r="M2" s="27"/>
      <c r="N2" s="27"/>
    </row>
    <row r="3" spans="1:14" s="44" customFormat="1" ht="189">
      <c r="A3" s="27">
        <v>2</v>
      </c>
      <c r="B3" s="33" t="s">
        <v>164</v>
      </c>
      <c r="C3" s="28" t="s">
        <v>123</v>
      </c>
      <c r="D3" s="29"/>
      <c r="E3" s="28" t="s">
        <v>124</v>
      </c>
      <c r="F3" s="28"/>
      <c r="G3" s="45" t="s">
        <v>112</v>
      </c>
      <c r="H3" s="28" t="s">
        <v>424</v>
      </c>
      <c r="I3" s="28" t="s">
        <v>425</v>
      </c>
      <c r="J3" s="31">
        <v>0.5</v>
      </c>
      <c r="K3" s="30">
        <v>2</v>
      </c>
      <c r="L3" s="28"/>
      <c r="M3" s="28"/>
      <c r="N3" s="28"/>
    </row>
    <row r="4" spans="1:14" s="44" customFormat="1" ht="330.75">
      <c r="A4" s="27">
        <v>3</v>
      </c>
      <c r="B4" s="33" t="s">
        <v>162</v>
      </c>
      <c r="C4" s="28" t="s">
        <v>160</v>
      </c>
      <c r="D4" s="1"/>
      <c r="E4" s="28" t="s">
        <v>168</v>
      </c>
      <c r="F4" s="1"/>
      <c r="G4" s="1"/>
      <c r="H4" s="28" t="s">
        <v>426</v>
      </c>
      <c r="I4" s="89" t="s">
        <v>245</v>
      </c>
      <c r="J4" s="31">
        <v>0.5</v>
      </c>
      <c r="K4" s="66">
        <v>3</v>
      </c>
      <c r="L4" s="28"/>
      <c r="M4" s="28"/>
      <c r="N4" s="28"/>
    </row>
    <row r="5" spans="1:14" ht="315">
      <c r="A5" s="27">
        <v>4</v>
      </c>
      <c r="B5" s="33" t="s">
        <v>161</v>
      </c>
      <c r="C5" s="28" t="s">
        <v>98</v>
      </c>
      <c r="D5" s="29"/>
      <c r="E5" s="27" t="s">
        <v>169</v>
      </c>
      <c r="F5" s="32"/>
      <c r="G5" s="32" t="s">
        <v>86</v>
      </c>
      <c r="H5" s="27" t="s">
        <v>398</v>
      </c>
      <c r="I5" s="28" t="s">
        <v>427</v>
      </c>
      <c r="J5" s="31">
        <v>0.5</v>
      </c>
      <c r="K5" s="32">
        <v>2</v>
      </c>
      <c r="L5" s="27"/>
      <c r="M5" s="27"/>
      <c r="N5" s="27"/>
    </row>
    <row r="6" spans="1:14" s="7" customFormat="1">
      <c r="A6" s="35"/>
      <c r="B6" s="36"/>
      <c r="C6" s="35"/>
      <c r="D6" s="35"/>
      <c r="E6" s="36"/>
      <c r="F6" s="36"/>
      <c r="G6" s="36"/>
      <c r="H6" s="35"/>
      <c r="I6" s="35"/>
      <c r="J6" s="36" t="s">
        <v>85</v>
      </c>
      <c r="K6" s="36">
        <f>IF(SUMPRODUCT(J2:J3,K2:K3)&lt;1.6,IF(SUMPRODUCT(J2:J3,K2:K3)&lt;1,MIN(2,SUMPRODUCT(J2:J3,K2:K3)+SUMPRODUCT(J4:J5,K4:K5)),MIN(3,SUMPRODUCT(J2:J3,K2:K3)+SUMPRODUCT(J4:J5,K4:K5))),SUMPRODUCT(J2:J3,K2:K3)+SUMPRODUCT(J4:J5,K4:K5))</f>
        <v>4.5</v>
      </c>
      <c r="L6" s="35"/>
      <c r="M6" s="35"/>
      <c r="N6" s="35"/>
    </row>
    <row r="7" spans="1:14" ht="20.100000000000001" customHeight="1"/>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N6"/>
  <sheetViews>
    <sheetView zoomScaleNormal="100" workbookViewId="0">
      <pane xSplit="1" ySplit="1" topLeftCell="E2" activePane="bottomRight" state="frozen"/>
      <selection pane="topRight" activeCell="E1" sqref="E1"/>
      <selection pane="bottomLeft" activeCell="A2" sqref="A2"/>
      <selection pane="bottomRight" activeCell="M3" sqref="M3"/>
    </sheetView>
  </sheetViews>
  <sheetFormatPr defaultColWidth="8.875" defaultRowHeight="14.25"/>
  <cols>
    <col min="1" max="1" width="4.375" style="1" customWidth="1"/>
    <col min="2" max="2" width="7.375" style="1" customWidth="1"/>
    <col min="3" max="3" width="6.625" style="1" customWidth="1"/>
    <col min="4" max="4" width="24.875" style="1" hidden="1" customWidth="1"/>
    <col min="5" max="5" width="24" style="1" customWidth="1"/>
    <col min="6" max="6" width="7.875" style="1" hidden="1" customWidth="1"/>
    <col min="7" max="7" width="0" style="1" hidden="1" customWidth="1"/>
    <col min="8" max="8" width="48" style="1" customWidth="1"/>
    <col min="9" max="9" width="61.375" style="1" customWidth="1"/>
    <col min="10" max="10" width="6.875" style="1" customWidth="1"/>
    <col min="11" max="11" width="8.5" style="1" customWidth="1"/>
    <col min="12" max="14" width="13" style="1" customWidth="1"/>
    <col min="15" max="16384" width="8.875" style="1"/>
  </cols>
  <sheetData>
    <row r="1" spans="1:14" s="39" customFormat="1" ht="24">
      <c r="A1" s="37" t="s">
        <v>319</v>
      </c>
      <c r="B1" s="37" t="s">
        <v>320</v>
      </c>
      <c r="C1" s="37" t="s">
        <v>321</v>
      </c>
      <c r="D1" s="37" t="s">
        <v>322</v>
      </c>
      <c r="E1" s="37" t="s">
        <v>323</v>
      </c>
      <c r="F1" s="37" t="s">
        <v>324</v>
      </c>
      <c r="G1" s="37" t="s">
        <v>325</v>
      </c>
      <c r="H1" s="37" t="s">
        <v>326</v>
      </c>
      <c r="I1" s="37" t="s">
        <v>327</v>
      </c>
      <c r="J1" s="37" t="s">
        <v>328</v>
      </c>
      <c r="K1" s="38" t="s">
        <v>329</v>
      </c>
      <c r="L1" s="38" t="s">
        <v>3</v>
      </c>
      <c r="M1" s="38" t="s">
        <v>84</v>
      </c>
      <c r="N1" s="38" t="s">
        <v>4</v>
      </c>
    </row>
    <row r="2" spans="1:14" ht="173.25">
      <c r="A2" s="27">
        <v>1</v>
      </c>
      <c r="B2" s="33" t="s">
        <v>330</v>
      </c>
      <c r="C2" s="28" t="s">
        <v>331</v>
      </c>
      <c r="D2" s="28"/>
      <c r="E2" s="28" t="s">
        <v>332</v>
      </c>
      <c r="F2" s="28"/>
      <c r="G2" s="28" t="s">
        <v>333</v>
      </c>
      <c r="H2" s="28" t="s">
        <v>432</v>
      </c>
      <c r="I2" s="28" t="s">
        <v>429</v>
      </c>
      <c r="J2" s="31">
        <v>0.5</v>
      </c>
      <c r="K2" s="32">
        <v>2</v>
      </c>
      <c r="L2" s="27"/>
      <c r="M2" s="27"/>
      <c r="N2" s="27"/>
    </row>
    <row r="3" spans="1:14" ht="228">
      <c r="A3" s="27">
        <v>2</v>
      </c>
      <c r="B3" s="33" t="s">
        <v>330</v>
      </c>
      <c r="C3" s="28" t="s">
        <v>334</v>
      </c>
      <c r="D3" s="29"/>
      <c r="E3" s="28" t="s">
        <v>335</v>
      </c>
      <c r="F3" s="32" t="s">
        <v>336</v>
      </c>
      <c r="G3" s="32" t="s">
        <v>333</v>
      </c>
      <c r="H3" s="27" t="s">
        <v>428</v>
      </c>
      <c r="I3" s="28" t="s">
        <v>430</v>
      </c>
      <c r="J3" s="31">
        <v>0.5</v>
      </c>
      <c r="K3" s="32">
        <v>2</v>
      </c>
      <c r="L3" s="27"/>
      <c r="M3" s="27"/>
      <c r="N3" s="27"/>
    </row>
    <row r="4" spans="1:14" ht="327.75">
      <c r="A4" s="27">
        <v>3</v>
      </c>
      <c r="B4" s="33" t="s">
        <v>337</v>
      </c>
      <c r="C4" s="28" t="s">
        <v>99</v>
      </c>
      <c r="D4" s="29"/>
      <c r="E4" s="28" t="s">
        <v>100</v>
      </c>
      <c r="F4" s="32"/>
      <c r="G4" s="32" t="s">
        <v>86</v>
      </c>
      <c r="H4" s="27" t="s">
        <v>431</v>
      </c>
      <c r="I4" s="27" t="s">
        <v>338</v>
      </c>
      <c r="J4" s="31">
        <v>0.5</v>
      </c>
      <c r="K4" s="32">
        <v>2</v>
      </c>
      <c r="L4" s="27"/>
      <c r="M4" s="27"/>
      <c r="N4" s="27"/>
    </row>
    <row r="5" spans="1:14" ht="409.5">
      <c r="A5" s="27">
        <v>4</v>
      </c>
      <c r="B5" s="33" t="s">
        <v>337</v>
      </c>
      <c r="C5" s="28" t="s">
        <v>334</v>
      </c>
      <c r="D5" s="29"/>
      <c r="E5" s="27" t="s">
        <v>339</v>
      </c>
      <c r="F5" s="32" t="s">
        <v>336</v>
      </c>
      <c r="G5" s="32" t="s">
        <v>340</v>
      </c>
      <c r="H5" s="27" t="s">
        <v>341</v>
      </c>
      <c r="I5" s="122" t="s">
        <v>342</v>
      </c>
      <c r="J5" s="123">
        <v>0.5</v>
      </c>
      <c r="K5" s="32">
        <v>2</v>
      </c>
      <c r="L5" s="27"/>
      <c r="M5" s="27"/>
      <c r="N5" s="27"/>
    </row>
    <row r="6" spans="1:14" s="7" customFormat="1">
      <c r="A6" s="35"/>
      <c r="B6" s="36"/>
      <c r="C6" s="35"/>
      <c r="D6" s="35"/>
      <c r="E6" s="36"/>
      <c r="F6" s="36"/>
      <c r="G6" s="36"/>
      <c r="H6" s="35"/>
      <c r="I6" s="35"/>
      <c r="J6" s="36" t="s">
        <v>85</v>
      </c>
      <c r="K6" s="36">
        <f>IF(SUMPRODUCT(J2:J3,K2:K3)&lt;1.6,IF(SUMPRODUCT(J2:J3,K2:K3)&lt;1,MIN(2,SUMPRODUCT(J2:J3,K2:K3)+SUMPRODUCT(J4:J5,K4:K5)),MIN(3,SUMPRODUCT(J2:J3,K2:K3)+SUMPRODUCT(J4:J5,K4:K5))),SUMPRODUCT(J2:J3,K2:K3)+SUMPRODUCT(J4:J5,K4:K5))</f>
        <v>4</v>
      </c>
      <c r="L6" s="35"/>
      <c r="M6" s="35"/>
      <c r="N6" s="35"/>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dimension ref="A1:N9"/>
  <sheetViews>
    <sheetView topLeftCell="A4" zoomScaleNormal="100" workbookViewId="0">
      <selection activeCell="K5" sqref="K5"/>
    </sheetView>
  </sheetViews>
  <sheetFormatPr defaultColWidth="8.875" defaultRowHeight="12"/>
  <cols>
    <col min="1" max="1" width="4.375" style="6" customWidth="1"/>
    <col min="2" max="2" width="7.25" style="6" customWidth="1"/>
    <col min="3" max="3" width="15.625" style="6" customWidth="1"/>
    <col min="4" max="4" width="24.875" style="6" hidden="1" customWidth="1"/>
    <col min="5" max="6" width="7.875" style="6" customWidth="1"/>
    <col min="7" max="7" width="0" style="6" hidden="1" customWidth="1"/>
    <col min="8" max="8" width="35.625" style="6" customWidth="1"/>
    <col min="9" max="9" width="54.25" style="6" customWidth="1"/>
    <col min="10" max="10" width="6.875" style="6" customWidth="1"/>
    <col min="11" max="11" width="6.125" style="6" customWidth="1"/>
    <col min="12" max="14" width="13" style="6" customWidth="1"/>
    <col min="15" max="16384" width="8.875" style="6"/>
  </cols>
  <sheetData>
    <row r="1" spans="1:14" s="41" customFormat="1" ht="24">
      <c r="A1" s="37" t="s">
        <v>319</v>
      </c>
      <c r="B1" s="37" t="s">
        <v>320</v>
      </c>
      <c r="C1" s="37" t="s">
        <v>321</v>
      </c>
      <c r="D1" s="37" t="s">
        <v>322</v>
      </c>
      <c r="E1" s="37" t="s">
        <v>323</v>
      </c>
      <c r="F1" s="37" t="s">
        <v>324</v>
      </c>
      <c r="G1" s="37" t="s">
        <v>325</v>
      </c>
      <c r="H1" s="37" t="s">
        <v>326</v>
      </c>
      <c r="I1" s="37" t="s">
        <v>327</v>
      </c>
      <c r="J1" s="37" t="s">
        <v>328</v>
      </c>
      <c r="K1" s="38" t="s">
        <v>217</v>
      </c>
      <c r="L1" s="38" t="s">
        <v>218</v>
      </c>
      <c r="M1" s="38" t="s">
        <v>219</v>
      </c>
      <c r="N1" s="38" t="s">
        <v>220</v>
      </c>
    </row>
    <row r="2" spans="1:14" ht="199.5">
      <c r="A2" s="27">
        <v>1</v>
      </c>
      <c r="B2" s="40" t="s">
        <v>330</v>
      </c>
      <c r="C2" s="55" t="s">
        <v>343</v>
      </c>
      <c r="D2" s="34"/>
      <c r="E2" s="27" t="s">
        <v>344</v>
      </c>
      <c r="F2" s="27" t="s">
        <v>345</v>
      </c>
      <c r="G2" s="32" t="s">
        <v>94</v>
      </c>
      <c r="H2" s="27" t="s">
        <v>346</v>
      </c>
      <c r="I2" s="27" t="s">
        <v>347</v>
      </c>
      <c r="J2" s="43">
        <v>0.4</v>
      </c>
      <c r="K2" s="32">
        <v>2</v>
      </c>
      <c r="L2" s="27"/>
      <c r="M2" s="27"/>
      <c r="N2" s="27"/>
    </row>
    <row r="3" spans="1:14" ht="242.25">
      <c r="A3" s="27">
        <v>2</v>
      </c>
      <c r="B3" s="40" t="s">
        <v>330</v>
      </c>
      <c r="C3" s="55" t="s">
        <v>348</v>
      </c>
      <c r="D3" s="34"/>
      <c r="E3" s="32" t="s">
        <v>349</v>
      </c>
      <c r="F3" s="32" t="s">
        <v>95</v>
      </c>
      <c r="G3" s="32" t="s">
        <v>86</v>
      </c>
      <c r="H3" s="40" t="s">
        <v>350</v>
      </c>
      <c r="I3" s="27" t="s">
        <v>351</v>
      </c>
      <c r="J3" s="43">
        <v>0.3</v>
      </c>
      <c r="K3" s="32">
        <v>2</v>
      </c>
      <c r="L3" s="27"/>
      <c r="M3" s="27"/>
      <c r="N3" s="27"/>
    </row>
    <row r="4" spans="1:14" ht="228">
      <c r="A4" s="27">
        <v>3</v>
      </c>
      <c r="B4" s="40" t="s">
        <v>330</v>
      </c>
      <c r="C4" s="56" t="s">
        <v>352</v>
      </c>
      <c r="D4" s="34"/>
      <c r="E4" s="27" t="s">
        <v>353</v>
      </c>
      <c r="F4" s="32" t="s">
        <v>93</v>
      </c>
      <c r="G4" s="32" t="s">
        <v>86</v>
      </c>
      <c r="H4" s="27" t="s">
        <v>354</v>
      </c>
      <c r="I4" s="27" t="s">
        <v>355</v>
      </c>
      <c r="J4" s="43">
        <v>0.3</v>
      </c>
      <c r="K4" s="32">
        <v>1</v>
      </c>
      <c r="L4" s="27"/>
      <c r="M4" s="27"/>
      <c r="N4" s="27"/>
    </row>
    <row r="5" spans="1:14" ht="185.25">
      <c r="A5" s="27">
        <v>4</v>
      </c>
      <c r="B5" s="40" t="s">
        <v>337</v>
      </c>
      <c r="C5" s="55" t="s">
        <v>343</v>
      </c>
      <c r="D5" s="34"/>
      <c r="E5" s="27" t="s">
        <v>356</v>
      </c>
      <c r="F5" s="27" t="s">
        <v>93</v>
      </c>
      <c r="G5" s="32"/>
      <c r="H5" s="27" t="s">
        <v>357</v>
      </c>
      <c r="I5" s="27" t="s">
        <v>358</v>
      </c>
      <c r="J5" s="43">
        <v>0.4</v>
      </c>
      <c r="K5" s="32">
        <v>2</v>
      </c>
      <c r="L5" s="27"/>
      <c r="M5" s="27"/>
      <c r="N5" s="27"/>
    </row>
    <row r="6" spans="1:14" ht="213.75">
      <c r="A6" s="27">
        <v>5</v>
      </c>
      <c r="B6" s="40" t="s">
        <v>337</v>
      </c>
      <c r="C6" s="55" t="s">
        <v>348</v>
      </c>
      <c r="D6" s="34"/>
      <c r="E6" s="27" t="s">
        <v>96</v>
      </c>
      <c r="F6" s="32" t="s">
        <v>95</v>
      </c>
      <c r="G6" s="32"/>
      <c r="H6" s="27" t="s">
        <v>359</v>
      </c>
      <c r="I6" s="27" t="s">
        <v>360</v>
      </c>
      <c r="J6" s="43">
        <v>0.3</v>
      </c>
      <c r="K6" s="32">
        <v>2</v>
      </c>
      <c r="L6" s="27"/>
      <c r="M6" s="27"/>
      <c r="N6" s="27"/>
    </row>
    <row r="7" spans="1:14" ht="213.75">
      <c r="A7" s="27">
        <v>6</v>
      </c>
      <c r="B7" s="40" t="s">
        <v>337</v>
      </c>
      <c r="C7" s="56" t="s">
        <v>352</v>
      </c>
      <c r="D7" s="34"/>
      <c r="E7" s="27" t="s">
        <v>97</v>
      </c>
      <c r="F7" s="32" t="s">
        <v>93</v>
      </c>
      <c r="G7" s="32"/>
      <c r="H7" s="27" t="s">
        <v>361</v>
      </c>
      <c r="I7" s="27" t="s">
        <v>362</v>
      </c>
      <c r="J7" s="43">
        <v>0.3</v>
      </c>
      <c r="K7" s="32">
        <v>2</v>
      </c>
      <c r="L7" s="27"/>
      <c r="M7" s="27"/>
      <c r="N7" s="27"/>
    </row>
    <row r="8" spans="1:14" ht="14.25">
      <c r="A8" s="35"/>
      <c r="B8" s="36"/>
      <c r="C8" s="35"/>
      <c r="D8" s="35"/>
      <c r="E8" s="36"/>
      <c r="F8" s="36"/>
      <c r="G8" s="36"/>
      <c r="H8" s="35"/>
      <c r="I8" s="35"/>
      <c r="J8" s="36" t="s">
        <v>221</v>
      </c>
      <c r="K8" s="36">
        <f>IF(SUMPRODUCT(J2:J4,K2:K4)&lt;1.6,IF(SUMPRODUCT(J2:J4,K2:K4)&lt;1,MIN(2,SUMPRODUCT(J2:J4,K2:K4)+SUMPRODUCT(J5:J7,K5:K7)),MIN(3,SUMPRODUCT(J2:J4,K2:K4)+SUMPRODUCT(J5:J7,K5:K7))),SUMPRODUCT(J2:J4,K2:K4)+SUMPRODUCT(J5:J7,K5:K7))</f>
        <v>3.7</v>
      </c>
      <c r="L8" s="35"/>
      <c r="M8" s="35"/>
      <c r="N8" s="35"/>
    </row>
    <row r="9" spans="1:14" ht="20.100000000000001" customHeight="1"/>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dimension ref="A1:O10"/>
  <sheetViews>
    <sheetView zoomScale="130" zoomScaleNormal="130" workbookViewId="0">
      <pane xSplit="1" ySplit="1" topLeftCell="B11" activePane="bottomRight" state="frozen"/>
      <selection pane="topRight" activeCell="E1" sqref="E1"/>
      <selection pane="bottomLeft" activeCell="A2" sqref="A2"/>
      <selection pane="bottomRight" activeCell="H2" sqref="H2"/>
    </sheetView>
  </sheetViews>
  <sheetFormatPr defaultColWidth="8.875" defaultRowHeight="12"/>
  <cols>
    <col min="1" max="1" width="4.375" style="6" customWidth="1"/>
    <col min="2" max="2" width="12.125" style="6" customWidth="1"/>
    <col min="3" max="3" width="9.625" style="6" customWidth="1"/>
    <col min="4" max="4" width="36.125" style="6" hidden="1" customWidth="1"/>
    <col min="5" max="5" width="7.25" style="6" customWidth="1"/>
    <col min="6" max="6" width="7.875" style="6" hidden="1" customWidth="1"/>
    <col min="7" max="7" width="0" style="6" hidden="1" customWidth="1"/>
    <col min="8" max="8" width="54.75" style="6" customWidth="1"/>
    <col min="9" max="9" width="39.25" style="6" customWidth="1"/>
    <col min="10" max="10" width="6.875" style="6" customWidth="1"/>
    <col min="11" max="11" width="6.125" style="6" customWidth="1"/>
    <col min="12" max="12" width="14.625" style="6" customWidth="1"/>
    <col min="13" max="14" width="13" style="6" customWidth="1"/>
    <col min="15" max="15" width="35.5" style="6" customWidth="1"/>
    <col min="16" max="16384" width="8.875" style="6"/>
  </cols>
  <sheetData>
    <row r="1" spans="1:15" s="42" customFormat="1" ht="27">
      <c r="A1" s="75" t="s">
        <v>104</v>
      </c>
      <c r="B1" s="75" t="s">
        <v>105</v>
      </c>
      <c r="C1" s="75" t="s">
        <v>106</v>
      </c>
      <c r="D1" s="75" t="s">
        <v>79</v>
      </c>
      <c r="E1" s="75" t="s">
        <v>80</v>
      </c>
      <c r="F1" s="75" t="s">
        <v>107</v>
      </c>
      <c r="G1" s="75" t="s">
        <v>108</v>
      </c>
      <c r="H1" s="75" t="s">
        <v>81</v>
      </c>
      <c r="I1" s="75" t="s">
        <v>14</v>
      </c>
      <c r="J1" s="75" t="s">
        <v>82</v>
      </c>
      <c r="K1" s="76" t="s">
        <v>11</v>
      </c>
      <c r="L1" s="76" t="s">
        <v>3</v>
      </c>
      <c r="M1" s="76" t="s">
        <v>84</v>
      </c>
      <c r="N1" s="76" t="s">
        <v>4</v>
      </c>
      <c r="O1" s="124" t="s">
        <v>363</v>
      </c>
    </row>
    <row r="2" spans="1:15" ht="297">
      <c r="A2" s="77">
        <v>1</v>
      </c>
      <c r="B2" s="78" t="s">
        <v>399</v>
      </c>
      <c r="C2" s="77" t="s">
        <v>125</v>
      </c>
      <c r="D2" s="79"/>
      <c r="E2" s="77" t="s">
        <v>126</v>
      </c>
      <c r="F2" s="80" t="s">
        <v>127</v>
      </c>
      <c r="G2" s="77" t="s">
        <v>112</v>
      </c>
      <c r="H2" s="77" t="s">
        <v>400</v>
      </c>
      <c r="I2" s="77" t="s">
        <v>223</v>
      </c>
      <c r="J2" s="81">
        <v>0.4</v>
      </c>
      <c r="K2" s="77"/>
      <c r="L2" s="82"/>
      <c r="M2" s="77"/>
      <c r="N2" s="77"/>
      <c r="O2" s="125" t="s">
        <v>364</v>
      </c>
    </row>
    <row r="3" spans="1:15" ht="310.5">
      <c r="A3" s="77">
        <v>2</v>
      </c>
      <c r="B3" s="78" t="s">
        <v>222</v>
      </c>
      <c r="C3" s="77" t="s">
        <v>87</v>
      </c>
      <c r="D3" s="79"/>
      <c r="E3" s="77" t="s">
        <v>126</v>
      </c>
      <c r="F3" s="80" t="s">
        <v>88</v>
      </c>
      <c r="G3" s="77"/>
      <c r="H3" s="77" t="s">
        <v>401</v>
      </c>
      <c r="I3" s="77" t="s">
        <v>224</v>
      </c>
      <c r="J3" s="81">
        <v>0.6</v>
      </c>
      <c r="K3" s="77"/>
      <c r="L3" s="83"/>
      <c r="M3" s="77"/>
      <c r="N3" s="77"/>
      <c r="O3" s="125" t="s">
        <v>365</v>
      </c>
    </row>
    <row r="4" spans="1:15" ht="114.75" customHeight="1">
      <c r="A4" s="77">
        <v>3</v>
      </c>
      <c r="B4" s="78" t="s">
        <v>102</v>
      </c>
      <c r="C4" s="77" t="s">
        <v>128</v>
      </c>
      <c r="D4" s="79"/>
      <c r="E4" s="77" t="s">
        <v>89</v>
      </c>
      <c r="F4" s="80" t="s">
        <v>129</v>
      </c>
      <c r="G4" s="77"/>
      <c r="H4" s="77" t="s">
        <v>402</v>
      </c>
      <c r="I4" s="77" t="s">
        <v>225</v>
      </c>
      <c r="J4" s="81">
        <v>0.05</v>
      </c>
      <c r="K4" s="77"/>
      <c r="L4" s="84"/>
      <c r="M4" s="85"/>
      <c r="N4" s="77"/>
      <c r="O4" s="125" t="s">
        <v>366</v>
      </c>
    </row>
    <row r="5" spans="1:15" ht="283.5">
      <c r="A5" s="77">
        <v>4</v>
      </c>
      <c r="B5" s="78" t="s">
        <v>102</v>
      </c>
      <c r="C5" s="77" t="s">
        <v>130</v>
      </c>
      <c r="D5" s="79"/>
      <c r="E5" s="77" t="s">
        <v>131</v>
      </c>
      <c r="F5" s="80" t="s">
        <v>132</v>
      </c>
      <c r="G5" s="77"/>
      <c r="H5" s="77" t="s">
        <v>403</v>
      </c>
      <c r="I5" s="77" t="s">
        <v>226</v>
      </c>
      <c r="J5" s="81">
        <v>0.15</v>
      </c>
      <c r="K5" s="77"/>
      <c r="L5" s="84"/>
      <c r="M5" s="85"/>
      <c r="N5" s="77"/>
      <c r="O5" s="77"/>
    </row>
    <row r="6" spans="1:15" ht="162">
      <c r="A6" s="77">
        <v>5</v>
      </c>
      <c r="B6" s="78" t="s">
        <v>102</v>
      </c>
      <c r="C6" s="77" t="s">
        <v>133</v>
      </c>
      <c r="D6" s="79"/>
      <c r="E6" s="77" t="s">
        <v>134</v>
      </c>
      <c r="F6" s="80" t="s">
        <v>135</v>
      </c>
      <c r="G6" s="77"/>
      <c r="H6" s="77" t="s">
        <v>404</v>
      </c>
      <c r="I6" s="77" t="s">
        <v>230</v>
      </c>
      <c r="J6" s="81">
        <v>0.2</v>
      </c>
      <c r="K6" s="77"/>
      <c r="L6" s="86"/>
      <c r="M6" s="85"/>
      <c r="N6" s="77"/>
      <c r="O6" s="125" t="s">
        <v>367</v>
      </c>
    </row>
    <row r="7" spans="1:15" ht="283.5">
      <c r="A7" s="77">
        <v>6</v>
      </c>
      <c r="B7" s="78" t="s">
        <v>102</v>
      </c>
      <c r="C7" s="77" t="s">
        <v>125</v>
      </c>
      <c r="D7" s="79"/>
      <c r="E7" s="77" t="s">
        <v>136</v>
      </c>
      <c r="F7" s="80" t="s">
        <v>127</v>
      </c>
      <c r="G7" s="77"/>
      <c r="H7" s="77" t="s">
        <v>405</v>
      </c>
      <c r="I7" s="77" t="s">
        <v>227</v>
      </c>
      <c r="J7" s="81">
        <v>0.25</v>
      </c>
      <c r="K7" s="77"/>
      <c r="L7" s="84"/>
      <c r="M7" s="85"/>
      <c r="N7" s="77"/>
      <c r="O7" s="125" t="s">
        <v>368</v>
      </c>
    </row>
    <row r="8" spans="1:15" ht="243">
      <c r="A8" s="77">
        <v>7</v>
      </c>
      <c r="B8" s="78" t="s">
        <v>102</v>
      </c>
      <c r="C8" s="77" t="s">
        <v>137</v>
      </c>
      <c r="D8" s="79"/>
      <c r="E8" s="77" t="s">
        <v>138</v>
      </c>
      <c r="F8" s="80" t="s">
        <v>127</v>
      </c>
      <c r="G8" s="77"/>
      <c r="H8" s="79" t="s">
        <v>406</v>
      </c>
      <c r="I8" s="79" t="s">
        <v>228</v>
      </c>
      <c r="J8" s="81">
        <v>0.3</v>
      </c>
      <c r="K8" s="77"/>
      <c r="L8" s="84"/>
      <c r="M8" s="85"/>
      <c r="N8" s="77"/>
      <c r="O8" s="126" t="s">
        <v>369</v>
      </c>
    </row>
    <row r="9" spans="1:15" ht="162">
      <c r="A9" s="77">
        <v>8</v>
      </c>
      <c r="B9" s="78" t="s">
        <v>102</v>
      </c>
      <c r="C9" s="77" t="s">
        <v>139</v>
      </c>
      <c r="D9" s="79"/>
      <c r="E9" s="77" t="s">
        <v>140</v>
      </c>
      <c r="F9" s="80" t="s">
        <v>141</v>
      </c>
      <c r="G9" s="77"/>
      <c r="H9" s="77" t="s">
        <v>407</v>
      </c>
      <c r="I9" s="77" t="s">
        <v>229</v>
      </c>
      <c r="J9" s="81">
        <v>0.05</v>
      </c>
      <c r="K9" s="77"/>
      <c r="L9" s="84"/>
      <c r="M9" s="85"/>
      <c r="N9" s="77"/>
      <c r="O9" s="126" t="s">
        <v>370</v>
      </c>
    </row>
    <row r="10" spans="1:15" ht="13.5">
      <c r="A10" s="87"/>
      <c r="B10" s="87"/>
      <c r="C10" s="87"/>
      <c r="D10" s="87"/>
      <c r="E10" s="87"/>
      <c r="F10" s="88"/>
      <c r="G10" s="87"/>
      <c r="H10" s="87"/>
      <c r="I10" s="87"/>
      <c r="J10" s="88" t="s">
        <v>85</v>
      </c>
      <c r="K10" s="87">
        <f>IF(SUMPRODUCT(J2:J3,K2:K3)&lt;1.6,IF(SUMPRODUCT(J2:J3,K2:K3)&lt;1,MIN(2,SUMPRODUCT(J2:J3,K2:K3)+SUMPRODUCT(J4:J9,K4:K9)),MIN(3,SUMPRODUCT(J2:J3,K2:K3)+SUMPRODUCT(J4:J9,K4:K9))),SUMPRODUCT(J2:J3,K2:K3)+SUMPRODUCT(J4:J9,K4:K9))</f>
        <v>0</v>
      </c>
      <c r="L10" s="87"/>
      <c r="M10" s="87"/>
      <c r="N10" s="87"/>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N5"/>
  <sheetViews>
    <sheetView zoomScaleNormal="100" workbookViewId="0">
      <pane xSplit="1" ySplit="1" topLeftCell="B2" activePane="bottomRight" state="frozen"/>
      <selection pane="topRight" activeCell="F1" sqref="F1"/>
      <selection pane="bottomLeft" activeCell="A2" sqref="A2"/>
      <selection pane="bottomRight" activeCell="K5" sqref="K5"/>
    </sheetView>
  </sheetViews>
  <sheetFormatPr defaultColWidth="8.875" defaultRowHeight="12"/>
  <cols>
    <col min="1" max="1" width="4.375" style="22" customWidth="1"/>
    <col min="2" max="2" width="12.125" style="22" customWidth="1"/>
    <col min="3" max="3" width="4.75" style="22" bestFit="1" customWidth="1"/>
    <col min="4" max="4" width="36.125" style="22" customWidth="1"/>
    <col min="5" max="5" width="6.375" style="22" bestFit="1" customWidth="1"/>
    <col min="6" max="6" width="8" style="22" bestFit="1" customWidth="1"/>
    <col min="7" max="7" width="0" style="22" hidden="1" customWidth="1"/>
    <col min="8" max="8" width="43.875" style="22" bestFit="1" customWidth="1"/>
    <col min="9" max="9" width="55.75" style="22" customWidth="1"/>
    <col min="10" max="10" width="6.875" style="22" customWidth="1"/>
    <col min="11" max="11" width="6.125" style="22" customWidth="1"/>
    <col min="12" max="14" width="13" style="22" customWidth="1"/>
    <col min="15" max="16384" width="8.875" style="22"/>
  </cols>
  <sheetData>
    <row r="1" spans="1:14" s="41" customFormat="1" ht="24">
      <c r="A1" s="46" t="s">
        <v>2</v>
      </c>
      <c r="B1" s="46" t="s">
        <v>77</v>
      </c>
      <c r="C1" s="46" t="s">
        <v>106</v>
      </c>
      <c r="D1" s="46" t="s">
        <v>79</v>
      </c>
      <c r="E1" s="46" t="s">
        <v>80</v>
      </c>
      <c r="F1" s="46" t="s">
        <v>0</v>
      </c>
      <c r="G1" s="46" t="s">
        <v>114</v>
      </c>
      <c r="H1" s="46" t="s">
        <v>109</v>
      </c>
      <c r="I1" s="46" t="s">
        <v>110</v>
      </c>
      <c r="J1" s="46" t="s">
        <v>82</v>
      </c>
      <c r="K1" s="47" t="s">
        <v>111</v>
      </c>
      <c r="L1" s="47" t="s">
        <v>3</v>
      </c>
      <c r="M1" s="47" t="s">
        <v>84</v>
      </c>
      <c r="N1" s="47" t="s">
        <v>4</v>
      </c>
    </row>
    <row r="2" spans="1:14" ht="60">
      <c r="A2" s="48">
        <v>1</v>
      </c>
      <c r="B2" s="49" t="s">
        <v>115</v>
      </c>
      <c r="C2" s="50" t="s">
        <v>116</v>
      </c>
      <c r="D2" s="51" t="s">
        <v>90</v>
      </c>
      <c r="E2" s="50" t="s">
        <v>116</v>
      </c>
      <c r="F2" s="50" t="s">
        <v>76</v>
      </c>
      <c r="G2" s="52" t="s">
        <v>117</v>
      </c>
      <c r="H2" s="50" t="s">
        <v>118</v>
      </c>
      <c r="I2" s="52" t="s">
        <v>91</v>
      </c>
      <c r="J2" s="53">
        <v>1</v>
      </c>
      <c r="K2" s="50"/>
      <c r="L2" s="50"/>
      <c r="M2" s="50"/>
      <c r="N2" s="50"/>
    </row>
    <row r="3" spans="1:14" ht="288">
      <c r="A3" s="48">
        <v>2</v>
      </c>
      <c r="B3" s="67" t="s">
        <v>102</v>
      </c>
      <c r="C3" s="50" t="s">
        <v>116</v>
      </c>
      <c r="D3" s="51" t="s">
        <v>119</v>
      </c>
      <c r="E3" s="50" t="s">
        <v>116</v>
      </c>
      <c r="F3" s="50" t="s">
        <v>76</v>
      </c>
      <c r="G3" s="52" t="s">
        <v>117</v>
      </c>
      <c r="H3" s="50" t="s">
        <v>209</v>
      </c>
      <c r="I3" s="52" t="s">
        <v>113</v>
      </c>
      <c r="J3" s="53">
        <v>0.4</v>
      </c>
      <c r="K3" s="50"/>
      <c r="L3" s="50"/>
      <c r="M3" s="50"/>
      <c r="N3" s="50"/>
    </row>
    <row r="4" spans="1:14" ht="120">
      <c r="A4" s="48">
        <v>3</v>
      </c>
      <c r="B4" s="67" t="s">
        <v>102</v>
      </c>
      <c r="C4" s="50" t="s">
        <v>120</v>
      </c>
      <c r="D4" s="51" t="s">
        <v>121</v>
      </c>
      <c r="E4" s="50" t="s">
        <v>92</v>
      </c>
      <c r="F4" s="50" t="s">
        <v>122</v>
      </c>
      <c r="G4" s="52" t="s">
        <v>117</v>
      </c>
      <c r="H4" s="50" t="s">
        <v>214</v>
      </c>
      <c r="I4" s="52" t="s">
        <v>215</v>
      </c>
      <c r="J4" s="53">
        <v>0.6</v>
      </c>
      <c r="K4" s="50"/>
      <c r="L4" s="50"/>
      <c r="M4" s="50"/>
      <c r="N4" s="50"/>
    </row>
    <row r="5" spans="1:14" s="23" customFormat="1" ht="20.100000000000001" customHeight="1">
      <c r="A5" s="54"/>
      <c r="B5" s="54"/>
      <c r="C5" s="54"/>
      <c r="D5" s="54"/>
      <c r="E5" s="54"/>
      <c r="F5" s="54"/>
      <c r="G5" s="54"/>
      <c r="H5" s="54"/>
      <c r="I5" s="54"/>
      <c r="J5" s="54" t="s">
        <v>103</v>
      </c>
      <c r="K5" s="54">
        <f>SUMPRODUCT(J2:J4,K2:K4)</f>
        <v>0</v>
      </c>
      <c r="L5" s="54"/>
      <c r="M5" s="54"/>
      <c r="N5" s="5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dimension ref="A1:N7"/>
  <sheetViews>
    <sheetView zoomScaleNormal="100" workbookViewId="0">
      <pane xSplit="5" ySplit="1" topLeftCell="F2" activePane="bottomRight" state="frozen"/>
      <selection pane="topRight" activeCell="F1" sqref="F1"/>
      <selection pane="bottomLeft" activeCell="A2" sqref="A2"/>
      <selection pane="bottomRight" activeCell="H18" sqref="H18"/>
    </sheetView>
  </sheetViews>
  <sheetFormatPr defaultColWidth="8.875" defaultRowHeight="12"/>
  <cols>
    <col min="1" max="1" width="4.375" style="6" customWidth="1"/>
    <col min="2" max="2" width="7.875" style="5" customWidth="1"/>
    <col min="3" max="3" width="6.625" style="6" customWidth="1"/>
    <col min="4" max="4" width="36.125" style="6" customWidth="1"/>
    <col min="5" max="7" width="7.875" style="5" customWidth="1"/>
    <col min="8" max="8" width="43.125" style="6" customWidth="1"/>
    <col min="9" max="9" width="55.75" style="6" customWidth="1"/>
    <col min="10" max="10" width="6.875" style="5" customWidth="1"/>
    <col min="11" max="11" width="6.125" style="5" customWidth="1"/>
    <col min="12" max="14" width="13" style="6" customWidth="1"/>
    <col min="15" max="16384" width="8.875" style="6"/>
  </cols>
  <sheetData>
    <row r="1" spans="1:14" s="41" customFormat="1" ht="24">
      <c r="A1" s="46" t="s">
        <v>145</v>
      </c>
      <c r="B1" s="46" t="s">
        <v>146</v>
      </c>
      <c r="C1" s="46" t="s">
        <v>147</v>
      </c>
      <c r="D1" s="46" t="s">
        <v>148</v>
      </c>
      <c r="E1" s="46" t="s">
        <v>149</v>
      </c>
      <c r="F1" s="46" t="s">
        <v>150</v>
      </c>
      <c r="G1" s="46" t="s">
        <v>151</v>
      </c>
      <c r="H1" s="46" t="s">
        <v>152</v>
      </c>
      <c r="I1" s="46" t="s">
        <v>153</v>
      </c>
      <c r="J1" s="46" t="s">
        <v>154</v>
      </c>
      <c r="K1" s="47" t="s">
        <v>155</v>
      </c>
      <c r="L1" s="47" t="s">
        <v>156</v>
      </c>
      <c r="M1" s="47" t="s">
        <v>157</v>
      </c>
      <c r="N1" s="47" t="s">
        <v>158</v>
      </c>
    </row>
    <row r="2" spans="1:14" s="5" customFormat="1" ht="256.5">
      <c r="A2" s="48">
        <v>1</v>
      </c>
      <c r="B2" s="67" t="s">
        <v>163</v>
      </c>
      <c r="C2" s="52" t="s">
        <v>172</v>
      </c>
      <c r="D2" s="51" t="s">
        <v>173</v>
      </c>
      <c r="E2" s="52" t="s">
        <v>174</v>
      </c>
      <c r="F2" s="52" t="s">
        <v>175</v>
      </c>
      <c r="G2" s="63"/>
      <c r="H2" s="52" t="s">
        <v>176</v>
      </c>
      <c r="I2" s="52" t="s">
        <v>177</v>
      </c>
      <c r="J2" s="53">
        <v>0.7</v>
      </c>
      <c r="K2" s="64"/>
      <c r="L2" s="50"/>
      <c r="M2" s="50"/>
      <c r="N2" s="50"/>
    </row>
    <row r="3" spans="1:14" s="5" customFormat="1" ht="148.5">
      <c r="A3" s="48">
        <v>2</v>
      </c>
      <c r="B3" s="67" t="s">
        <v>164</v>
      </c>
      <c r="C3" s="52" t="s">
        <v>178</v>
      </c>
      <c r="D3" s="51" t="s">
        <v>179</v>
      </c>
      <c r="E3" s="52" t="s">
        <v>180</v>
      </c>
      <c r="F3" s="52" t="s">
        <v>175</v>
      </c>
      <c r="G3" s="63"/>
      <c r="H3" s="52" t="s">
        <v>181</v>
      </c>
      <c r="I3" s="52" t="s">
        <v>182</v>
      </c>
      <c r="J3" s="53">
        <v>0.3</v>
      </c>
      <c r="K3" s="64"/>
      <c r="L3" s="50"/>
      <c r="M3" s="50"/>
      <c r="N3" s="50"/>
    </row>
    <row r="4" spans="1:14" ht="148.5">
      <c r="A4" s="48">
        <v>3</v>
      </c>
      <c r="B4" s="67" t="s">
        <v>162</v>
      </c>
      <c r="C4" s="52" t="s">
        <v>183</v>
      </c>
      <c r="D4" s="51" t="s">
        <v>211</v>
      </c>
      <c r="E4" s="52" t="s">
        <v>174</v>
      </c>
      <c r="F4" s="52" t="s">
        <v>175</v>
      </c>
      <c r="G4" s="63" t="s">
        <v>184</v>
      </c>
      <c r="H4" s="52" t="s">
        <v>185</v>
      </c>
      <c r="I4" s="52" t="s">
        <v>186</v>
      </c>
      <c r="J4" s="53">
        <v>0.3</v>
      </c>
      <c r="K4" s="64"/>
      <c r="L4" s="50"/>
      <c r="M4" s="50"/>
      <c r="N4" s="50"/>
    </row>
    <row r="5" spans="1:14" ht="378">
      <c r="A5" s="48">
        <v>4</v>
      </c>
      <c r="B5" s="67" t="s">
        <v>165</v>
      </c>
      <c r="C5" s="52" t="s">
        <v>187</v>
      </c>
      <c r="D5" s="51" t="s">
        <v>188</v>
      </c>
      <c r="E5" s="52" t="s">
        <v>189</v>
      </c>
      <c r="F5" s="52" t="s">
        <v>175</v>
      </c>
      <c r="G5" s="63" t="s">
        <v>184</v>
      </c>
      <c r="H5" s="52" t="s">
        <v>190</v>
      </c>
      <c r="I5" s="52" t="s">
        <v>210</v>
      </c>
      <c r="J5" s="53">
        <v>0.4</v>
      </c>
      <c r="K5" s="64"/>
      <c r="L5" s="50"/>
      <c r="M5" s="50"/>
      <c r="N5" s="50"/>
    </row>
    <row r="6" spans="1:14" ht="121.5">
      <c r="A6" s="48">
        <v>5</v>
      </c>
      <c r="B6" s="67" t="s">
        <v>165</v>
      </c>
      <c r="C6" s="52" t="s">
        <v>178</v>
      </c>
      <c r="D6" s="51" t="s">
        <v>191</v>
      </c>
      <c r="E6" s="52" t="s">
        <v>180</v>
      </c>
      <c r="F6" s="52" t="s">
        <v>175</v>
      </c>
      <c r="G6" s="63" t="s">
        <v>184</v>
      </c>
      <c r="H6" s="52" t="s">
        <v>192</v>
      </c>
      <c r="I6" s="52" t="s">
        <v>193</v>
      </c>
      <c r="J6" s="53">
        <v>0.3</v>
      </c>
      <c r="K6" s="64"/>
      <c r="L6" s="50"/>
      <c r="M6" s="50"/>
      <c r="N6" s="50"/>
    </row>
    <row r="7" spans="1:14">
      <c r="A7" s="54"/>
      <c r="B7" s="65"/>
      <c r="C7" s="54"/>
      <c r="D7" s="54"/>
      <c r="E7" s="65"/>
      <c r="F7" s="65"/>
      <c r="G7" s="65"/>
      <c r="H7" s="54"/>
      <c r="I7" s="54"/>
      <c r="J7" s="65" t="s">
        <v>159</v>
      </c>
      <c r="K7" s="130">
        <f>SUMPRODUCT(J2:J3,K2:K3)+SUMPRODUCT(J4:J6,K4:K6)</f>
        <v>0</v>
      </c>
      <c r="L7" s="54"/>
      <c r="M7" s="54"/>
      <c r="N7" s="5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dimension ref="A1:N5"/>
  <sheetViews>
    <sheetView workbookViewId="0">
      <selection activeCell="D4" sqref="D4"/>
    </sheetView>
  </sheetViews>
  <sheetFormatPr defaultColWidth="9" defaultRowHeight="14.25"/>
  <cols>
    <col min="1" max="1" width="4.125" style="57" customWidth="1"/>
    <col min="2" max="2" width="10.5" style="57" customWidth="1"/>
    <col min="3" max="3" width="18.375" style="57" customWidth="1"/>
    <col min="4" max="4" width="28.5" style="57" customWidth="1"/>
    <col min="5" max="5" width="14" style="57" customWidth="1"/>
    <col min="6" max="7" width="9" style="57" customWidth="1"/>
    <col min="8" max="8" width="32.625" style="57" customWidth="1"/>
    <col min="9" max="9" width="49" style="57" customWidth="1"/>
    <col min="10" max="10" width="9" style="57"/>
    <col min="11" max="11" width="9.125" style="57" bestFit="1" customWidth="1"/>
    <col min="12" max="16384" width="9" style="57"/>
  </cols>
  <sheetData>
    <row r="1" spans="1:14" ht="24">
      <c r="A1" s="46" t="s">
        <v>371</v>
      </c>
      <c r="B1" s="46" t="s">
        <v>372</v>
      </c>
      <c r="C1" s="46" t="s">
        <v>373</v>
      </c>
      <c r="D1" s="46" t="s">
        <v>374</v>
      </c>
      <c r="E1" s="46" t="s">
        <v>375</v>
      </c>
      <c r="F1" s="46" t="s">
        <v>376</v>
      </c>
      <c r="G1" s="46" t="s">
        <v>377</v>
      </c>
      <c r="H1" s="46" t="s">
        <v>378</v>
      </c>
      <c r="I1" s="46" t="s">
        <v>379</v>
      </c>
      <c r="J1" s="46" t="s">
        <v>101</v>
      </c>
      <c r="K1" s="47" t="s">
        <v>392</v>
      </c>
      <c r="L1" s="47" t="s">
        <v>393</v>
      </c>
      <c r="M1" s="47" t="s">
        <v>380</v>
      </c>
      <c r="N1" s="47" t="s">
        <v>381</v>
      </c>
    </row>
    <row r="2" spans="1:14" ht="72">
      <c r="A2" s="60">
        <v>1</v>
      </c>
      <c r="B2" s="60" t="s">
        <v>382</v>
      </c>
      <c r="C2" s="60" t="s">
        <v>383</v>
      </c>
      <c r="D2" s="60" t="s">
        <v>384</v>
      </c>
      <c r="E2" s="127" t="s">
        <v>385</v>
      </c>
      <c r="F2" s="60"/>
      <c r="G2" s="60"/>
      <c r="H2" s="60" t="s">
        <v>386</v>
      </c>
      <c r="I2" s="60" t="s">
        <v>387</v>
      </c>
      <c r="J2" s="61">
        <v>0.3</v>
      </c>
      <c r="K2" s="129"/>
      <c r="L2" s="128"/>
      <c r="M2" s="128"/>
      <c r="N2" s="128"/>
    </row>
    <row r="3" spans="1:14" ht="72">
      <c r="A3" s="58">
        <v>2</v>
      </c>
      <c r="B3" s="59" t="s">
        <v>115</v>
      </c>
      <c r="C3" s="58" t="s">
        <v>388</v>
      </c>
      <c r="D3" s="58" t="s">
        <v>143</v>
      </c>
      <c r="E3" s="127" t="s">
        <v>144</v>
      </c>
      <c r="F3" s="58"/>
      <c r="G3" s="58"/>
      <c r="H3" s="60" t="s">
        <v>397</v>
      </c>
      <c r="I3" s="60" t="s">
        <v>389</v>
      </c>
      <c r="J3" s="61">
        <v>0.7</v>
      </c>
      <c r="K3" s="129"/>
      <c r="L3" s="62"/>
      <c r="M3" s="62"/>
      <c r="N3" s="62"/>
    </row>
    <row r="4" spans="1:14" ht="108">
      <c r="A4" s="58">
        <v>3</v>
      </c>
      <c r="B4" s="59" t="s">
        <v>394</v>
      </c>
      <c r="C4" s="58" t="s">
        <v>395</v>
      </c>
      <c r="D4" s="58" t="s">
        <v>390</v>
      </c>
      <c r="E4" s="127" t="s">
        <v>385</v>
      </c>
      <c r="F4" s="58"/>
      <c r="G4" s="58"/>
      <c r="H4" s="60" t="s">
        <v>391</v>
      </c>
      <c r="I4" s="60" t="s">
        <v>396</v>
      </c>
      <c r="J4" s="61">
        <v>1</v>
      </c>
      <c r="K4" s="129"/>
      <c r="L4" s="62"/>
      <c r="M4" s="62"/>
      <c r="N4" s="62"/>
    </row>
    <row r="5" spans="1:14">
      <c r="A5" s="54"/>
      <c r="B5" s="65"/>
      <c r="C5" s="54"/>
      <c r="D5" s="65"/>
      <c r="E5" s="65"/>
      <c r="F5" s="65"/>
      <c r="G5" s="54"/>
      <c r="H5" s="54"/>
      <c r="I5" s="65"/>
      <c r="J5" s="65" t="s">
        <v>85</v>
      </c>
      <c r="K5" s="36" t="e">
        <f>IF(SUMPRODUCT(J2:J3,K2:K3)&lt;1.6,IF(SUMPRODUCT(J2:J3,K2:K3)&lt;1,MIN(2,SUMPRODUCT(J2:J3,K2:K3)+SUMPRODUCT(J4:J4,K4:K4)),MIN(3,SUMPRODUCT(J2:J3,K2:K3)+SUMPRODUCT(J4:J4,K4:K4))),SUMPRODUCT(J2:J3,K2:K3)+SUMPRODUCT(J4:J4,K4:K4))</f>
        <v>#VALUE!</v>
      </c>
      <c r="L5" s="54"/>
      <c r="M5" s="5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管理说明书</vt:lpstr>
      <vt:lpstr>评估等级说明</vt:lpstr>
      <vt:lpstr>安全需求</vt:lpstr>
      <vt:lpstr>安全设计</vt:lpstr>
      <vt:lpstr>安全编码</vt:lpstr>
      <vt:lpstr>安全测试</vt:lpstr>
      <vt:lpstr>安全发布</vt:lpstr>
      <vt:lpstr>漏洞管理</vt:lpstr>
      <vt:lpstr>培训</vt:lpstr>
      <vt:lpstr>评估结果</vt:lpstr>
      <vt:lpstr>需提供的交付件清单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Lihongqian</dc:creator>
  <cp:lastModifiedBy>s00359263</cp:lastModifiedBy>
  <dcterms:created xsi:type="dcterms:W3CDTF">2006-09-13T11:21:51Z</dcterms:created>
  <dcterms:modified xsi:type="dcterms:W3CDTF">2016-01-25T08:32:50Z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(3)/mQ3yq10izuKs3QZGhTT+eXBMHxGfv0gW+bfyDHIpXrnmUhiheNJpsYS0WbpdXsbhm4ofhZZ_x000d_ /DjvNlFz/JvKxTwrhxBXOg2C6paCpMFClPSCJasqX2j4fH/t3FFRgUfVVOqhL9dWjyyvakpo_x000d_ a4Bo64tLYNwiLjJEq/sKTbbKpTWScAMvtynw6M9s6/p28GgArSLDTbc7LN/0tRw3+VHrLSVx_x000d_ g6WZxAJeABVpFgXxZw</vt:lpwstr>
  </property>
  <property fmtid="{D5CDD505-2E9C-101B-9397-08002B2CF9AE}" pid="3" name="_ms_pID_7253431">
    <vt:lpwstr>X2PzVtJnaUZxaOeZw4Nc17nT0TCh1SzulRotDqNuJEkFI5l4cEYL7P_x000d_ 3Upu7I41H1CXIylXpntsj8Q440iycwaWW6/u/r3H93aUKVTskGySA2dHaAdMOa0OOAO5Dj7N_x000d_ 6SInfR7+TZV5mkzfZS8/J90boivtdSTySfOGrE4WyZ5LAMExYxKyYen1Lk/qpg2B2StWkC5d_x000d_ jDvT1UfvIx5JMMh7b5ktSVeQX4vNbiRQF65L</vt:lpwstr>
  </property>
  <property fmtid="{D5CDD505-2E9C-101B-9397-08002B2CF9AE}" pid="4" name="_ms_pID_7253432">
    <vt:lpwstr>ov3G7S+cXyjg36c0F7yX+S4=</vt:lpwstr>
  </property>
  <property fmtid="{D5CDD505-2E9C-101B-9397-08002B2CF9AE}" pid="5" name="_new_ms_pID_72543">
    <vt:lpwstr>(3)aXitJR1Kk2/drnm0dAgIL4SIqBeitENKqzFHkRVDc9bL8woGQN3CVJFckasopGnxuBmy4NTX
/GB8Vgu+RKdgkPgkvD32Trt3SD1jSdCM451+hEqVcud00wj3CgSxvGZnjUiriXmLTYCpseb+
y3WzBWnYIEFpTIQUrPFzvvPrvaz315qKvMKFqmUEXlbMnPf7uxpiHQYKCSgyeBFic99zlvph
jkY3ky0EQFLmDRVECG</vt:lpwstr>
  </property>
  <property fmtid="{D5CDD505-2E9C-101B-9397-08002B2CF9AE}" pid="6" name="_new_ms_pID_725431">
    <vt:lpwstr>MattplXt1Nackzj+wTXiw6eWyV7DjRiY6zvWFsdKII/9jkhLTd+FYY
4KnCrI1m/oJOGSzucba4q0E+X/OPJRSbHfMBXsnOWMC+x6kv2494kHDXBJ9FQ0+fmD/aEar6
hX95o4cLmJd5Ssj7GMChVwyO+ueyGPXzV2kjNlnAgaOIhf8s8vZmaEHc+aEDOvao+8WdQF9A
2gC6C2Gz6WG0UWGRXHMZDTyDawYeQgHaEast</vt:lpwstr>
  </property>
  <property fmtid="{D5CDD505-2E9C-101B-9397-08002B2CF9AE}" pid="7" name="_new_ms_pID_725432">
    <vt:lpwstr>QqzExNVnzUX48e67E8Qbkf5IIrcekAg59iPC
tNp/76i7PrAV+3OPGO9cqw9ZjmIwVMqtYdpAig78XYI4Vh0B4RE=</vt:lpwstr>
  </property>
  <property fmtid="{D5CDD505-2E9C-101B-9397-08002B2CF9AE}" pid="8" name="_new_ms_pID_725433">
    <vt:lpwstr>DV</vt:lpwstr>
  </property>
  <property fmtid="{D5CDD505-2E9C-101B-9397-08002B2CF9AE}" pid="9" name="sflag">
    <vt:lpwstr>1447986017</vt:lpwstr>
  </property>
</Properties>
</file>