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96" documentId="8_{92888964-364F-4D4E-B8E0-847CA52FB6C8}" xr6:coauthVersionLast="47" xr6:coauthVersionMax="47" xr10:uidLastSave="{94E5C5F4-73A3-4C84-8BA0-2290F02F2543}"/>
  <bookViews>
    <workbookView xWindow="-108" yWindow="-108" windowWidth="23256" windowHeight="12576" activeTab="1" xr2:uid="{67C766D1-C116-482B-9334-4FD00098CF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19" i="2"/>
  <c r="K17" i="2"/>
  <c r="K14" i="2"/>
  <c r="K11" i="2"/>
  <c r="K10" i="2"/>
  <c r="O8" i="1" l="1"/>
  <c r="O5" i="1"/>
</calcChain>
</file>

<file path=xl/sharedStrings.xml><?xml version="1.0" encoding="utf-8"?>
<sst xmlns="http://schemas.openxmlformats.org/spreadsheetml/2006/main" count="42" uniqueCount="41">
  <si>
    <t>UBER</t>
  </si>
  <si>
    <t>Price</t>
  </si>
  <si>
    <t>Shares</t>
  </si>
  <si>
    <t>Market Cap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</si>
  <si>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</si>
  <si>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</si>
  <si>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</si>
  <si>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</si>
  <si>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</si>
  <si>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</si>
  <si>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</si>
  <si>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</si>
  <si>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</si>
  <si>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</si>
  <si>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</si>
  <si>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</si>
  <si>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</si>
  <si>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</si>
  <si>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</si>
  <si>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</si>
  <si>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</si>
  <si>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</si>
  <si>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</si>
  <si>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</si>
  <si>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O&amp;S</t>
  </si>
  <si>
    <t>S&amp;M</t>
  </si>
  <si>
    <t>R&amp;D</t>
  </si>
  <si>
    <t>G&amp;A</t>
  </si>
  <si>
    <t>D&amp;A</t>
  </si>
  <si>
    <t>Cost of rev</t>
  </si>
  <si>
    <t>COGS</t>
  </si>
  <si>
    <t>Int exp</t>
  </si>
  <si>
    <t>Other inc</t>
  </si>
  <si>
    <t>Opex</t>
  </si>
  <si>
    <t>Pretax inc</t>
  </si>
  <si>
    <t>tax</t>
  </si>
  <si>
    <t>inc frm investments</t>
  </si>
  <si>
    <t>Net Income</t>
  </si>
  <si>
    <t>Net Income (inc NC interest)</t>
  </si>
  <si>
    <t>NC interest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</si>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</sst>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30480</xdr:rowOff>
    </xdr:from>
    <xdr:to>
      <xdr:col>15</xdr:col>
      <xdr:colOff>22860</xdr:colOff>
      <xdr:row>28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6F8A80-EF11-4D38-B29E-76571CFF8302}"/>
            </a:ext>
          </a:extLst>
        </xdr:cNvPr>
        <xdr:cNvCxnSpPr/>
      </xdr:nvCxnSpPr>
      <xdr:spPr>
        <a:xfrm>
          <a:off x="9166860" y="30480"/>
          <a:ext cx="0" cy="5234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8210-21B8-4C46-B684-9785B31D17C8}">
  <dimension ref="C3:O8"/>
  <sheetViews>
    <sheetView workbookViewId="0">
      <selection activeCell="O9" sqref="O9"/>
    </sheetView>
  </sheetViews>
  <sheetFormatPr defaultRowHeight="14.4" x14ac:dyDescent="0.3"/>
  <sheetData>
    <row r="3" spans="3:15" x14ac:dyDescent="0.3">
      <c r="C3" t="s">
        <v>0</v>
      </c>
      <c r="N3" t="s">
        <v>1</v>
      </c>
      <c r="O3" s="2">
        <v>26.89</v>
      </c>
    </row>
    <row r="4" spans="3:15" x14ac:dyDescent="0.3">
      <c r="N4" t="s">
        <v>2</v>
      </c>
      <c r="O4" s="1">
        <v>1964.3040000000001</v>
      </c>
    </row>
    <row r="5" spans="3:15" x14ac:dyDescent="0.3">
      <c r="N5" t="s">
        <v>3</v>
      </c>
      <c r="O5" s="1">
        <f>O4*O3</f>
        <v>52820.134560000006</v>
      </c>
    </row>
    <row r="6" spans="3:15" x14ac:dyDescent="0.3">
      <c r="N6" t="s">
        <v>4</v>
      </c>
      <c r="O6" s="1">
        <v>16901</v>
      </c>
    </row>
    <row r="7" spans="3:15" x14ac:dyDescent="0.3">
      <c r="N7" t="s">
        <v>5</v>
      </c>
      <c r="O7" s="1">
        <v>9276</v>
      </c>
    </row>
    <row r="8" spans="3:15" x14ac:dyDescent="0.3">
      <c r="N8" t="s">
        <v>6</v>
      </c>
      <c r="O8" s="1">
        <f>O5-O6+O7</f>
        <v>45195.134560000006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94D6-1F43-4584-9AEA-C9B60064A36A}">
  <dimension ref="A2:AR2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defaultRowHeight="14.4" x14ac:dyDescent="0.3"/>
  <sheetData>
    <row r="2" spans="1:44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Z2">
        <v>2019</v>
      </c>
      <c r="AA2">
        <v>2020</v>
      </c>
      <c r="AB2">
        <v>2021</v>
      </c>
      <c r="AC2">
        <v>2022</v>
      </c>
      <c r="AD2">
        <v>2023</v>
      </c>
      <c r="AE2"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  <c r="AL2">
        <v>2031</v>
      </c>
      <c r="AM2">
        <v>2032</v>
      </c>
      <c r="AN2">
        <v>2033</v>
      </c>
      <c r="AO2">
        <v>2034</v>
      </c>
      <c r="AP2">
        <v>2035</v>
      </c>
      <c r="AQ2">
        <v>2036</v>
      </c>
      <c r="AR2">
        <v>2037</v>
      </c>
    </row>
    <row r="3" spans="1:44" x14ac:dyDescent="0.3">
      <c r="A3" t="s">
        <v>23</v>
      </c>
      <c r="K3" s="1">
        <v>3929</v>
      </c>
    </row>
    <row r="4" spans="1:44" x14ac:dyDescent="0.3">
      <c r="A4" t="s">
        <v>29</v>
      </c>
      <c r="K4" s="1">
        <v>2099</v>
      </c>
    </row>
    <row r="5" spans="1:44" x14ac:dyDescent="0.3">
      <c r="A5" t="s">
        <v>24</v>
      </c>
      <c r="K5" s="1">
        <v>432</v>
      </c>
    </row>
    <row r="6" spans="1:44" x14ac:dyDescent="0.3">
      <c r="A6" t="s">
        <v>25</v>
      </c>
      <c r="K6" s="1">
        <v>1256</v>
      </c>
    </row>
    <row r="7" spans="1:44" x14ac:dyDescent="0.3">
      <c r="A7" t="s">
        <v>26</v>
      </c>
      <c r="K7" s="1">
        <v>488</v>
      </c>
    </row>
    <row r="8" spans="1:44" x14ac:dyDescent="0.3">
      <c r="A8" t="s">
        <v>27</v>
      </c>
      <c r="K8" s="1">
        <v>616</v>
      </c>
    </row>
    <row r="9" spans="1:44" x14ac:dyDescent="0.3">
      <c r="A9" t="s">
        <v>28</v>
      </c>
      <c r="K9" s="1">
        <v>226</v>
      </c>
    </row>
    <row r="10" spans="1:44" x14ac:dyDescent="0.3">
      <c r="A10" t="s">
        <v>30</v>
      </c>
      <c r="K10" s="1">
        <f>SUM(K4:K9)</f>
        <v>5117</v>
      </c>
    </row>
    <row r="11" spans="1:44" x14ac:dyDescent="0.3">
      <c r="A11" t="s">
        <v>33</v>
      </c>
      <c r="K11" s="1">
        <f>K3-K10</f>
        <v>-1188</v>
      </c>
    </row>
    <row r="12" spans="1:44" x14ac:dyDescent="0.3">
      <c r="A12" t="s">
        <v>31</v>
      </c>
      <c r="K12" s="1">
        <v>-115</v>
      </c>
    </row>
    <row r="13" spans="1:44" x14ac:dyDescent="0.3">
      <c r="A13" t="s">
        <v>32</v>
      </c>
      <c r="K13" s="1">
        <v>1943</v>
      </c>
    </row>
    <row r="14" spans="1:44" x14ac:dyDescent="0.3">
      <c r="A14" t="s">
        <v>34</v>
      </c>
      <c r="K14" s="1">
        <f>SUM(K11:K13)</f>
        <v>640</v>
      </c>
    </row>
    <row r="15" spans="1:44" x14ac:dyDescent="0.3">
      <c r="A15" t="s">
        <v>35</v>
      </c>
      <c r="K15">
        <v>-479</v>
      </c>
    </row>
    <row r="16" spans="1:44" x14ac:dyDescent="0.3">
      <c r="A16" t="s">
        <v>36</v>
      </c>
      <c r="K16" s="1">
        <v>-7</v>
      </c>
    </row>
    <row r="17" spans="1:11" x14ac:dyDescent="0.3">
      <c r="A17" t="s">
        <v>38</v>
      </c>
      <c r="K17" s="1">
        <f>K14-K15+K16</f>
        <v>1112</v>
      </c>
    </row>
    <row r="18" spans="1:11" x14ac:dyDescent="0.3">
      <c r="A18" t="s">
        <v>39</v>
      </c>
      <c r="K18" s="1">
        <v>-32</v>
      </c>
    </row>
    <row r="19" spans="1:11" x14ac:dyDescent="0.3">
      <c r="A19" t="s">
        <v>37</v>
      </c>
      <c r="K19" s="1">
        <f>K17-K18</f>
        <v>1144</v>
      </c>
    </row>
    <row r="20" spans="1:11" x14ac:dyDescent="0.3">
      <c r="A20" t="s">
        <v>40</v>
      </c>
      <c r="K20" s="3">
        <f>K19/K21</f>
        <v>0.61008257446313807</v>
      </c>
    </row>
    <row r="21" spans="1:11" x14ac:dyDescent="0.3">
      <c r="A21" t="s">
        <v>2</v>
      </c>
      <c r="K21" s="1">
        <v>1875.1559999999999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</dc:creator>
  <cp:lastModifiedBy>Steve Ng</cp:lastModifiedBy>
  <dcterms:created xsi:type="dcterms:W3CDTF">2022-09-27T03:05:16Z</dcterms:created>
  <dcterms:modified xsi:type="dcterms:W3CDTF">2022-09-27T03:37:08Z</dcterms:modified>
</cp:coreProperties>
</file>