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ta mining\praktikum\prak11\"/>
    </mc:Choice>
  </mc:AlternateContent>
  <xr:revisionPtr revIDLastSave="0" documentId="13_ncr:1_{BDBF2CE4-869E-41D9-8C0F-2CDA9F2F7B5A}" xr6:coauthVersionLast="38" xr6:coauthVersionMax="38" xr10:uidLastSave="{00000000-0000-0000-0000-000000000000}"/>
  <bookViews>
    <workbookView xWindow="0" yWindow="0" windowWidth="20490" windowHeight="7110" xr2:uid="{2950D204-E840-4277-8F37-CD15DE9E422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O3" i="1" s="1"/>
  <c r="I20" i="1"/>
  <c r="H19" i="1"/>
  <c r="N11" i="1" s="1"/>
  <c r="P9" i="1"/>
  <c r="J21" i="1"/>
  <c r="P7" i="1" s="1"/>
  <c r="I21" i="1"/>
  <c r="H21" i="1"/>
  <c r="H20" i="1"/>
  <c r="O11" i="1" s="1"/>
  <c r="J19" i="1"/>
  <c r="I19" i="1"/>
  <c r="P3" i="1"/>
  <c r="O10" i="1"/>
  <c r="F27" i="1"/>
  <c r="F28" i="1"/>
  <c r="F29" i="1"/>
  <c r="F30" i="1"/>
  <c r="F31" i="1"/>
  <c r="F32" i="1"/>
  <c r="F33" i="1"/>
  <c r="F34" i="1"/>
  <c r="F35" i="1"/>
  <c r="F36" i="1"/>
  <c r="F37" i="1"/>
  <c r="E27" i="1"/>
  <c r="E28" i="1"/>
  <c r="E29" i="1"/>
  <c r="E30" i="1"/>
  <c r="E31" i="1"/>
  <c r="E32" i="1"/>
  <c r="E33" i="1"/>
  <c r="E34" i="1"/>
  <c r="E35" i="1"/>
  <c r="E36" i="1"/>
  <c r="E37" i="1"/>
  <c r="D27" i="1"/>
  <c r="D28" i="1"/>
  <c r="D29" i="1"/>
  <c r="D30" i="1"/>
  <c r="D31" i="1"/>
  <c r="D32" i="1"/>
  <c r="D33" i="1"/>
  <c r="D34" i="1"/>
  <c r="D35" i="1"/>
  <c r="D36" i="1"/>
  <c r="D37" i="1"/>
  <c r="F26" i="1"/>
  <c r="E26" i="1"/>
  <c r="D26" i="1"/>
  <c r="E16" i="1"/>
  <c r="E15" i="1"/>
  <c r="D16" i="1"/>
  <c r="C16" i="1"/>
  <c r="D15" i="1"/>
  <c r="C15" i="1"/>
  <c r="P14" i="1" l="1"/>
  <c r="P10" i="1"/>
  <c r="P11" i="1"/>
  <c r="P6" i="1"/>
  <c r="P13" i="1"/>
  <c r="P4" i="1"/>
  <c r="P8" i="1"/>
  <c r="P12" i="1"/>
  <c r="P5" i="1"/>
  <c r="O7" i="1"/>
  <c r="O6" i="1"/>
  <c r="O14" i="1"/>
  <c r="N3" i="1"/>
  <c r="N4" i="1"/>
  <c r="N12" i="1"/>
  <c r="N8" i="1"/>
  <c r="O13" i="1"/>
  <c r="O4" i="1"/>
  <c r="O8" i="1"/>
  <c r="O12" i="1"/>
  <c r="O5" i="1"/>
  <c r="O9" i="1"/>
  <c r="N7" i="1"/>
  <c r="N14" i="1"/>
  <c r="N5" i="1"/>
  <c r="N9" i="1"/>
  <c r="N13" i="1"/>
  <c r="N6" i="1"/>
  <c r="N10" i="1"/>
</calcChain>
</file>

<file path=xl/sharedStrings.xml><?xml version="1.0" encoding="utf-8"?>
<sst xmlns="http://schemas.openxmlformats.org/spreadsheetml/2006/main" count="55" uniqueCount="24">
  <si>
    <t>s1</t>
  </si>
  <si>
    <t>s2</t>
  </si>
  <si>
    <t>s3</t>
  </si>
  <si>
    <t>s4</t>
  </si>
  <si>
    <t>s5</t>
  </si>
  <si>
    <t>s6</t>
  </si>
  <si>
    <t>average</t>
  </si>
  <si>
    <t>stdev</t>
  </si>
  <si>
    <t>DAR</t>
  </si>
  <si>
    <t>DSR</t>
  </si>
  <si>
    <t>Quality</t>
  </si>
  <si>
    <t>Supplier</t>
  </si>
  <si>
    <t>S7</t>
  </si>
  <si>
    <t>S8</t>
  </si>
  <si>
    <t>S9</t>
  </si>
  <si>
    <t>S10</t>
  </si>
  <si>
    <t>S11</t>
  </si>
  <si>
    <t>S12</t>
  </si>
  <si>
    <t>Cluster</t>
  </si>
  <si>
    <t>K=3</t>
  </si>
  <si>
    <t>s12</t>
  </si>
  <si>
    <t>s8</t>
  </si>
  <si>
    <t>average 1</t>
  </si>
  <si>
    <t>step1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</si>
</sst>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1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2" fillId="0" borderId="0" xfId="0" applyFont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DF02-D0C9-4377-ABF0-34628B83DC62}">
  <dimension ref="B2:Q37"/>
  <sheetViews>
    <sheetView tabSelected="1" workbookViewId="0">
      <selection activeCell="K15" sqref="K15"/>
    </sheetView>
  </sheetViews>
  <sheetFormatPr defaultRowHeight="15" x14ac:dyDescent="0.25"/>
  <sheetData>
    <row r="2" spans="2:17" x14ac:dyDescent="0.25">
      <c r="B2" s="2" t="s">
        <v>11</v>
      </c>
      <c r="C2" s="2" t="s">
        <v>8</v>
      </c>
      <c r="D2" s="2" t="s">
        <v>9</v>
      </c>
      <c r="E2" s="2" t="s">
        <v>10</v>
      </c>
      <c r="M2" s="2" t="s">
        <v>11</v>
      </c>
      <c r="N2" s="2">
        <v>1</v>
      </c>
      <c r="O2" s="2">
        <v>2</v>
      </c>
      <c r="P2" s="2">
        <v>3</v>
      </c>
      <c r="Q2" t="s">
        <v>18</v>
      </c>
    </row>
    <row r="3" spans="2:17" x14ac:dyDescent="0.25">
      <c r="B3" s="3" t="s">
        <v>0</v>
      </c>
      <c r="C3" s="4">
        <v>96.81</v>
      </c>
      <c r="D3" s="4">
        <v>73.849999999999994</v>
      </c>
      <c r="E3" s="4">
        <v>100</v>
      </c>
      <c r="J3" t="s">
        <v>19</v>
      </c>
      <c r="M3" s="3" t="s">
        <v>0</v>
      </c>
      <c r="N3" s="4">
        <f>SQRT((C3-$H$19)^2+(D3-$I$19)^2+(E3-$J$19)^2)</f>
        <v>4.4919449195198204</v>
      </c>
      <c r="O3" s="4">
        <f>SQRT((C3-$H$20)^2+(D3-$I$20)^2+(E3-$J$20)^2)</f>
        <v>19.822159514354141</v>
      </c>
      <c r="P3" s="4">
        <f>SQRT((C3-$H$21)^2+(D3-$I$21)^2+(E3-$J$21)^2)</f>
        <v>32.591804995871115</v>
      </c>
      <c r="Q3" s="6">
        <v>1</v>
      </c>
    </row>
    <row r="4" spans="2:17" x14ac:dyDescent="0.25">
      <c r="B4" s="3" t="s">
        <v>1</v>
      </c>
      <c r="C4" s="4">
        <v>99.64</v>
      </c>
      <c r="D4" s="4">
        <v>65.790000000000006</v>
      </c>
      <c r="E4" s="4">
        <v>100</v>
      </c>
      <c r="M4" s="3" t="s">
        <v>1</v>
      </c>
      <c r="N4" s="4">
        <f t="shared" ref="N4:N14" si="0">SQRT((C4-$H$19)^2+(D4-$I$19)^2+(E4-$J$19)^2)</f>
        <v>11.717530164672054</v>
      </c>
      <c r="O4" s="4">
        <f t="shared" ref="O4:O14" si="1">SQRT((C4-$H$20)^2+(D4-$I$20)^2+(E4-$J$20)^2)</f>
        <v>26.195120400801752</v>
      </c>
      <c r="P4" s="4">
        <f t="shared" ref="P4:P14" si="2">SQRT((C4-$H$21)^2+(D4-$I$21)^2+(E4-$J$21)^2)</f>
        <v>33.631167085838037</v>
      </c>
      <c r="Q4" s="6">
        <v>1</v>
      </c>
    </row>
    <row r="5" spans="2:17" x14ac:dyDescent="0.25">
      <c r="B5" s="3" t="s">
        <v>2</v>
      </c>
      <c r="C5" s="4">
        <v>96.5</v>
      </c>
      <c r="D5" s="4">
        <v>71.63</v>
      </c>
      <c r="E5" s="4">
        <v>62.86</v>
      </c>
      <c r="M5" s="3" t="s">
        <v>2</v>
      </c>
      <c r="N5" s="4">
        <f t="shared" si="0"/>
        <v>36.09471818923096</v>
      </c>
      <c r="O5" s="4">
        <f t="shared" si="1"/>
        <v>29.265043700847276</v>
      </c>
      <c r="P5" s="4">
        <f t="shared" si="2"/>
        <v>9.249444643989305</v>
      </c>
      <c r="Q5" s="6">
        <v>3</v>
      </c>
    </row>
    <row r="6" spans="2:17" x14ac:dyDescent="0.25">
      <c r="B6" s="3" t="s">
        <v>3</v>
      </c>
      <c r="C6" s="4">
        <v>99.349000000000004</v>
      </c>
      <c r="D6" s="4">
        <v>79.38</v>
      </c>
      <c r="E6" s="4">
        <v>96.86</v>
      </c>
      <c r="M6" s="3" t="s">
        <v>3</v>
      </c>
      <c r="N6" s="4">
        <f t="shared" si="0"/>
        <v>2.5359241629039415</v>
      </c>
      <c r="O6" s="4">
        <f t="shared" si="1"/>
        <v>13.550743570465061</v>
      </c>
      <c r="P6" s="4">
        <f t="shared" si="2"/>
        <v>31.341965443936171</v>
      </c>
      <c r="Q6" s="7">
        <v>1</v>
      </c>
    </row>
    <row r="7" spans="2:17" x14ac:dyDescent="0.25">
      <c r="B7" s="3" t="s">
        <v>4</v>
      </c>
      <c r="C7" s="4">
        <v>100</v>
      </c>
      <c r="D7" s="4">
        <v>88.24</v>
      </c>
      <c r="E7" s="4">
        <v>100</v>
      </c>
      <c r="M7" s="3" t="s">
        <v>4</v>
      </c>
      <c r="N7" s="4">
        <f t="shared" si="0"/>
        <v>11.012225077612616</v>
      </c>
      <c r="O7" s="4">
        <f t="shared" si="1"/>
        <v>13.308368901277868</v>
      </c>
      <c r="P7" s="4">
        <f t="shared" si="2"/>
        <v>37.587748796057944</v>
      </c>
      <c r="Q7" s="7">
        <v>1</v>
      </c>
    </row>
    <row r="8" spans="2:17" x14ac:dyDescent="0.25">
      <c r="B8" s="3" t="s">
        <v>5</v>
      </c>
      <c r="C8" s="4">
        <v>71.400000000000006</v>
      </c>
      <c r="D8" s="4">
        <v>60.7</v>
      </c>
      <c r="E8" s="4">
        <v>71.400000000000006</v>
      </c>
      <c r="M8" s="3" t="s">
        <v>5</v>
      </c>
      <c r="N8" s="4">
        <f t="shared" si="0"/>
        <v>42.109848505545578</v>
      </c>
      <c r="O8" s="4">
        <f t="shared" si="1"/>
        <v>42.116327983485213</v>
      </c>
      <c r="P8" s="4">
        <f t="shared" si="2"/>
        <v>20.703923771970249</v>
      </c>
      <c r="Q8" s="7">
        <v>3</v>
      </c>
    </row>
    <row r="9" spans="2:17" x14ac:dyDescent="0.25">
      <c r="B9" s="2" t="s">
        <v>12</v>
      </c>
      <c r="C9" s="4">
        <v>99.826999999999998</v>
      </c>
      <c r="D9" s="4">
        <v>84.54</v>
      </c>
      <c r="E9" s="4">
        <v>79.430000000000007</v>
      </c>
      <c r="M9" s="2" t="s">
        <v>12</v>
      </c>
      <c r="N9" s="4">
        <f t="shared" si="0"/>
        <v>20.288798430661195</v>
      </c>
      <c r="O9" s="4">
        <f t="shared" si="1"/>
        <v>8.2492220428656164</v>
      </c>
      <c r="P9" s="4">
        <f>SQRT((C9-$H$21)^2+(D9-$I$21)^2+(E9-$J$21)^2)</f>
        <v>20.490587608840215</v>
      </c>
      <c r="Q9" s="7">
        <v>2</v>
      </c>
    </row>
    <row r="10" spans="2:17" x14ac:dyDescent="0.25">
      <c r="B10" s="2" t="s">
        <v>13</v>
      </c>
      <c r="C10" s="4">
        <v>99.9</v>
      </c>
      <c r="D10" s="4">
        <v>82.98</v>
      </c>
      <c r="E10" s="4">
        <v>88</v>
      </c>
      <c r="M10" s="2" t="s">
        <v>13</v>
      </c>
      <c r="N10" s="4">
        <f t="shared" si="0"/>
        <v>11.838771100076237</v>
      </c>
      <c r="O10" s="4">
        <f t="shared" si="1"/>
        <v>5.5752338796233545</v>
      </c>
      <c r="P10" s="4">
        <f t="shared" si="2"/>
        <v>25.355839423866239</v>
      </c>
      <c r="Q10" s="7">
        <v>2</v>
      </c>
    </row>
    <row r="11" spans="2:17" x14ac:dyDescent="0.25">
      <c r="B11" s="2" t="s">
        <v>14</v>
      </c>
      <c r="C11" s="4">
        <v>99.058000000000007</v>
      </c>
      <c r="D11" s="4">
        <v>95.16</v>
      </c>
      <c r="E11" s="4">
        <v>98</v>
      </c>
      <c r="M11" s="2" t="s">
        <v>14</v>
      </c>
      <c r="N11" s="4">
        <f t="shared" si="0"/>
        <v>17.78050762942387</v>
      </c>
      <c r="O11" s="4">
        <f t="shared" si="1"/>
        <v>13.175123597617585</v>
      </c>
      <c r="P11" s="4">
        <f t="shared" si="2"/>
        <v>39.482488838583734</v>
      </c>
      <c r="Q11" s="7">
        <v>2</v>
      </c>
    </row>
    <row r="12" spans="2:17" x14ac:dyDescent="0.25">
      <c r="B12" s="2" t="s">
        <v>15</v>
      </c>
      <c r="C12" s="4">
        <v>98.1</v>
      </c>
      <c r="D12" s="4">
        <v>90.77</v>
      </c>
      <c r="E12" s="4">
        <v>81.430000000000007</v>
      </c>
      <c r="M12" s="2" t="s">
        <v>15</v>
      </c>
      <c r="N12" s="4">
        <f t="shared" si="0"/>
        <v>21.635982555918282</v>
      </c>
      <c r="O12" s="4">
        <f t="shared" si="1"/>
        <v>5.9147681960073379</v>
      </c>
      <c r="P12" s="4">
        <f t="shared" si="2"/>
        <v>25.34920497547979</v>
      </c>
      <c r="Q12" s="7">
        <v>2</v>
      </c>
    </row>
    <row r="13" spans="2:17" x14ac:dyDescent="0.25">
      <c r="B13" s="2" t="s">
        <v>16</v>
      </c>
      <c r="C13" s="4">
        <v>99.573999999999998</v>
      </c>
      <c r="D13" s="4">
        <v>79.66</v>
      </c>
      <c r="E13" s="4">
        <v>95.14</v>
      </c>
      <c r="M13" s="2" t="s">
        <v>16</v>
      </c>
      <c r="N13" s="4">
        <f t="shared" si="0"/>
        <v>4.00714067135159</v>
      </c>
      <c r="O13" s="4">
        <f t="shared" si="1"/>
        <v>12.11769630798281</v>
      </c>
      <c r="P13" s="4">
        <f t="shared" si="2"/>
        <v>29.950152579837649</v>
      </c>
      <c r="Q13" s="7">
        <v>1</v>
      </c>
    </row>
    <row r="14" spans="2:17" x14ac:dyDescent="0.25">
      <c r="B14" s="2" t="s">
        <v>17</v>
      </c>
      <c r="C14" s="4">
        <v>99.605999999999995</v>
      </c>
      <c r="D14" s="4">
        <v>80.400000000000006</v>
      </c>
      <c r="E14" s="4">
        <v>71.099999999999994</v>
      </c>
      <c r="M14" s="2" t="s">
        <v>17</v>
      </c>
      <c r="N14" s="4">
        <f t="shared" si="0"/>
        <v>27.471232989438256</v>
      </c>
      <c r="O14" s="4">
        <f t="shared" si="1"/>
        <v>17.532189361642782</v>
      </c>
      <c r="P14" s="4">
        <f t="shared" si="2"/>
        <v>14.352800129436622</v>
      </c>
      <c r="Q14" s="7">
        <v>3</v>
      </c>
    </row>
    <row r="15" spans="2:17" x14ac:dyDescent="0.25">
      <c r="B15" s="1" t="s">
        <v>6</v>
      </c>
      <c r="C15">
        <f>AVERAGE(C3:C14)</f>
        <v>96.646999999999991</v>
      </c>
      <c r="D15">
        <f>AVERAGE(D3:D14)</f>
        <v>79.424999999999997</v>
      </c>
      <c r="E15">
        <f>AVERAGE(E3:E14)</f>
        <v>87.018333333333331</v>
      </c>
    </row>
    <row r="16" spans="2:17" x14ac:dyDescent="0.25">
      <c r="B16" s="1" t="s">
        <v>7</v>
      </c>
      <c r="C16">
        <f>STDEV(C3:C14)</f>
        <v>8.0391213789477352</v>
      </c>
      <c r="D16">
        <f>STDEV(D3:D14)</f>
        <v>10.100378480757417</v>
      </c>
      <c r="E16">
        <f>STDEV(E3:E14)</f>
        <v>13.347504249745267</v>
      </c>
    </row>
    <row r="18" spans="2:13" x14ac:dyDescent="0.25">
      <c r="H18" t="s">
        <v>8</v>
      </c>
      <c r="I18" t="s">
        <v>9</v>
      </c>
      <c r="J18" t="s">
        <v>10</v>
      </c>
      <c r="M18" s="1"/>
    </row>
    <row r="19" spans="2:13" x14ac:dyDescent="0.25">
      <c r="B19" t="s">
        <v>3</v>
      </c>
      <c r="C19" s="4">
        <v>99.349000000000004</v>
      </c>
      <c r="D19" s="4">
        <v>79.38</v>
      </c>
      <c r="E19" s="4">
        <v>96.86</v>
      </c>
      <c r="G19" t="s">
        <v>22</v>
      </c>
      <c r="H19">
        <f>AVERAGE(C3,C4,C6,C7,C13)</f>
        <v>99.074600000000004</v>
      </c>
      <c r="I19">
        <f>AVERAGE(D3,D4,D6,D7,D13)</f>
        <v>77.383999999999986</v>
      </c>
      <c r="J19">
        <f>AVERAGE(E3,E4,E6,E7,E13)</f>
        <v>98.4</v>
      </c>
    </row>
    <row r="20" spans="2:13" x14ac:dyDescent="0.25">
      <c r="B20" s="10" t="s">
        <v>21</v>
      </c>
      <c r="C20" s="4">
        <v>99.9</v>
      </c>
      <c r="D20" s="4">
        <v>82.98</v>
      </c>
      <c r="E20" s="4">
        <v>88</v>
      </c>
      <c r="F20" s="8"/>
      <c r="G20" s="5">
        <v>2</v>
      </c>
      <c r="H20">
        <f>AVERAGE(C9,C10,C11,C12)</f>
        <v>99.221249999999998</v>
      </c>
      <c r="I20">
        <f>AVERAGE(D9,D10,D12,D11)</f>
        <v>88.362500000000011</v>
      </c>
      <c r="J20">
        <f>AVERAGE(E9,E10,E11,E12)</f>
        <v>86.715000000000003</v>
      </c>
    </row>
    <row r="21" spans="2:13" x14ac:dyDescent="0.25">
      <c r="B21" t="s">
        <v>20</v>
      </c>
      <c r="C21" s="4">
        <v>99.605999999999995</v>
      </c>
      <c r="D21" s="4">
        <v>80.400000000000006</v>
      </c>
      <c r="E21" s="4">
        <v>71.099999999999994</v>
      </c>
      <c r="G21" s="5">
        <v>3</v>
      </c>
      <c r="H21">
        <f>AVERAGE(C5,C8,C14)</f>
        <v>89.168666666666653</v>
      </c>
      <c r="I21">
        <f>AVERAGE(D5,D8,D14)</f>
        <v>70.91</v>
      </c>
      <c r="J21">
        <f>AVERAGE(E5,E8,E14)</f>
        <v>68.453333333333333</v>
      </c>
    </row>
    <row r="22" spans="2:13" x14ac:dyDescent="0.25">
      <c r="B22" s="8"/>
      <c r="F22" s="8"/>
      <c r="I22" s="9"/>
    </row>
    <row r="23" spans="2:13" x14ac:dyDescent="0.25">
      <c r="I23" s="9"/>
    </row>
    <row r="24" spans="2:13" x14ac:dyDescent="0.25">
      <c r="B24" t="s">
        <v>23</v>
      </c>
      <c r="I24" s="9"/>
    </row>
    <row r="25" spans="2:13" x14ac:dyDescent="0.25">
      <c r="C25" s="2" t="s">
        <v>11</v>
      </c>
      <c r="D25" s="2">
        <v>1</v>
      </c>
      <c r="E25" s="2">
        <v>2</v>
      </c>
      <c r="F25" s="2">
        <v>3</v>
      </c>
      <c r="G25" t="s">
        <v>18</v>
      </c>
    </row>
    <row r="26" spans="2:13" x14ac:dyDescent="0.25">
      <c r="B26" s="8"/>
      <c r="C26" s="3" t="s">
        <v>0</v>
      </c>
      <c r="D26" s="4">
        <f>SQRT((C3-$C$19)^2+(D3-$D$19)^2+(E3-$E$19)^2)</f>
        <v>6.8474098022536971</v>
      </c>
      <c r="E26" s="4">
        <f>SQRT((C3-$C$20)^2+(D3-$D$20)^2+(E3-$E$20)^2)</f>
        <v>15.391718552520384</v>
      </c>
      <c r="F26" s="4">
        <f>SQRT((C3-$C$21)^2+(D3-$D$21)^2+(E3-$E$21)^2)</f>
        <v>29.764578209677364</v>
      </c>
      <c r="G26" s="6">
        <v>1</v>
      </c>
    </row>
    <row r="27" spans="2:13" x14ac:dyDescent="0.25">
      <c r="B27" s="8"/>
      <c r="C27" s="3" t="s">
        <v>1</v>
      </c>
      <c r="D27" s="4">
        <f t="shared" ref="D27:D37" si="3">SQRT((C4-$C$19)^2+(D4-$D$19)^2+(E4-$E$19)^2)</f>
        <v>13.951070962474519</v>
      </c>
      <c r="E27" s="4">
        <f t="shared" ref="E27:E37" si="4">SQRT((C4-$C$20)^2+(D4-$D$20)^2+(E4-$E$20)^2)</f>
        <v>20.965774490821939</v>
      </c>
      <c r="F27" s="4">
        <f t="shared" ref="F27:F37" si="5">SQRT((C4-$C$21)^2+(D4-$D$21)^2+(E4-$E$21)^2)</f>
        <v>32.383070515317108</v>
      </c>
      <c r="G27" s="6">
        <v>1</v>
      </c>
    </row>
    <row r="28" spans="2:13" x14ac:dyDescent="0.25">
      <c r="C28" s="3" t="s">
        <v>2</v>
      </c>
      <c r="D28" s="4">
        <f t="shared" si="3"/>
        <v>34.988273764219919</v>
      </c>
      <c r="E28" s="4">
        <f t="shared" si="4"/>
        <v>27.792122984759555</v>
      </c>
      <c r="F28" s="4">
        <f t="shared" si="5"/>
        <v>12.428102670963098</v>
      </c>
      <c r="G28" s="6">
        <v>3</v>
      </c>
    </row>
    <row r="29" spans="2:13" x14ac:dyDescent="0.25">
      <c r="C29" s="3" t="s">
        <v>3</v>
      </c>
      <c r="D29" s="4">
        <f t="shared" si="3"/>
        <v>0</v>
      </c>
      <c r="E29" s="4">
        <f t="shared" si="4"/>
        <v>9.5793110921401894</v>
      </c>
      <c r="F29" s="4">
        <f t="shared" si="5"/>
        <v>25.781467161509646</v>
      </c>
      <c r="G29" s="7">
        <v>1</v>
      </c>
    </row>
    <row r="30" spans="2:13" x14ac:dyDescent="0.25">
      <c r="C30" s="3" t="s">
        <v>4</v>
      </c>
      <c r="D30" s="4">
        <f t="shared" si="3"/>
        <v>9.4224731891367028</v>
      </c>
      <c r="E30" s="4">
        <f t="shared" si="4"/>
        <v>13.102579898630648</v>
      </c>
      <c r="F30" s="4">
        <f t="shared" si="5"/>
        <v>29.947134019802299</v>
      </c>
      <c r="G30" s="7">
        <v>1</v>
      </c>
    </row>
    <row r="31" spans="2:13" x14ac:dyDescent="0.25">
      <c r="C31" s="3" t="s">
        <v>5</v>
      </c>
      <c r="D31" s="4">
        <f t="shared" si="3"/>
        <v>42.169901600549167</v>
      </c>
      <c r="E31" s="4">
        <f t="shared" si="4"/>
        <v>39.802115521665428</v>
      </c>
      <c r="F31" s="4">
        <f t="shared" si="5"/>
        <v>34.405790733537856</v>
      </c>
      <c r="G31" s="7">
        <v>3</v>
      </c>
    </row>
    <row r="32" spans="2:13" x14ac:dyDescent="0.25">
      <c r="C32" s="2" t="s">
        <v>12</v>
      </c>
      <c r="D32" s="4">
        <f t="shared" si="3"/>
        <v>18.184031016251591</v>
      </c>
      <c r="E32" s="4">
        <f t="shared" si="4"/>
        <v>8.7111324751722083</v>
      </c>
      <c r="F32" s="4">
        <f t="shared" si="5"/>
        <v>9.3046945677974957</v>
      </c>
      <c r="G32" s="7">
        <v>2</v>
      </c>
    </row>
    <row r="33" spans="3:7" x14ac:dyDescent="0.25">
      <c r="C33" s="2" t="s">
        <v>13</v>
      </c>
      <c r="D33" s="4">
        <f t="shared" si="3"/>
        <v>9.5793110921401894</v>
      </c>
      <c r="E33" s="4">
        <f t="shared" si="4"/>
        <v>0</v>
      </c>
      <c r="F33" s="4">
        <f t="shared" si="5"/>
        <v>17.098328456314089</v>
      </c>
      <c r="G33" s="7">
        <v>2</v>
      </c>
    </row>
    <row r="34" spans="3:7" x14ac:dyDescent="0.25">
      <c r="C34" s="2" t="s">
        <v>14</v>
      </c>
      <c r="D34" s="4">
        <f t="shared" si="3"/>
        <v>15.823801092025898</v>
      </c>
      <c r="E34" s="4">
        <f t="shared" si="4"/>
        <v>15.781678111024817</v>
      </c>
      <c r="F34" s="4">
        <f t="shared" si="5"/>
        <v>30.688237225360471</v>
      </c>
      <c r="G34" s="7">
        <v>2</v>
      </c>
    </row>
    <row r="35" spans="3:7" x14ac:dyDescent="0.25">
      <c r="C35" s="2" t="s">
        <v>15</v>
      </c>
      <c r="D35" s="4">
        <f t="shared" si="3"/>
        <v>19.219183151216388</v>
      </c>
      <c r="E35" s="4">
        <f t="shared" si="4"/>
        <v>10.348381515966631</v>
      </c>
      <c r="F35" s="4">
        <f t="shared" si="5"/>
        <v>14.714409128469958</v>
      </c>
      <c r="G35" s="7">
        <v>2</v>
      </c>
    </row>
    <row r="36" spans="3:7" x14ac:dyDescent="0.25">
      <c r="C36" s="2" t="s">
        <v>16</v>
      </c>
      <c r="D36" s="4">
        <f t="shared" si="3"/>
        <v>1.7571069973112037</v>
      </c>
      <c r="E36" s="4">
        <f t="shared" si="4"/>
        <v>7.8808804076702028</v>
      </c>
      <c r="F36" s="4">
        <f t="shared" si="5"/>
        <v>24.051407942155908</v>
      </c>
      <c r="G36" s="7">
        <v>1</v>
      </c>
    </row>
    <row r="37" spans="3:7" x14ac:dyDescent="0.25">
      <c r="C37" s="2" t="s">
        <v>17</v>
      </c>
      <c r="D37" s="4">
        <f t="shared" si="3"/>
        <v>25.781467161509646</v>
      </c>
      <c r="E37" s="4">
        <f t="shared" si="4"/>
        <v>17.098328456314089</v>
      </c>
      <c r="F37" s="4">
        <f t="shared" si="5"/>
        <v>0</v>
      </c>
      <c r="G37" s="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2018-11-14T01:03:21Z</dcterms:created>
  <dcterms:modified xsi:type="dcterms:W3CDTF">2018-11-14T03:35:53Z</dcterms:modified>
</cp:coreProperties>
</file>