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ta mining\praktikum\prak9\"/>
    </mc:Choice>
  </mc:AlternateContent>
  <xr:revisionPtr revIDLastSave="0" documentId="13_ncr:40009_{A258CE5D-F0FB-43C4-92E3-D523A2FFCCDB}" xr6:coauthVersionLast="37" xr6:coauthVersionMax="37" xr10:uidLastSave="{00000000-0000-0000-0000-000000000000}"/>
  <bookViews>
    <workbookView xWindow="0" yWindow="0" windowWidth="20490" windowHeight="7110"/>
  </bookViews>
  <sheets>
    <sheet name="arule_prak9" sheetId="1" r:id="rId1"/>
  </sheets>
  <calcPr calcId="0"/>
</workbook>
</file>

<file path=xl/calcChain.xml><?xml version="1.0" encoding="utf-8"?>
<calcChain xmlns="http://schemas.openxmlformats.org/spreadsheetml/2006/main">
  <c r="L90" i="1" l="1"/>
  <c r="O79" i="1" s="1"/>
  <c r="P79" i="1"/>
  <c r="K79" i="1"/>
  <c r="J80" i="1"/>
  <c r="J81" i="1"/>
  <c r="J82" i="1"/>
  <c r="J83" i="1"/>
  <c r="J84" i="1"/>
  <c r="J85" i="1"/>
  <c r="J86" i="1"/>
  <c r="J87" i="1"/>
  <c r="J88" i="1"/>
  <c r="J89" i="1"/>
  <c r="J79" i="1"/>
  <c r="L80" i="1"/>
  <c r="L81" i="1"/>
  <c r="L82" i="1"/>
  <c r="L83" i="1"/>
  <c r="L84" i="1"/>
  <c r="L85" i="1"/>
  <c r="L86" i="1"/>
  <c r="L87" i="1"/>
  <c r="L88" i="1"/>
  <c r="L89" i="1"/>
  <c r="L79" i="1"/>
  <c r="K80" i="1"/>
  <c r="K81" i="1"/>
  <c r="K82" i="1"/>
  <c r="K83" i="1"/>
  <c r="K84" i="1"/>
  <c r="K85" i="1"/>
  <c r="K86" i="1"/>
  <c r="K87" i="1"/>
  <c r="K88" i="1"/>
  <c r="K89" i="1"/>
  <c r="G79" i="1"/>
  <c r="F79" i="1"/>
  <c r="H79" i="1"/>
  <c r="D90" i="1"/>
  <c r="D80" i="1"/>
  <c r="D81" i="1"/>
  <c r="D82" i="1"/>
  <c r="D83" i="1"/>
  <c r="D84" i="1"/>
  <c r="D85" i="1"/>
  <c r="D86" i="1"/>
  <c r="D87" i="1"/>
  <c r="D88" i="1"/>
  <c r="D89" i="1"/>
  <c r="D79" i="1"/>
  <c r="C80" i="1"/>
  <c r="C81" i="1"/>
  <c r="C82" i="1"/>
  <c r="C83" i="1"/>
  <c r="C84" i="1"/>
  <c r="C85" i="1"/>
  <c r="C86" i="1"/>
  <c r="C87" i="1"/>
  <c r="C88" i="1"/>
  <c r="C89" i="1"/>
  <c r="C79" i="1"/>
  <c r="B80" i="1"/>
  <c r="B81" i="1"/>
  <c r="B82" i="1"/>
  <c r="B83" i="1"/>
  <c r="B84" i="1"/>
  <c r="B85" i="1"/>
  <c r="B86" i="1"/>
  <c r="B87" i="1"/>
  <c r="B88" i="1"/>
  <c r="B89" i="1"/>
  <c r="B79" i="1"/>
  <c r="N64" i="1"/>
  <c r="J64" i="1"/>
  <c r="L64" i="1" s="1"/>
  <c r="L75" i="1" s="1"/>
  <c r="P64" i="1"/>
  <c r="L65" i="1"/>
  <c r="L66" i="1"/>
  <c r="L67" i="1"/>
  <c r="L68" i="1"/>
  <c r="L69" i="1"/>
  <c r="L70" i="1"/>
  <c r="L71" i="1"/>
  <c r="L72" i="1"/>
  <c r="L73" i="1"/>
  <c r="L74" i="1"/>
  <c r="K65" i="1"/>
  <c r="K66" i="1"/>
  <c r="K67" i="1"/>
  <c r="K68" i="1"/>
  <c r="K69" i="1"/>
  <c r="K70" i="1"/>
  <c r="K71" i="1"/>
  <c r="K72" i="1"/>
  <c r="K73" i="1"/>
  <c r="K74" i="1"/>
  <c r="K64" i="1"/>
  <c r="J65" i="1"/>
  <c r="J66" i="1"/>
  <c r="J67" i="1"/>
  <c r="J68" i="1"/>
  <c r="J69" i="1"/>
  <c r="J70" i="1"/>
  <c r="J71" i="1"/>
  <c r="J72" i="1"/>
  <c r="J73" i="1"/>
  <c r="J74" i="1"/>
  <c r="H64" i="1"/>
  <c r="G64" i="1"/>
  <c r="F64" i="1"/>
  <c r="D75" i="1"/>
  <c r="D65" i="1"/>
  <c r="D66" i="1"/>
  <c r="D67" i="1"/>
  <c r="D68" i="1"/>
  <c r="D69" i="1"/>
  <c r="D70" i="1"/>
  <c r="D71" i="1"/>
  <c r="D72" i="1"/>
  <c r="D73" i="1"/>
  <c r="D74" i="1"/>
  <c r="D64" i="1"/>
  <c r="C65" i="1"/>
  <c r="C66" i="1"/>
  <c r="C67" i="1"/>
  <c r="C68" i="1"/>
  <c r="C69" i="1"/>
  <c r="C70" i="1"/>
  <c r="C71" i="1"/>
  <c r="C72" i="1"/>
  <c r="C73" i="1"/>
  <c r="C74" i="1"/>
  <c r="C64" i="1"/>
  <c r="B65" i="1"/>
  <c r="B66" i="1"/>
  <c r="B67" i="1"/>
  <c r="B68" i="1"/>
  <c r="B69" i="1"/>
  <c r="B70" i="1"/>
  <c r="B71" i="1"/>
  <c r="B72" i="1"/>
  <c r="B73" i="1"/>
  <c r="B74" i="1"/>
  <c r="B64" i="1"/>
  <c r="P50" i="1"/>
  <c r="O50" i="1"/>
  <c r="N50" i="1"/>
  <c r="L60" i="1"/>
  <c r="L50" i="1"/>
  <c r="L51" i="1"/>
  <c r="L52" i="1"/>
  <c r="L53" i="1"/>
  <c r="L54" i="1"/>
  <c r="L55" i="1"/>
  <c r="L56" i="1"/>
  <c r="L57" i="1"/>
  <c r="L58" i="1"/>
  <c r="L59" i="1"/>
  <c r="L49" i="1"/>
  <c r="K50" i="1"/>
  <c r="K51" i="1"/>
  <c r="K52" i="1"/>
  <c r="K53" i="1"/>
  <c r="K54" i="1"/>
  <c r="K55" i="1"/>
  <c r="K56" i="1"/>
  <c r="K57" i="1"/>
  <c r="K58" i="1"/>
  <c r="K59" i="1"/>
  <c r="K49" i="1"/>
  <c r="J50" i="1"/>
  <c r="J51" i="1"/>
  <c r="J52" i="1"/>
  <c r="J53" i="1"/>
  <c r="J54" i="1"/>
  <c r="J55" i="1"/>
  <c r="J56" i="1"/>
  <c r="J57" i="1"/>
  <c r="J58" i="1"/>
  <c r="J59" i="1"/>
  <c r="J49" i="1"/>
  <c r="H50" i="1"/>
  <c r="G50" i="1"/>
  <c r="F50" i="1"/>
  <c r="D60" i="1"/>
  <c r="D50" i="1"/>
  <c r="D51" i="1"/>
  <c r="D52" i="1"/>
  <c r="D53" i="1"/>
  <c r="D54" i="1"/>
  <c r="D55" i="1"/>
  <c r="D56" i="1"/>
  <c r="D57" i="1"/>
  <c r="D58" i="1"/>
  <c r="D59" i="1"/>
  <c r="D49" i="1"/>
  <c r="C50" i="1"/>
  <c r="C51" i="1"/>
  <c r="C52" i="1"/>
  <c r="C53" i="1"/>
  <c r="C54" i="1"/>
  <c r="C55" i="1"/>
  <c r="C56" i="1"/>
  <c r="C57" i="1"/>
  <c r="C58" i="1"/>
  <c r="C59" i="1"/>
  <c r="B50" i="1"/>
  <c r="B51" i="1"/>
  <c r="B52" i="1"/>
  <c r="B53" i="1"/>
  <c r="B54" i="1"/>
  <c r="B55" i="1"/>
  <c r="B56" i="1"/>
  <c r="B57" i="1"/>
  <c r="B58" i="1"/>
  <c r="B59" i="1"/>
  <c r="B49" i="1"/>
  <c r="C49" i="1"/>
  <c r="R35" i="1"/>
  <c r="P35" i="1"/>
  <c r="Q35" i="1"/>
  <c r="N45" i="1"/>
  <c r="N35" i="1"/>
  <c r="N36" i="1"/>
  <c r="N37" i="1"/>
  <c r="N38" i="1"/>
  <c r="N39" i="1"/>
  <c r="N40" i="1"/>
  <c r="N41" i="1"/>
  <c r="N42" i="1"/>
  <c r="N43" i="1"/>
  <c r="N44" i="1"/>
  <c r="N34" i="1"/>
  <c r="M35" i="1"/>
  <c r="M36" i="1"/>
  <c r="M37" i="1"/>
  <c r="M38" i="1"/>
  <c r="M39" i="1"/>
  <c r="M40" i="1"/>
  <c r="M41" i="1"/>
  <c r="M42" i="1"/>
  <c r="M43" i="1"/>
  <c r="M44" i="1"/>
  <c r="L35" i="1"/>
  <c r="L36" i="1"/>
  <c r="L37" i="1"/>
  <c r="L38" i="1"/>
  <c r="L39" i="1"/>
  <c r="L40" i="1"/>
  <c r="L41" i="1"/>
  <c r="L42" i="1"/>
  <c r="L43" i="1"/>
  <c r="L44" i="1"/>
  <c r="M34" i="1"/>
  <c r="L34" i="1"/>
  <c r="K35" i="1"/>
  <c r="K36" i="1"/>
  <c r="K37" i="1"/>
  <c r="K38" i="1"/>
  <c r="K39" i="1"/>
  <c r="K40" i="1"/>
  <c r="K41" i="1"/>
  <c r="K42" i="1"/>
  <c r="K43" i="1"/>
  <c r="K44" i="1"/>
  <c r="K34" i="1"/>
  <c r="I35" i="1"/>
  <c r="H35" i="1"/>
  <c r="G35" i="1"/>
  <c r="E45" i="1"/>
  <c r="E35" i="1"/>
  <c r="E36" i="1"/>
  <c r="E37" i="1"/>
  <c r="E38" i="1"/>
  <c r="E39" i="1"/>
  <c r="E40" i="1"/>
  <c r="E41" i="1"/>
  <c r="E42" i="1"/>
  <c r="E43" i="1"/>
  <c r="E44" i="1"/>
  <c r="E34" i="1"/>
  <c r="D35" i="1"/>
  <c r="D36" i="1"/>
  <c r="D37" i="1"/>
  <c r="D38" i="1"/>
  <c r="D39" i="1"/>
  <c r="D40" i="1"/>
  <c r="D41" i="1"/>
  <c r="D42" i="1"/>
  <c r="D43" i="1"/>
  <c r="D44" i="1"/>
  <c r="D34" i="1"/>
  <c r="C35" i="1"/>
  <c r="C36" i="1"/>
  <c r="C37" i="1"/>
  <c r="C38" i="1"/>
  <c r="C39" i="1"/>
  <c r="C40" i="1"/>
  <c r="C41" i="1"/>
  <c r="C42" i="1"/>
  <c r="C43" i="1"/>
  <c r="C44" i="1"/>
  <c r="C34" i="1"/>
  <c r="B35" i="1"/>
  <c r="B36" i="1"/>
  <c r="B37" i="1"/>
  <c r="B38" i="1"/>
  <c r="B39" i="1"/>
  <c r="B40" i="1"/>
  <c r="B41" i="1"/>
  <c r="B42" i="1"/>
  <c r="B43" i="1"/>
  <c r="B44" i="1"/>
  <c r="B34" i="1"/>
  <c r="O19" i="1"/>
  <c r="N19" i="1"/>
  <c r="P19" i="1"/>
  <c r="L30" i="1"/>
  <c r="L20" i="1"/>
  <c r="L21" i="1"/>
  <c r="L22" i="1"/>
  <c r="L23" i="1"/>
  <c r="L24" i="1"/>
  <c r="L25" i="1"/>
  <c r="L26" i="1"/>
  <c r="L27" i="1"/>
  <c r="L28" i="1"/>
  <c r="L29" i="1"/>
  <c r="L19" i="1"/>
  <c r="J20" i="1"/>
  <c r="J21" i="1"/>
  <c r="J22" i="1"/>
  <c r="J23" i="1"/>
  <c r="J24" i="1"/>
  <c r="J25" i="1"/>
  <c r="J26" i="1"/>
  <c r="J27" i="1"/>
  <c r="J28" i="1"/>
  <c r="J29" i="1"/>
  <c r="J19" i="1"/>
  <c r="K20" i="1"/>
  <c r="K21" i="1"/>
  <c r="K22" i="1"/>
  <c r="K23" i="1"/>
  <c r="K24" i="1"/>
  <c r="K25" i="1"/>
  <c r="K26" i="1"/>
  <c r="K27" i="1"/>
  <c r="K28" i="1"/>
  <c r="K29" i="1"/>
  <c r="K19" i="1"/>
  <c r="G19" i="1"/>
  <c r="F19" i="1"/>
  <c r="E19" i="1"/>
  <c r="N79" i="1" l="1"/>
  <c r="O64" i="1"/>
</calcChain>
</file>

<file path=xl/sharedStrings.xml><?xml version="1.0" encoding="utf-8"?>
<sst xmlns="http://schemas.openxmlformats.org/spreadsheetml/2006/main" count="151" uniqueCount="31">
  <si>
    <t>Graduate</t>
  </si>
  <si>
    <t>Skill</t>
  </si>
  <si>
    <t>Wellfare</t>
  </si>
  <si>
    <t>Personality</t>
  </si>
  <si>
    <t>Credit History</t>
  </si>
  <si>
    <t>High School</t>
  </si>
  <si>
    <t>Primary School</t>
  </si>
  <si>
    <t>Ok</t>
  </si>
  <si>
    <t>Not Ok</t>
  </si>
  <si>
    <t>Poor</t>
  </si>
  <si>
    <t>Very Poor</t>
  </si>
  <si>
    <t>Good</t>
  </si>
  <si>
    <t>Moderate</t>
  </si>
  <si>
    <t>Bad</t>
  </si>
  <si>
    <t>Succed</t>
  </si>
  <si>
    <t>Not Succed</t>
  </si>
  <si>
    <t xml:space="preserve">Credit History=Not Succed ==&gt; Graduate=Primary School </t>
  </si>
  <si>
    <t>x</t>
  </si>
  <si>
    <t>Support</t>
  </si>
  <si>
    <t>Confidence</t>
  </si>
  <si>
    <t>Lift</t>
  </si>
  <si>
    <t>S</t>
  </si>
  <si>
    <t>Graduate=Primary School 8 ==&gt; Credit History=Not Succed 8</t>
  </si>
  <si>
    <t>Wellfare=Poor Credit History=Not Succed 6 ==&gt; Graduate=Primary School</t>
  </si>
  <si>
    <t xml:space="preserve"> Graduate=Primary School Wellfare=Poor 6 ==&gt; Credit History=Not Succed</t>
  </si>
  <si>
    <t>Skill=Not Ok 4 ==&gt; Graduate=Primary School</t>
  </si>
  <si>
    <t>Skill=Not Ok 4 ==&gt; Personality=Good</t>
  </si>
  <si>
    <t>Skill=Not Ok 4 ==&gt; Credit History=Not Succed</t>
  </si>
  <si>
    <t>Skill=Ok Credit History=Not Succed</t>
  </si>
  <si>
    <t>Graduate=Primary School Skill=Ok</t>
  </si>
  <si>
    <t>Skill=Not Ok Personality=Good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</si>
</sst>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A71" zoomScale="80" zoomScaleNormal="80" workbookViewId="0">
      <selection activeCell="J90" sqref="J90:K90"/>
    </sheetView>
  </sheetViews>
  <sheetFormatPr defaultRowHeight="15" x14ac:dyDescent="0.25"/>
  <cols>
    <col min="1" max="1" width="13.42578125" customWidth="1"/>
    <col min="5" max="5" width="17.85546875" customWidth="1"/>
    <col min="6" max="6" width="14.42578125" customWidth="1"/>
    <col min="7" max="7" width="13" customWidth="1"/>
    <col min="11" max="11" width="10.8554687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2" t="s">
        <v>5</v>
      </c>
      <c r="B2" s="2" t="s">
        <v>7</v>
      </c>
      <c r="C2" s="2" t="s">
        <v>9</v>
      </c>
      <c r="D2" s="2" t="s">
        <v>11</v>
      </c>
      <c r="E2" s="2" t="s">
        <v>14</v>
      </c>
    </row>
    <row r="3" spans="1:17" x14ac:dyDescent="0.25">
      <c r="A3" s="2" t="s">
        <v>6</v>
      </c>
      <c r="B3" s="2" t="s">
        <v>8</v>
      </c>
      <c r="C3" s="2" t="s">
        <v>10</v>
      </c>
      <c r="D3" s="2" t="s">
        <v>11</v>
      </c>
      <c r="E3" s="2" t="s">
        <v>15</v>
      </c>
    </row>
    <row r="4" spans="1:17" x14ac:dyDescent="0.25">
      <c r="A4" s="2" t="s">
        <v>6</v>
      </c>
      <c r="B4" s="2" t="s">
        <v>7</v>
      </c>
      <c r="C4" s="2" t="s">
        <v>9</v>
      </c>
      <c r="D4" s="2" t="s">
        <v>12</v>
      </c>
      <c r="E4" s="2" t="s">
        <v>15</v>
      </c>
    </row>
    <row r="5" spans="1:17" x14ac:dyDescent="0.25">
      <c r="A5" s="2" t="s">
        <v>5</v>
      </c>
      <c r="B5" s="2" t="s">
        <v>7</v>
      </c>
      <c r="C5" s="2" t="s">
        <v>9</v>
      </c>
      <c r="D5" s="2" t="s">
        <v>11</v>
      </c>
      <c r="E5" s="2" t="s">
        <v>14</v>
      </c>
    </row>
    <row r="6" spans="1:17" x14ac:dyDescent="0.25">
      <c r="A6" s="2" t="s">
        <v>6</v>
      </c>
      <c r="B6" s="2" t="s">
        <v>8</v>
      </c>
      <c r="C6" s="2" t="s">
        <v>9</v>
      </c>
      <c r="D6" s="2" t="s">
        <v>11</v>
      </c>
      <c r="E6" s="2" t="s">
        <v>15</v>
      </c>
    </row>
    <row r="7" spans="1:17" x14ac:dyDescent="0.25">
      <c r="A7" s="2" t="s">
        <v>6</v>
      </c>
      <c r="B7" s="2" t="s">
        <v>7</v>
      </c>
      <c r="C7" s="2" t="s">
        <v>10</v>
      </c>
      <c r="D7" s="2" t="s">
        <v>12</v>
      </c>
      <c r="E7" s="2" t="s">
        <v>15</v>
      </c>
    </row>
    <row r="8" spans="1:17" x14ac:dyDescent="0.25">
      <c r="A8" s="2" t="s">
        <v>6</v>
      </c>
      <c r="B8" s="2" t="s">
        <v>7</v>
      </c>
      <c r="C8" s="2" t="s">
        <v>9</v>
      </c>
      <c r="D8" s="2" t="s">
        <v>13</v>
      </c>
      <c r="E8" s="2" t="s">
        <v>15</v>
      </c>
    </row>
    <row r="9" spans="1:17" x14ac:dyDescent="0.25">
      <c r="A9" s="2" t="s">
        <v>6</v>
      </c>
      <c r="B9" s="2" t="s">
        <v>8</v>
      </c>
      <c r="C9" s="2" t="s">
        <v>9</v>
      </c>
      <c r="D9" s="2" t="s">
        <v>11</v>
      </c>
      <c r="E9" s="2" t="s">
        <v>15</v>
      </c>
    </row>
    <row r="10" spans="1:17" x14ac:dyDescent="0.25">
      <c r="A10" s="2" t="s">
        <v>6</v>
      </c>
      <c r="B10" s="2" t="s">
        <v>8</v>
      </c>
      <c r="C10" s="2" t="s">
        <v>9</v>
      </c>
      <c r="D10" s="2" t="s">
        <v>11</v>
      </c>
      <c r="E10" s="2" t="s">
        <v>15</v>
      </c>
    </row>
    <row r="11" spans="1:17" x14ac:dyDescent="0.25">
      <c r="A11" s="2" t="s">
        <v>6</v>
      </c>
      <c r="B11" s="2" t="s">
        <v>7</v>
      </c>
      <c r="C11" s="2" t="s">
        <v>9</v>
      </c>
      <c r="D11" s="2" t="s">
        <v>13</v>
      </c>
      <c r="E11" s="2" t="s">
        <v>15</v>
      </c>
    </row>
    <row r="12" spans="1:17" x14ac:dyDescent="0.25">
      <c r="A12" s="2" t="s">
        <v>5</v>
      </c>
      <c r="B12" s="2" t="s">
        <v>7</v>
      </c>
      <c r="C12" s="2" t="s">
        <v>9</v>
      </c>
      <c r="D12" s="2" t="s">
        <v>11</v>
      </c>
      <c r="E12" s="2" t="s">
        <v>14</v>
      </c>
    </row>
    <row r="16" spans="1:17" x14ac:dyDescent="0.25">
      <c r="A16" t="s">
        <v>16</v>
      </c>
      <c r="J16" t="s">
        <v>22</v>
      </c>
    </row>
    <row r="18" spans="1:16" x14ac:dyDescent="0.25">
      <c r="A18" s="2" t="s">
        <v>4</v>
      </c>
      <c r="B18" s="2" t="s">
        <v>0</v>
      </c>
      <c r="C18" s="2" t="s">
        <v>17</v>
      </c>
      <c r="E18" t="s">
        <v>18</v>
      </c>
      <c r="F18" t="s">
        <v>19</v>
      </c>
      <c r="G18" t="s">
        <v>20</v>
      </c>
      <c r="J18" t="s">
        <v>0</v>
      </c>
      <c r="K18" t="s">
        <v>4</v>
      </c>
      <c r="L18" t="s">
        <v>17</v>
      </c>
      <c r="N18" t="s">
        <v>18</v>
      </c>
      <c r="O18" t="s">
        <v>19</v>
      </c>
      <c r="P18" t="s">
        <v>20</v>
      </c>
    </row>
    <row r="19" spans="1:16" x14ac:dyDescent="0.25">
      <c r="A19" s="2">
        <v>0</v>
      </c>
      <c r="B19" s="2">
        <v>0</v>
      </c>
      <c r="C19" s="2">
        <v>0</v>
      </c>
      <c r="E19">
        <f>C30/11</f>
        <v>0.72727272727272729</v>
      </c>
      <c r="F19">
        <f>C30/8</f>
        <v>1</v>
      </c>
      <c r="G19" s="1">
        <f>11/8</f>
        <v>1.375</v>
      </c>
      <c r="J19" s="2">
        <f>IF(A2=$H$1,1,0)</f>
        <v>0</v>
      </c>
      <c r="K19" s="2">
        <f>IF(E2=$Q$1,1,0)</f>
        <v>0</v>
      </c>
      <c r="L19" s="3">
        <f>IF(AND(J19=1,K19=1),1,0)</f>
        <v>0</v>
      </c>
      <c r="N19">
        <f>L30/11</f>
        <v>0.72727272727272729</v>
      </c>
      <c r="O19">
        <f>L30/8</f>
        <v>1</v>
      </c>
      <c r="P19" s="1">
        <f>11/8</f>
        <v>1.375</v>
      </c>
    </row>
    <row r="20" spans="1:16" x14ac:dyDescent="0.25">
      <c r="A20" s="2">
        <v>1</v>
      </c>
      <c r="B20" s="2">
        <v>1</v>
      </c>
      <c r="C20" s="2">
        <v>1</v>
      </c>
      <c r="J20" s="2">
        <f t="shared" ref="J20:J29" si="0">IF(A3=$H$1,1,0)</f>
        <v>1</v>
      </c>
      <c r="K20" s="2">
        <f t="shared" ref="K20:K29" si="1">IF(E3=$Q$1,1,0)</f>
        <v>1</v>
      </c>
      <c r="L20" s="3">
        <f t="shared" ref="L20:L29" si="2">IF(AND(J20=1,K20=1),1,0)</f>
        <v>1</v>
      </c>
    </row>
    <row r="21" spans="1:16" x14ac:dyDescent="0.25">
      <c r="A21" s="2">
        <v>1</v>
      </c>
      <c r="B21" s="2">
        <v>1</v>
      </c>
      <c r="C21" s="2">
        <v>1</v>
      </c>
      <c r="J21" s="2">
        <f t="shared" si="0"/>
        <v>1</v>
      </c>
      <c r="K21" s="2">
        <f t="shared" si="1"/>
        <v>1</v>
      </c>
      <c r="L21" s="3">
        <f t="shared" si="2"/>
        <v>1</v>
      </c>
    </row>
    <row r="22" spans="1:16" x14ac:dyDescent="0.25">
      <c r="A22" s="2">
        <v>0</v>
      </c>
      <c r="B22" s="2">
        <v>0</v>
      </c>
      <c r="C22" s="2">
        <v>0</v>
      </c>
      <c r="J22" s="2">
        <f t="shared" si="0"/>
        <v>0</v>
      </c>
      <c r="K22" s="2">
        <f t="shared" si="1"/>
        <v>0</v>
      </c>
      <c r="L22" s="3">
        <f t="shared" si="2"/>
        <v>0</v>
      </c>
    </row>
    <row r="23" spans="1:16" x14ac:dyDescent="0.25">
      <c r="A23" s="2">
        <v>1</v>
      </c>
      <c r="B23" s="2">
        <v>1</v>
      </c>
      <c r="C23" s="2">
        <v>1</v>
      </c>
      <c r="J23" s="2">
        <f t="shared" si="0"/>
        <v>1</v>
      </c>
      <c r="K23" s="2">
        <f t="shared" si="1"/>
        <v>1</v>
      </c>
      <c r="L23" s="3">
        <f t="shared" si="2"/>
        <v>1</v>
      </c>
    </row>
    <row r="24" spans="1:16" x14ac:dyDescent="0.25">
      <c r="A24" s="2">
        <v>1</v>
      </c>
      <c r="B24" s="2">
        <v>1</v>
      </c>
      <c r="C24" s="2">
        <v>1</v>
      </c>
      <c r="J24" s="2">
        <f t="shared" si="0"/>
        <v>1</v>
      </c>
      <c r="K24" s="2">
        <f t="shared" si="1"/>
        <v>1</v>
      </c>
      <c r="L24" s="3">
        <f t="shared" si="2"/>
        <v>1</v>
      </c>
    </row>
    <row r="25" spans="1:16" x14ac:dyDescent="0.25">
      <c r="A25" s="2">
        <v>1</v>
      </c>
      <c r="B25" s="2">
        <v>1</v>
      </c>
      <c r="C25" s="2">
        <v>1</v>
      </c>
      <c r="J25" s="2">
        <f t="shared" si="0"/>
        <v>1</v>
      </c>
      <c r="K25" s="2">
        <f t="shared" si="1"/>
        <v>1</v>
      </c>
      <c r="L25" s="3">
        <f t="shared" si="2"/>
        <v>1</v>
      </c>
    </row>
    <row r="26" spans="1:16" x14ac:dyDescent="0.25">
      <c r="A26" s="2">
        <v>1</v>
      </c>
      <c r="B26" s="2">
        <v>1</v>
      </c>
      <c r="C26" s="2">
        <v>1</v>
      </c>
      <c r="J26" s="2">
        <f t="shared" si="0"/>
        <v>1</v>
      </c>
      <c r="K26" s="2">
        <f t="shared" si="1"/>
        <v>1</v>
      </c>
      <c r="L26" s="3">
        <f t="shared" si="2"/>
        <v>1</v>
      </c>
    </row>
    <row r="27" spans="1:16" x14ac:dyDescent="0.25">
      <c r="A27" s="2">
        <v>1</v>
      </c>
      <c r="B27" s="2">
        <v>1</v>
      </c>
      <c r="C27" s="2">
        <v>1</v>
      </c>
      <c r="J27" s="2">
        <f t="shared" si="0"/>
        <v>1</v>
      </c>
      <c r="K27" s="2">
        <f t="shared" si="1"/>
        <v>1</v>
      </c>
      <c r="L27" s="3">
        <f t="shared" si="2"/>
        <v>1</v>
      </c>
    </row>
    <row r="28" spans="1:16" x14ac:dyDescent="0.25">
      <c r="A28" s="2">
        <v>1</v>
      </c>
      <c r="B28" s="2">
        <v>1</v>
      </c>
      <c r="C28" s="2">
        <v>1</v>
      </c>
      <c r="J28" s="2">
        <f t="shared" si="0"/>
        <v>1</v>
      </c>
      <c r="K28" s="2">
        <f t="shared" si="1"/>
        <v>1</v>
      </c>
      <c r="L28" s="3">
        <f t="shared" si="2"/>
        <v>1</v>
      </c>
    </row>
    <row r="29" spans="1:16" x14ac:dyDescent="0.25">
      <c r="A29" s="2">
        <v>0</v>
      </c>
      <c r="B29" s="2">
        <v>0</v>
      </c>
      <c r="C29" s="2">
        <v>0</v>
      </c>
      <c r="J29" s="2">
        <f t="shared" si="0"/>
        <v>0</v>
      </c>
      <c r="K29" s="2">
        <f t="shared" si="1"/>
        <v>0</v>
      </c>
      <c r="L29" s="3">
        <f t="shared" si="2"/>
        <v>0</v>
      </c>
    </row>
    <row r="30" spans="1:16" x14ac:dyDescent="0.25">
      <c r="A30" s="4" t="s">
        <v>21</v>
      </c>
      <c r="B30" s="5"/>
      <c r="C30" s="2">
        <v>8</v>
      </c>
      <c r="J30" s="4" t="s">
        <v>21</v>
      </c>
      <c r="K30" s="5"/>
      <c r="L30" s="2">
        <f>SUM(L20:L29)</f>
        <v>8</v>
      </c>
    </row>
    <row r="32" spans="1:16" x14ac:dyDescent="0.25">
      <c r="B32" t="s">
        <v>23</v>
      </c>
      <c r="K32" t="s">
        <v>24</v>
      </c>
    </row>
    <row r="33" spans="2:18" x14ac:dyDescent="0.25">
      <c r="B33" t="s">
        <v>2</v>
      </c>
      <c r="C33" t="s">
        <v>4</v>
      </c>
      <c r="D33" t="s">
        <v>0</v>
      </c>
      <c r="E33" t="s">
        <v>17</v>
      </c>
      <c r="K33" t="s">
        <v>0</v>
      </c>
      <c r="L33" t="s">
        <v>2</v>
      </c>
      <c r="M33" t="s">
        <v>4</v>
      </c>
      <c r="N33" t="s">
        <v>17</v>
      </c>
    </row>
    <row r="34" spans="2:18" x14ac:dyDescent="0.25">
      <c r="B34" s="2">
        <f>IF(C2=$K$1,1,0)</f>
        <v>1</v>
      </c>
      <c r="C34" s="2">
        <f>IF(E2=$Q$1,1,0)</f>
        <v>0</v>
      </c>
      <c r="D34" s="2">
        <f>IF(A2=$H$1,1,0)</f>
        <v>0</v>
      </c>
      <c r="E34" s="3">
        <f>IF(AND(B34=1,C34=1,D34=1),1,0)</f>
        <v>0</v>
      </c>
      <c r="G34" t="s">
        <v>18</v>
      </c>
      <c r="H34" t="s">
        <v>19</v>
      </c>
      <c r="I34" t="s">
        <v>20</v>
      </c>
      <c r="K34" s="2">
        <f>IF(A2=$H$1,1,0)</f>
        <v>0</v>
      </c>
      <c r="L34" s="2">
        <f>IF(C2=$K$1,1,0)</f>
        <v>1</v>
      </c>
      <c r="M34" s="2">
        <f>IF(E2=$Q$1,1,0)</f>
        <v>0</v>
      </c>
      <c r="N34" s="3">
        <f>IF(AND(K34=1,L34=1,M34=1),1,0)</f>
        <v>0</v>
      </c>
      <c r="P34" t="s">
        <v>18</v>
      </c>
      <c r="Q34" t="s">
        <v>19</v>
      </c>
      <c r="R34" t="s">
        <v>20</v>
      </c>
    </row>
    <row r="35" spans="2:18" x14ac:dyDescent="0.25">
      <c r="B35" s="2">
        <f t="shared" ref="B35:B44" si="3">IF(C3=$K$1,1,0)</f>
        <v>0</v>
      </c>
      <c r="C35" s="2">
        <f t="shared" ref="C35:C44" si="4">IF(E3=$Q$1,1,0)</f>
        <v>1</v>
      </c>
      <c r="D35" s="2">
        <f t="shared" ref="D35:D44" si="5">IF(A3=$H$1,1,0)</f>
        <v>1</v>
      </c>
      <c r="E35" s="3">
        <f t="shared" ref="E35:E44" si="6">IF(AND(B35=1,C35=1,D35=1),1,0)</f>
        <v>0</v>
      </c>
      <c r="G35">
        <f>E45/11</f>
        <v>0.54545454545454541</v>
      </c>
      <c r="H35">
        <f>E45/6</f>
        <v>1</v>
      </c>
      <c r="I35" s="1">
        <f>11/8</f>
        <v>1.375</v>
      </c>
      <c r="K35" s="2">
        <f t="shared" ref="K35:K44" si="7">IF(A3=$H$1,1,0)</f>
        <v>1</v>
      </c>
      <c r="L35" s="2">
        <f t="shared" ref="L35:L44" si="8">IF(C3=$K$1,1,0)</f>
        <v>0</v>
      </c>
      <c r="M35" s="2">
        <f t="shared" ref="M35:M44" si="9">IF(E3=$Q$1,1,0)</f>
        <v>1</v>
      </c>
      <c r="N35" s="3">
        <f t="shared" ref="N35:N45" si="10">IF(AND(K35=1,L35=1,M35=1),1,0)</f>
        <v>0</v>
      </c>
      <c r="P35">
        <f>N45/11</f>
        <v>0.54545454545454541</v>
      </c>
      <c r="Q35">
        <f>N45/6</f>
        <v>1</v>
      </c>
      <c r="R35" s="1">
        <f>11/8</f>
        <v>1.375</v>
      </c>
    </row>
    <row r="36" spans="2:18" x14ac:dyDescent="0.25">
      <c r="B36" s="2">
        <f t="shared" si="3"/>
        <v>1</v>
      </c>
      <c r="C36" s="2">
        <f t="shared" si="4"/>
        <v>1</v>
      </c>
      <c r="D36" s="2">
        <f t="shared" si="5"/>
        <v>1</v>
      </c>
      <c r="E36" s="3">
        <f t="shared" si="6"/>
        <v>1</v>
      </c>
      <c r="K36" s="2">
        <f t="shared" si="7"/>
        <v>1</v>
      </c>
      <c r="L36" s="2">
        <f t="shared" si="8"/>
        <v>1</v>
      </c>
      <c r="M36" s="2">
        <f t="shared" si="9"/>
        <v>1</v>
      </c>
      <c r="N36" s="3">
        <f t="shared" si="10"/>
        <v>1</v>
      </c>
    </row>
    <row r="37" spans="2:18" x14ac:dyDescent="0.25">
      <c r="B37" s="2">
        <f t="shared" si="3"/>
        <v>1</v>
      </c>
      <c r="C37" s="2">
        <f t="shared" si="4"/>
        <v>0</v>
      </c>
      <c r="D37" s="2">
        <f t="shared" si="5"/>
        <v>0</v>
      </c>
      <c r="E37" s="3">
        <f t="shared" si="6"/>
        <v>0</v>
      </c>
      <c r="K37" s="2">
        <f t="shared" si="7"/>
        <v>0</v>
      </c>
      <c r="L37" s="2">
        <f t="shared" si="8"/>
        <v>1</v>
      </c>
      <c r="M37" s="2">
        <f t="shared" si="9"/>
        <v>0</v>
      </c>
      <c r="N37" s="3">
        <f t="shared" si="10"/>
        <v>0</v>
      </c>
    </row>
    <row r="38" spans="2:18" x14ac:dyDescent="0.25">
      <c r="B38" s="2">
        <f t="shared" si="3"/>
        <v>1</v>
      </c>
      <c r="C38" s="2">
        <f t="shared" si="4"/>
        <v>1</v>
      </c>
      <c r="D38" s="2">
        <f t="shared" si="5"/>
        <v>1</v>
      </c>
      <c r="E38" s="3">
        <f t="shared" si="6"/>
        <v>1</v>
      </c>
      <c r="K38" s="2">
        <f t="shared" si="7"/>
        <v>1</v>
      </c>
      <c r="L38" s="2">
        <f t="shared" si="8"/>
        <v>1</v>
      </c>
      <c r="M38" s="2">
        <f t="shared" si="9"/>
        <v>1</v>
      </c>
      <c r="N38" s="3">
        <f t="shared" si="10"/>
        <v>1</v>
      </c>
    </row>
    <row r="39" spans="2:18" x14ac:dyDescent="0.25">
      <c r="B39" s="2">
        <f t="shared" si="3"/>
        <v>0</v>
      </c>
      <c r="C39" s="2">
        <f t="shared" si="4"/>
        <v>1</v>
      </c>
      <c r="D39" s="2">
        <f t="shared" si="5"/>
        <v>1</v>
      </c>
      <c r="E39" s="3">
        <f t="shared" si="6"/>
        <v>0</v>
      </c>
      <c r="K39" s="2">
        <f t="shared" si="7"/>
        <v>1</v>
      </c>
      <c r="L39" s="2">
        <f t="shared" si="8"/>
        <v>0</v>
      </c>
      <c r="M39" s="2">
        <f t="shared" si="9"/>
        <v>1</v>
      </c>
      <c r="N39" s="3">
        <f t="shared" si="10"/>
        <v>0</v>
      </c>
    </row>
    <row r="40" spans="2:18" x14ac:dyDescent="0.25">
      <c r="B40" s="2">
        <f t="shared" si="3"/>
        <v>1</v>
      </c>
      <c r="C40" s="2">
        <f t="shared" si="4"/>
        <v>1</v>
      </c>
      <c r="D40" s="2">
        <f t="shared" si="5"/>
        <v>1</v>
      </c>
      <c r="E40" s="3">
        <f t="shared" si="6"/>
        <v>1</v>
      </c>
      <c r="K40" s="2">
        <f t="shared" si="7"/>
        <v>1</v>
      </c>
      <c r="L40" s="2">
        <f t="shared" si="8"/>
        <v>1</v>
      </c>
      <c r="M40" s="2">
        <f t="shared" si="9"/>
        <v>1</v>
      </c>
      <c r="N40" s="3">
        <f t="shared" si="10"/>
        <v>1</v>
      </c>
    </row>
    <row r="41" spans="2:18" x14ac:dyDescent="0.25">
      <c r="B41" s="2">
        <f t="shared" si="3"/>
        <v>1</v>
      </c>
      <c r="C41" s="2">
        <f t="shared" si="4"/>
        <v>1</v>
      </c>
      <c r="D41" s="2">
        <f t="shared" si="5"/>
        <v>1</v>
      </c>
      <c r="E41" s="3">
        <f t="shared" si="6"/>
        <v>1</v>
      </c>
      <c r="K41" s="2">
        <f t="shared" si="7"/>
        <v>1</v>
      </c>
      <c r="L41" s="2">
        <f t="shared" si="8"/>
        <v>1</v>
      </c>
      <c r="M41" s="2">
        <f t="shared" si="9"/>
        <v>1</v>
      </c>
      <c r="N41" s="3">
        <f t="shared" si="10"/>
        <v>1</v>
      </c>
    </row>
    <row r="42" spans="2:18" x14ac:dyDescent="0.25">
      <c r="B42" s="2">
        <f t="shared" si="3"/>
        <v>1</v>
      </c>
      <c r="C42" s="2">
        <f t="shared" si="4"/>
        <v>1</v>
      </c>
      <c r="D42" s="2">
        <f t="shared" si="5"/>
        <v>1</v>
      </c>
      <c r="E42" s="3">
        <f t="shared" si="6"/>
        <v>1</v>
      </c>
      <c r="K42" s="2">
        <f t="shared" si="7"/>
        <v>1</v>
      </c>
      <c r="L42" s="2">
        <f t="shared" si="8"/>
        <v>1</v>
      </c>
      <c r="M42" s="2">
        <f t="shared" si="9"/>
        <v>1</v>
      </c>
      <c r="N42" s="3">
        <f t="shared" si="10"/>
        <v>1</v>
      </c>
    </row>
    <row r="43" spans="2:18" x14ac:dyDescent="0.25">
      <c r="B43" s="2">
        <f t="shared" si="3"/>
        <v>1</v>
      </c>
      <c r="C43" s="2">
        <f t="shared" si="4"/>
        <v>1</v>
      </c>
      <c r="D43" s="2">
        <f t="shared" si="5"/>
        <v>1</v>
      </c>
      <c r="E43" s="3">
        <f t="shared" si="6"/>
        <v>1</v>
      </c>
      <c r="K43" s="2">
        <f t="shared" si="7"/>
        <v>1</v>
      </c>
      <c r="L43" s="2">
        <f t="shared" si="8"/>
        <v>1</v>
      </c>
      <c r="M43" s="2">
        <f t="shared" si="9"/>
        <v>1</v>
      </c>
      <c r="N43" s="3">
        <f t="shared" si="10"/>
        <v>1</v>
      </c>
    </row>
    <row r="44" spans="2:18" x14ac:dyDescent="0.25">
      <c r="B44" s="2">
        <f t="shared" si="3"/>
        <v>1</v>
      </c>
      <c r="C44" s="2">
        <f t="shared" si="4"/>
        <v>0</v>
      </c>
      <c r="D44" s="2">
        <f t="shared" si="5"/>
        <v>0</v>
      </c>
      <c r="E44" s="3">
        <f t="shared" si="6"/>
        <v>0</v>
      </c>
      <c r="K44" s="2">
        <f t="shared" si="7"/>
        <v>0</v>
      </c>
      <c r="L44" s="2">
        <f t="shared" si="8"/>
        <v>1</v>
      </c>
      <c r="M44" s="2">
        <f t="shared" si="9"/>
        <v>0</v>
      </c>
      <c r="N44" s="3">
        <f t="shared" si="10"/>
        <v>0</v>
      </c>
    </row>
    <row r="45" spans="2:18" x14ac:dyDescent="0.25">
      <c r="B45" s="4" t="s">
        <v>21</v>
      </c>
      <c r="C45" s="4"/>
      <c r="D45" s="4"/>
      <c r="E45" s="2">
        <f>SUM(E34:E44)</f>
        <v>6</v>
      </c>
      <c r="K45" s="6" t="s">
        <v>21</v>
      </c>
      <c r="L45" s="7"/>
      <c r="M45" s="8"/>
      <c r="N45" s="2">
        <f>SUM(N34:N44)</f>
        <v>6</v>
      </c>
    </row>
    <row r="47" spans="2:18" x14ac:dyDescent="0.25">
      <c r="B47" t="s">
        <v>25</v>
      </c>
      <c r="J47" t="s">
        <v>26</v>
      </c>
    </row>
    <row r="48" spans="2:18" x14ac:dyDescent="0.25">
      <c r="B48" t="s">
        <v>1</v>
      </c>
      <c r="C48" t="s">
        <v>0</v>
      </c>
      <c r="D48" t="s">
        <v>17</v>
      </c>
      <c r="J48" t="s">
        <v>1</v>
      </c>
      <c r="K48" t="s">
        <v>3</v>
      </c>
      <c r="L48" t="s">
        <v>17</v>
      </c>
    </row>
    <row r="49" spans="2:16" x14ac:dyDescent="0.25">
      <c r="B49" s="2">
        <f>IF(B2=$J$1,1,0)</f>
        <v>0</v>
      </c>
      <c r="C49" s="2">
        <f>IF(A2=$H$1,1,0)</f>
        <v>0</v>
      </c>
      <c r="D49" s="3">
        <f>IF(AND(B49=1,C49=1),1,0)</f>
        <v>0</v>
      </c>
      <c r="F49" t="s">
        <v>18</v>
      </c>
      <c r="G49" t="s">
        <v>19</v>
      </c>
      <c r="H49" t="s">
        <v>20</v>
      </c>
      <c r="J49" s="2">
        <f>IF(B2=$J$1,1,0)</f>
        <v>0</v>
      </c>
      <c r="K49" s="2">
        <f>IF(D2=$M$1,1,0)</f>
        <v>1</v>
      </c>
      <c r="L49" s="3">
        <f>IF(AND(J49=1,K49=1),1,0)</f>
        <v>0</v>
      </c>
      <c r="N49" t="s">
        <v>18</v>
      </c>
      <c r="O49" t="s">
        <v>19</v>
      </c>
      <c r="P49" t="s">
        <v>20</v>
      </c>
    </row>
    <row r="50" spans="2:16" x14ac:dyDescent="0.25">
      <c r="B50" s="2">
        <f t="shared" ref="B50:B59" si="11">IF(B3=$J$1,1,0)</f>
        <v>1</v>
      </c>
      <c r="C50" s="2">
        <f t="shared" ref="C50:C59" si="12">IF(A3=$H$1,1,0)</f>
        <v>1</v>
      </c>
      <c r="D50" s="3">
        <f t="shared" ref="D50:D59" si="13">IF(AND(B50=1,C50=1),1,0)</f>
        <v>1</v>
      </c>
      <c r="F50">
        <f>D60/11</f>
        <v>0.36363636363636365</v>
      </c>
      <c r="G50">
        <f>D60/4</f>
        <v>1</v>
      </c>
      <c r="H50" s="1">
        <f>11/8</f>
        <v>1.375</v>
      </c>
      <c r="J50" s="2">
        <f t="shared" ref="J50:J59" si="14">IF(B3=$J$1,1,0)</f>
        <v>1</v>
      </c>
      <c r="K50" s="2">
        <f t="shared" ref="K50:K59" si="15">IF(D3=$M$1,1,0)</f>
        <v>1</v>
      </c>
      <c r="L50" s="3">
        <f t="shared" ref="L50:L59" si="16">IF(AND(J50=1,K50=1),1,0)</f>
        <v>1</v>
      </c>
      <c r="N50">
        <f>L60/11</f>
        <v>0.36363636363636365</v>
      </c>
      <c r="O50">
        <f>L60/4</f>
        <v>1</v>
      </c>
      <c r="P50" s="1">
        <f>11/7</f>
        <v>1.5714285714285714</v>
      </c>
    </row>
    <row r="51" spans="2:16" x14ac:dyDescent="0.25">
      <c r="B51" s="2">
        <f t="shared" si="11"/>
        <v>0</v>
      </c>
      <c r="C51" s="2">
        <f t="shared" si="12"/>
        <v>1</v>
      </c>
      <c r="D51" s="3">
        <f t="shared" si="13"/>
        <v>0</v>
      </c>
      <c r="J51" s="2">
        <f t="shared" si="14"/>
        <v>0</v>
      </c>
      <c r="K51" s="2">
        <f t="shared" si="15"/>
        <v>0</v>
      </c>
      <c r="L51" s="3">
        <f t="shared" si="16"/>
        <v>0</v>
      </c>
    </row>
    <row r="52" spans="2:16" x14ac:dyDescent="0.25">
      <c r="B52" s="2">
        <f t="shared" si="11"/>
        <v>0</v>
      </c>
      <c r="C52" s="2">
        <f t="shared" si="12"/>
        <v>0</v>
      </c>
      <c r="D52" s="3">
        <f t="shared" si="13"/>
        <v>0</v>
      </c>
      <c r="J52" s="2">
        <f t="shared" si="14"/>
        <v>0</v>
      </c>
      <c r="K52" s="2">
        <f t="shared" si="15"/>
        <v>1</v>
      </c>
      <c r="L52" s="3">
        <f t="shared" si="16"/>
        <v>0</v>
      </c>
    </row>
    <row r="53" spans="2:16" x14ac:dyDescent="0.25">
      <c r="B53" s="2">
        <f t="shared" si="11"/>
        <v>1</v>
      </c>
      <c r="C53" s="2">
        <f t="shared" si="12"/>
        <v>1</v>
      </c>
      <c r="D53" s="3">
        <f t="shared" si="13"/>
        <v>1</v>
      </c>
      <c r="J53" s="2">
        <f t="shared" si="14"/>
        <v>1</v>
      </c>
      <c r="K53" s="2">
        <f t="shared" si="15"/>
        <v>1</v>
      </c>
      <c r="L53" s="3">
        <f t="shared" si="16"/>
        <v>1</v>
      </c>
    </row>
    <row r="54" spans="2:16" x14ac:dyDescent="0.25">
      <c r="B54" s="2">
        <f t="shared" si="11"/>
        <v>0</v>
      </c>
      <c r="C54" s="2">
        <f t="shared" si="12"/>
        <v>1</v>
      </c>
      <c r="D54" s="3">
        <f t="shared" si="13"/>
        <v>0</v>
      </c>
      <c r="J54" s="2">
        <f t="shared" si="14"/>
        <v>0</v>
      </c>
      <c r="K54" s="2">
        <f t="shared" si="15"/>
        <v>0</v>
      </c>
      <c r="L54" s="3">
        <f t="shared" si="16"/>
        <v>0</v>
      </c>
    </row>
    <row r="55" spans="2:16" x14ac:dyDescent="0.25">
      <c r="B55" s="2">
        <f t="shared" si="11"/>
        <v>0</v>
      </c>
      <c r="C55" s="2">
        <f t="shared" si="12"/>
        <v>1</v>
      </c>
      <c r="D55" s="3">
        <f t="shared" si="13"/>
        <v>0</v>
      </c>
      <c r="J55" s="2">
        <f t="shared" si="14"/>
        <v>0</v>
      </c>
      <c r="K55" s="2">
        <f t="shared" si="15"/>
        <v>0</v>
      </c>
      <c r="L55" s="3">
        <f t="shared" si="16"/>
        <v>0</v>
      </c>
    </row>
    <row r="56" spans="2:16" x14ac:dyDescent="0.25">
      <c r="B56" s="2">
        <f t="shared" si="11"/>
        <v>1</v>
      </c>
      <c r="C56" s="2">
        <f t="shared" si="12"/>
        <v>1</v>
      </c>
      <c r="D56" s="3">
        <f t="shared" si="13"/>
        <v>1</v>
      </c>
      <c r="J56" s="2">
        <f t="shared" si="14"/>
        <v>1</v>
      </c>
      <c r="K56" s="2">
        <f t="shared" si="15"/>
        <v>1</v>
      </c>
      <c r="L56" s="3">
        <f t="shared" si="16"/>
        <v>1</v>
      </c>
    </row>
    <row r="57" spans="2:16" x14ac:dyDescent="0.25">
      <c r="B57" s="2">
        <f t="shared" si="11"/>
        <v>1</v>
      </c>
      <c r="C57" s="2">
        <f t="shared" si="12"/>
        <v>1</v>
      </c>
      <c r="D57" s="3">
        <f t="shared" si="13"/>
        <v>1</v>
      </c>
      <c r="J57" s="2">
        <f t="shared" si="14"/>
        <v>1</v>
      </c>
      <c r="K57" s="2">
        <f t="shared" si="15"/>
        <v>1</v>
      </c>
      <c r="L57" s="3">
        <f t="shared" si="16"/>
        <v>1</v>
      </c>
    </row>
    <row r="58" spans="2:16" x14ac:dyDescent="0.25">
      <c r="B58" s="2">
        <f t="shared" si="11"/>
        <v>0</v>
      </c>
      <c r="C58" s="2">
        <f t="shared" si="12"/>
        <v>1</v>
      </c>
      <c r="D58" s="3">
        <f t="shared" si="13"/>
        <v>0</v>
      </c>
      <c r="J58" s="2">
        <f t="shared" si="14"/>
        <v>0</v>
      </c>
      <c r="K58" s="2">
        <f t="shared" si="15"/>
        <v>0</v>
      </c>
      <c r="L58" s="3">
        <f t="shared" si="16"/>
        <v>0</v>
      </c>
    </row>
    <row r="59" spans="2:16" x14ac:dyDescent="0.25">
      <c r="B59" s="2">
        <f t="shared" si="11"/>
        <v>0</v>
      </c>
      <c r="C59" s="2">
        <f t="shared" si="12"/>
        <v>0</v>
      </c>
      <c r="D59" s="3">
        <f t="shared" si="13"/>
        <v>0</v>
      </c>
      <c r="J59" s="2">
        <f t="shared" si="14"/>
        <v>0</v>
      </c>
      <c r="K59" s="2">
        <f t="shared" si="15"/>
        <v>1</v>
      </c>
      <c r="L59" s="3">
        <f t="shared" si="16"/>
        <v>0</v>
      </c>
    </row>
    <row r="60" spans="2:16" x14ac:dyDescent="0.25">
      <c r="D60" s="2">
        <f>SUM(D49:D59)</f>
        <v>4</v>
      </c>
      <c r="L60" s="2">
        <f>SUM(L49:L59)</f>
        <v>4</v>
      </c>
    </row>
    <row r="62" spans="2:16" x14ac:dyDescent="0.25">
      <c r="B62" t="s">
        <v>27</v>
      </c>
      <c r="J62" t="s">
        <v>28</v>
      </c>
    </row>
    <row r="63" spans="2:16" x14ac:dyDescent="0.25">
      <c r="B63" t="s">
        <v>1</v>
      </c>
      <c r="C63" t="s">
        <v>4</v>
      </c>
      <c r="D63" t="s">
        <v>17</v>
      </c>
      <c r="F63" t="s">
        <v>18</v>
      </c>
      <c r="G63" t="s">
        <v>19</v>
      </c>
      <c r="H63" t="s">
        <v>20</v>
      </c>
      <c r="J63" t="s">
        <v>1</v>
      </c>
      <c r="K63" t="s">
        <v>4</v>
      </c>
      <c r="L63" t="s">
        <v>17</v>
      </c>
      <c r="N63" t="s">
        <v>18</v>
      </c>
      <c r="O63" t="s">
        <v>19</v>
      </c>
      <c r="P63" t="s">
        <v>20</v>
      </c>
    </row>
    <row r="64" spans="2:16" x14ac:dyDescent="0.25">
      <c r="B64" s="2">
        <f>IF(B2=$J$1,1,0)</f>
        <v>0</v>
      </c>
      <c r="C64" s="2">
        <f>IF(E2=$Q$1,1,0)</f>
        <v>0</v>
      </c>
      <c r="D64" s="3">
        <f>IF(AND(B64=1,C64=1),1,0)</f>
        <v>0</v>
      </c>
      <c r="F64">
        <f>D75/11</f>
        <v>0.36363636363636365</v>
      </c>
      <c r="G64">
        <f>D75/4</f>
        <v>1</v>
      </c>
      <c r="H64" s="1">
        <f>11/8</f>
        <v>1.375</v>
      </c>
      <c r="J64" s="2">
        <f>IF(B2=$I$1,1,0)</f>
        <v>1</v>
      </c>
      <c r="K64" s="2">
        <f>IF(E2=$Q$1,1,0)</f>
        <v>0</v>
      </c>
      <c r="L64" s="3">
        <f>IF(AND(J64=1,K64=1),1,0)</f>
        <v>0</v>
      </c>
      <c r="N64">
        <f>L75/11</f>
        <v>0.36363636363636365</v>
      </c>
      <c r="O64">
        <f>L75/7</f>
        <v>0.5714285714285714</v>
      </c>
      <c r="P64" s="1">
        <f>11/8</f>
        <v>1.375</v>
      </c>
    </row>
    <row r="65" spans="2:16" x14ac:dyDescent="0.25">
      <c r="B65" s="2">
        <f t="shared" ref="B65:B74" si="17">IF(B3=$J$1,1,0)</f>
        <v>1</v>
      </c>
      <c r="C65" s="2">
        <f t="shared" ref="C65:C74" si="18">IF(E3=$Q$1,1,0)</f>
        <v>1</v>
      </c>
      <c r="D65" s="3">
        <f t="shared" ref="D65:D74" si="19">IF(AND(B65=1,C65=1),1,0)</f>
        <v>1</v>
      </c>
      <c r="J65" s="2">
        <f t="shared" ref="J65:J74" si="20">IF(B3=$I$1,1,0)</f>
        <v>0</v>
      </c>
      <c r="K65" s="2">
        <f t="shared" ref="K65:K74" si="21">IF(E3=$Q$1,1,0)</f>
        <v>1</v>
      </c>
      <c r="L65" s="3">
        <f t="shared" ref="L65:L74" si="22">IF(AND(J65=1,K65=1),1,0)</f>
        <v>0</v>
      </c>
    </row>
    <row r="66" spans="2:16" x14ac:dyDescent="0.25">
      <c r="B66" s="2">
        <f t="shared" si="17"/>
        <v>0</v>
      </c>
      <c r="C66" s="2">
        <f t="shared" si="18"/>
        <v>1</v>
      </c>
      <c r="D66" s="3">
        <f t="shared" si="19"/>
        <v>0</v>
      </c>
      <c r="J66" s="2">
        <f t="shared" si="20"/>
        <v>1</v>
      </c>
      <c r="K66" s="2">
        <f t="shared" si="21"/>
        <v>1</v>
      </c>
      <c r="L66" s="3">
        <f t="shared" si="22"/>
        <v>1</v>
      </c>
    </row>
    <row r="67" spans="2:16" x14ac:dyDescent="0.25">
      <c r="B67" s="2">
        <f t="shared" si="17"/>
        <v>0</v>
      </c>
      <c r="C67" s="2">
        <f t="shared" si="18"/>
        <v>0</v>
      </c>
      <c r="D67" s="3">
        <f t="shared" si="19"/>
        <v>0</v>
      </c>
      <c r="J67" s="2">
        <f t="shared" si="20"/>
        <v>1</v>
      </c>
      <c r="K67" s="2">
        <f t="shared" si="21"/>
        <v>0</v>
      </c>
      <c r="L67" s="3">
        <f t="shared" si="22"/>
        <v>0</v>
      </c>
    </row>
    <row r="68" spans="2:16" x14ac:dyDescent="0.25">
      <c r="B68" s="2">
        <f t="shared" si="17"/>
        <v>1</v>
      </c>
      <c r="C68" s="2">
        <f t="shared" si="18"/>
        <v>1</v>
      </c>
      <c r="D68" s="3">
        <f t="shared" si="19"/>
        <v>1</v>
      </c>
      <c r="J68" s="2">
        <f t="shared" si="20"/>
        <v>0</v>
      </c>
      <c r="K68" s="2">
        <f t="shared" si="21"/>
        <v>1</v>
      </c>
      <c r="L68" s="3">
        <f t="shared" si="22"/>
        <v>0</v>
      </c>
    </row>
    <row r="69" spans="2:16" x14ac:dyDescent="0.25">
      <c r="B69" s="2">
        <f t="shared" si="17"/>
        <v>0</v>
      </c>
      <c r="C69" s="2">
        <f t="shared" si="18"/>
        <v>1</v>
      </c>
      <c r="D69" s="3">
        <f t="shared" si="19"/>
        <v>0</v>
      </c>
      <c r="J69" s="2">
        <f t="shared" si="20"/>
        <v>1</v>
      </c>
      <c r="K69" s="2">
        <f t="shared" si="21"/>
        <v>1</v>
      </c>
      <c r="L69" s="3">
        <f t="shared" si="22"/>
        <v>1</v>
      </c>
    </row>
    <row r="70" spans="2:16" x14ac:dyDescent="0.25">
      <c r="B70" s="2">
        <f t="shared" si="17"/>
        <v>0</v>
      </c>
      <c r="C70" s="2">
        <f t="shared" si="18"/>
        <v>1</v>
      </c>
      <c r="D70" s="3">
        <f t="shared" si="19"/>
        <v>0</v>
      </c>
      <c r="J70" s="2">
        <f t="shared" si="20"/>
        <v>1</v>
      </c>
      <c r="K70" s="2">
        <f t="shared" si="21"/>
        <v>1</v>
      </c>
      <c r="L70" s="3">
        <f t="shared" si="22"/>
        <v>1</v>
      </c>
    </row>
    <row r="71" spans="2:16" x14ac:dyDescent="0.25">
      <c r="B71" s="2">
        <f t="shared" si="17"/>
        <v>1</v>
      </c>
      <c r="C71" s="2">
        <f t="shared" si="18"/>
        <v>1</v>
      </c>
      <c r="D71" s="3">
        <f t="shared" si="19"/>
        <v>1</v>
      </c>
      <c r="J71" s="2">
        <f t="shared" si="20"/>
        <v>0</v>
      </c>
      <c r="K71" s="2">
        <f t="shared" si="21"/>
        <v>1</v>
      </c>
      <c r="L71" s="3">
        <f t="shared" si="22"/>
        <v>0</v>
      </c>
    </row>
    <row r="72" spans="2:16" x14ac:dyDescent="0.25">
      <c r="B72" s="2">
        <f t="shared" si="17"/>
        <v>1</v>
      </c>
      <c r="C72" s="2">
        <f t="shared" si="18"/>
        <v>1</v>
      </c>
      <c r="D72" s="3">
        <f t="shared" si="19"/>
        <v>1</v>
      </c>
      <c r="J72" s="2">
        <f t="shared" si="20"/>
        <v>0</v>
      </c>
      <c r="K72" s="2">
        <f t="shared" si="21"/>
        <v>1</v>
      </c>
      <c r="L72" s="3">
        <f t="shared" si="22"/>
        <v>0</v>
      </c>
    </row>
    <row r="73" spans="2:16" x14ac:dyDescent="0.25">
      <c r="B73" s="2">
        <f t="shared" si="17"/>
        <v>0</v>
      </c>
      <c r="C73" s="2">
        <f t="shared" si="18"/>
        <v>1</v>
      </c>
      <c r="D73" s="3">
        <f t="shared" si="19"/>
        <v>0</v>
      </c>
      <c r="J73" s="2">
        <f t="shared" si="20"/>
        <v>1</v>
      </c>
      <c r="K73" s="2">
        <f t="shared" si="21"/>
        <v>1</v>
      </c>
      <c r="L73" s="3">
        <f t="shared" si="22"/>
        <v>1</v>
      </c>
    </row>
    <row r="74" spans="2:16" x14ac:dyDescent="0.25">
      <c r="B74" s="2">
        <f t="shared" si="17"/>
        <v>0</v>
      </c>
      <c r="C74" s="2">
        <f t="shared" si="18"/>
        <v>0</v>
      </c>
      <c r="D74" s="3">
        <f t="shared" si="19"/>
        <v>0</v>
      </c>
      <c r="J74" s="2">
        <f t="shared" si="20"/>
        <v>1</v>
      </c>
      <c r="K74" s="2">
        <f t="shared" si="21"/>
        <v>0</v>
      </c>
      <c r="L74" s="3">
        <f t="shared" si="22"/>
        <v>0</v>
      </c>
    </row>
    <row r="75" spans="2:16" x14ac:dyDescent="0.25">
      <c r="B75" s="4" t="s">
        <v>21</v>
      </c>
      <c r="C75" s="5"/>
      <c r="D75" s="2">
        <f>SUM(D64:D74)</f>
        <v>4</v>
      </c>
      <c r="J75" s="4" t="s">
        <v>21</v>
      </c>
      <c r="K75" s="5"/>
      <c r="L75" s="2">
        <f>SUM(L64:L74)</f>
        <v>4</v>
      </c>
    </row>
    <row r="77" spans="2:16" x14ac:dyDescent="0.25">
      <c r="B77" t="s">
        <v>29</v>
      </c>
      <c r="J77" t="s">
        <v>30</v>
      </c>
    </row>
    <row r="78" spans="2:16" x14ac:dyDescent="0.25">
      <c r="B78" t="s">
        <v>0</v>
      </c>
      <c r="C78" t="s">
        <v>1</v>
      </c>
      <c r="D78" t="s">
        <v>17</v>
      </c>
      <c r="F78" t="s">
        <v>18</v>
      </c>
      <c r="G78" t="s">
        <v>19</v>
      </c>
      <c r="H78" t="s">
        <v>20</v>
      </c>
      <c r="J78" t="s">
        <v>1</v>
      </c>
      <c r="K78" t="s">
        <v>3</v>
      </c>
      <c r="L78" t="s">
        <v>17</v>
      </c>
      <c r="N78" t="s">
        <v>18</v>
      </c>
      <c r="O78" t="s">
        <v>19</v>
      </c>
      <c r="P78" t="s">
        <v>20</v>
      </c>
    </row>
    <row r="79" spans="2:16" x14ac:dyDescent="0.25">
      <c r="B79" s="2">
        <f>IF(A2=$H$1,1,0)</f>
        <v>0</v>
      </c>
      <c r="C79" s="2">
        <f>IF(B2=$I$1,1,0)</f>
        <v>1</v>
      </c>
      <c r="D79" s="3">
        <f>IF(AND(B79=1,C79=1),1,0)</f>
        <v>0</v>
      </c>
      <c r="F79">
        <f>D90/11</f>
        <v>0.36363636363636365</v>
      </c>
      <c r="G79">
        <f>D90/8</f>
        <v>0.5</v>
      </c>
      <c r="H79" s="1">
        <f>11/8</f>
        <v>1.375</v>
      </c>
      <c r="J79" s="2">
        <f>IF(B2=$J$1,1,0)</f>
        <v>0</v>
      </c>
      <c r="K79" s="2">
        <f>IF(D2=$M$1,1,0)</f>
        <v>1</v>
      </c>
      <c r="L79" s="3">
        <f>IF(AND(J79=1,K79=1),1,0)</f>
        <v>0</v>
      </c>
      <c r="N79">
        <f>L90/11</f>
        <v>0.36363636363636365</v>
      </c>
      <c r="O79">
        <f>L90/4</f>
        <v>1</v>
      </c>
      <c r="P79" s="1">
        <f>11/7</f>
        <v>1.5714285714285714</v>
      </c>
    </row>
    <row r="80" spans="2:16" x14ac:dyDescent="0.25">
      <c r="B80" s="2">
        <f t="shared" ref="B80:B89" si="23">IF(A3=$H$1,1,0)</f>
        <v>1</v>
      </c>
      <c r="C80" s="2">
        <f t="shared" ref="C80:C89" si="24">IF(B3=$I$1,1,0)</f>
        <v>0</v>
      </c>
      <c r="D80" s="3">
        <f t="shared" ref="D80:D89" si="25">IF(AND(B80=1,C80=1),1,0)</f>
        <v>0</v>
      </c>
      <c r="J80" s="2">
        <f t="shared" ref="J80:J89" si="26">IF(B3=$J$1,1,0)</f>
        <v>1</v>
      </c>
      <c r="K80" s="2">
        <f t="shared" ref="K80:K89" si="27">IF(D3=$M$1,1,0)</f>
        <v>1</v>
      </c>
      <c r="L80" s="3">
        <f t="shared" ref="L80:L89" si="28">IF(AND(J80=1,K80=1),1,0)</f>
        <v>1</v>
      </c>
    </row>
    <row r="81" spans="2:12" x14ac:dyDescent="0.25">
      <c r="B81" s="2">
        <f t="shared" si="23"/>
        <v>1</v>
      </c>
      <c r="C81" s="2">
        <f t="shared" si="24"/>
        <v>1</v>
      </c>
      <c r="D81" s="3">
        <f t="shared" si="25"/>
        <v>1</v>
      </c>
      <c r="J81" s="2">
        <f t="shared" si="26"/>
        <v>0</v>
      </c>
      <c r="K81" s="2">
        <f t="shared" si="27"/>
        <v>0</v>
      </c>
      <c r="L81" s="3">
        <f t="shared" si="28"/>
        <v>0</v>
      </c>
    </row>
    <row r="82" spans="2:12" x14ac:dyDescent="0.25">
      <c r="B82" s="2">
        <f t="shared" si="23"/>
        <v>0</v>
      </c>
      <c r="C82" s="2">
        <f t="shared" si="24"/>
        <v>1</v>
      </c>
      <c r="D82" s="3">
        <f t="shared" si="25"/>
        <v>0</v>
      </c>
      <c r="J82" s="2">
        <f t="shared" si="26"/>
        <v>0</v>
      </c>
      <c r="K82" s="2">
        <f t="shared" si="27"/>
        <v>1</v>
      </c>
      <c r="L82" s="3">
        <f t="shared" si="28"/>
        <v>0</v>
      </c>
    </row>
    <row r="83" spans="2:12" x14ac:dyDescent="0.25">
      <c r="B83" s="2">
        <f t="shared" si="23"/>
        <v>1</v>
      </c>
      <c r="C83" s="2">
        <f t="shared" si="24"/>
        <v>0</v>
      </c>
      <c r="D83" s="3">
        <f t="shared" si="25"/>
        <v>0</v>
      </c>
      <c r="J83" s="2">
        <f t="shared" si="26"/>
        <v>1</v>
      </c>
      <c r="K83" s="2">
        <f t="shared" si="27"/>
        <v>1</v>
      </c>
      <c r="L83" s="3">
        <f t="shared" si="28"/>
        <v>1</v>
      </c>
    </row>
    <row r="84" spans="2:12" x14ac:dyDescent="0.25">
      <c r="B84" s="2">
        <f t="shared" si="23"/>
        <v>1</v>
      </c>
      <c r="C84" s="2">
        <f t="shared" si="24"/>
        <v>1</v>
      </c>
      <c r="D84" s="3">
        <f t="shared" si="25"/>
        <v>1</v>
      </c>
      <c r="J84" s="2">
        <f t="shared" si="26"/>
        <v>0</v>
      </c>
      <c r="K84" s="2">
        <f t="shared" si="27"/>
        <v>0</v>
      </c>
      <c r="L84" s="3">
        <f t="shared" si="28"/>
        <v>0</v>
      </c>
    </row>
    <row r="85" spans="2:12" x14ac:dyDescent="0.25">
      <c r="B85" s="2">
        <f t="shared" si="23"/>
        <v>1</v>
      </c>
      <c r="C85" s="2">
        <f t="shared" si="24"/>
        <v>1</v>
      </c>
      <c r="D85" s="3">
        <f t="shared" si="25"/>
        <v>1</v>
      </c>
      <c r="J85" s="2">
        <f t="shared" si="26"/>
        <v>0</v>
      </c>
      <c r="K85" s="2">
        <f t="shared" si="27"/>
        <v>0</v>
      </c>
      <c r="L85" s="3">
        <f t="shared" si="28"/>
        <v>0</v>
      </c>
    </row>
    <row r="86" spans="2:12" x14ac:dyDescent="0.25">
      <c r="B86" s="2">
        <f t="shared" si="23"/>
        <v>1</v>
      </c>
      <c r="C86" s="2">
        <f t="shared" si="24"/>
        <v>0</v>
      </c>
      <c r="D86" s="3">
        <f t="shared" si="25"/>
        <v>0</v>
      </c>
      <c r="J86" s="2">
        <f t="shared" si="26"/>
        <v>1</v>
      </c>
      <c r="K86" s="2">
        <f t="shared" si="27"/>
        <v>1</v>
      </c>
      <c r="L86" s="3">
        <f t="shared" si="28"/>
        <v>1</v>
      </c>
    </row>
    <row r="87" spans="2:12" x14ac:dyDescent="0.25">
      <c r="B87" s="2">
        <f t="shared" si="23"/>
        <v>1</v>
      </c>
      <c r="C87" s="2">
        <f t="shared" si="24"/>
        <v>0</v>
      </c>
      <c r="D87" s="3">
        <f t="shared" si="25"/>
        <v>0</v>
      </c>
      <c r="J87" s="2">
        <f t="shared" si="26"/>
        <v>1</v>
      </c>
      <c r="K87" s="2">
        <f t="shared" si="27"/>
        <v>1</v>
      </c>
      <c r="L87" s="3">
        <f t="shared" si="28"/>
        <v>1</v>
      </c>
    </row>
    <row r="88" spans="2:12" x14ac:dyDescent="0.25">
      <c r="B88" s="2">
        <f t="shared" si="23"/>
        <v>1</v>
      </c>
      <c r="C88" s="2">
        <f t="shared" si="24"/>
        <v>1</v>
      </c>
      <c r="D88" s="3">
        <f t="shared" si="25"/>
        <v>1</v>
      </c>
      <c r="J88" s="2">
        <f t="shared" si="26"/>
        <v>0</v>
      </c>
      <c r="K88" s="2">
        <f t="shared" si="27"/>
        <v>0</v>
      </c>
      <c r="L88" s="3">
        <f t="shared" si="28"/>
        <v>0</v>
      </c>
    </row>
    <row r="89" spans="2:12" x14ac:dyDescent="0.25">
      <c r="B89" s="2">
        <f t="shared" si="23"/>
        <v>0</v>
      </c>
      <c r="C89" s="2">
        <f t="shared" si="24"/>
        <v>1</v>
      </c>
      <c r="D89" s="3">
        <f t="shared" si="25"/>
        <v>0</v>
      </c>
      <c r="J89" s="2">
        <f t="shared" si="26"/>
        <v>0</v>
      </c>
      <c r="K89" s="2">
        <f t="shared" si="27"/>
        <v>1</v>
      </c>
      <c r="L89" s="3">
        <f t="shared" si="28"/>
        <v>0</v>
      </c>
    </row>
    <row r="90" spans="2:12" x14ac:dyDescent="0.25">
      <c r="B90" s="4" t="s">
        <v>21</v>
      </c>
      <c r="C90" s="5"/>
      <c r="D90" s="2">
        <f>SUM(D79:D89)</f>
        <v>4</v>
      </c>
      <c r="J90" s="4" t="s">
        <v>21</v>
      </c>
      <c r="K90" s="5"/>
      <c r="L90" s="2">
        <f>SUM(L79:L89)</f>
        <v>4</v>
      </c>
    </row>
  </sheetData>
  <mergeCells count="8">
    <mergeCell ref="B90:C90"/>
    <mergeCell ref="J90:K90"/>
    <mergeCell ref="A30:B30"/>
    <mergeCell ref="B45:D45"/>
    <mergeCell ref="K45:M45"/>
    <mergeCell ref="J30:K30"/>
    <mergeCell ref="B75:C75"/>
    <mergeCell ref="J75:K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arule_prak9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2018-10-31T01:49:55Z</dcterms:created>
  <dcterms:modified xsi:type="dcterms:W3CDTF">2018-10-31T02:29:47Z</dcterms:modified>
</cp:coreProperties>
</file>