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6bcf8557f5e717/Documentos/SQL Server Management Studio/SQL-TUTORIAL/exel-tutorial/"/>
    </mc:Choice>
  </mc:AlternateContent>
  <xr:revisionPtr revIDLastSave="402" documentId="13_ncr:1_{A84A6B9E-9773-104F-9E2B-7A59769EBB53}" xr6:coauthVersionLast="47" xr6:coauthVersionMax="47" xr10:uidLastSave="{F50427CC-B02B-4766-B194-2C3043F971C0}"/>
  <bookViews>
    <workbookView xWindow="-120" yWindow="-120" windowWidth="29040" windowHeight="15720" xr2:uid="{B5301351-8B67-D843-92B3-A503F80A2CFC}"/>
  </bookViews>
  <sheets>
    <sheet name="Hoja2" sheetId="2" r:id="rId1"/>
    <sheet name="Prueba 1" sheetId="3" r:id="rId2"/>
    <sheet name="Sheet2" sheetId="4" r:id="rId3"/>
  </sheets>
  <definedNames>
    <definedName name="_xlnm._FilterDatabase" localSheetId="0" hidden="1">Hoja2!$A$2:$F$302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J12" i="2"/>
  <c r="J11" i="2"/>
  <c r="D304" i="2"/>
  <c r="J10" i="2"/>
  <c r="J9" i="2"/>
  <c r="J8" i="2"/>
  <c r="J7" i="2"/>
  <c r="J6" i="2"/>
  <c r="J5" i="2"/>
  <c r="J4" i="2"/>
  <c r="J3" i="2"/>
  <c r="C16" i="3"/>
  <c r="C15" i="3"/>
  <c r="C14" i="3"/>
  <c r="C13" i="3"/>
  <c r="C11" i="3"/>
</calcChain>
</file>

<file path=xl/sharedStrings.xml><?xml version="1.0" encoding="utf-8"?>
<sst xmlns="http://schemas.openxmlformats.org/spreadsheetml/2006/main" count="945" uniqueCount="62">
  <si>
    <t>Nombre Cliente</t>
  </si>
  <si>
    <t>Tipo Producto</t>
  </si>
  <si>
    <t>Cantidad Vendida (kg)</t>
  </si>
  <si>
    <t>Fecha Venta</t>
  </si>
  <si>
    <t>Dia</t>
  </si>
  <si>
    <t>Nueces</t>
  </si>
  <si>
    <t>Carrefour</t>
  </si>
  <si>
    <t>Cacahuetes</t>
  </si>
  <si>
    <t>Lidl</t>
  </si>
  <si>
    <t>Almendras</t>
  </si>
  <si>
    <t>Pistachos</t>
  </si>
  <si>
    <t>Alcampo</t>
  </si>
  <si>
    <t>Caprabo</t>
  </si>
  <si>
    <t>Eroski</t>
  </si>
  <si>
    <t>Consum</t>
  </si>
  <si>
    <t>Mas y Mas</t>
  </si>
  <si>
    <t>Aldi</t>
  </si>
  <si>
    <t>Mercadona</t>
  </si>
  <si>
    <t>Family Cash</t>
  </si>
  <si>
    <t>Provincia Cliente</t>
  </si>
  <si>
    <t>Cádiz</t>
  </si>
  <si>
    <t>Sevilla</t>
  </si>
  <si>
    <t>Madrid</t>
  </si>
  <si>
    <t>Alicante</t>
  </si>
  <si>
    <t>Barcelona</t>
  </si>
  <si>
    <t>Valencia</t>
  </si>
  <si>
    <t>CURSIVA</t>
  </si>
  <si>
    <t>SUBRAYADO</t>
  </si>
  <si>
    <t>SS</t>
  </si>
  <si>
    <t>FECHAS</t>
  </si>
  <si>
    <t>operaciones</t>
  </si>
  <si>
    <t>1+1</t>
  </si>
  <si>
    <t>texto</t>
  </si>
  <si>
    <t>numeros</t>
  </si>
  <si>
    <t>palabras</t>
  </si>
  <si>
    <t>Hola</t>
  </si>
  <si>
    <t>decimales</t>
  </si>
  <si>
    <t>1235,15</t>
  </si>
  <si>
    <t>Hola este es un texto insano 🤌🏻</t>
  </si>
  <si>
    <t xml:space="preserve">resta </t>
  </si>
  <si>
    <t>multiplicacion</t>
  </si>
  <si>
    <t>division</t>
  </si>
  <si>
    <t>elevar</t>
  </si>
  <si>
    <t>^`^^</t>
  </si>
  <si>
    <t>esto es un rtexto mas largo qu eno cabe en la celda</t>
  </si>
  <si>
    <t xml:space="preserve"> </t>
  </si>
  <si>
    <t>Mas y mas</t>
  </si>
  <si>
    <t>Precio ($/kg)</t>
  </si>
  <si>
    <t>Funcion</t>
  </si>
  <si>
    <t>Resultado</t>
  </si>
  <si>
    <t>Maximo del precio</t>
  </si>
  <si>
    <t>Minimo del precio</t>
  </si>
  <si>
    <t>Maximo Rango 2 Columnas</t>
  </si>
  <si>
    <t>Suma de cantidades</t>
  </si>
  <si>
    <t>Sumar SI</t>
  </si>
  <si>
    <t>SUMIF(A3:A302,"Dia",D3:D302)</t>
  </si>
  <si>
    <t>Con texto</t>
  </si>
  <si>
    <t>Average Promedio</t>
  </si>
  <si>
    <t>Average Si</t>
  </si>
  <si>
    <t>Mediana</t>
  </si>
  <si>
    <t>SI</t>
  </si>
  <si>
    <t>Concatenar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</si>
</sst>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6" formatCode="[$-409]d\-mmm\-yy;@"/>
    <numFmt numFmtId="167" formatCode="[$-409]dd\-mmm\-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166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top"/>
    </xf>
    <xf numFmtId="39" fontId="1" fillId="0" borderId="0" xfId="0" applyNumberFormat="1" applyFont="1" applyAlignment="1">
      <alignment horizontal="center"/>
    </xf>
    <xf numFmtId="39" fontId="0" fillId="0" borderId="0" xfId="0" applyNumberFormat="1"/>
    <xf numFmtId="39" fontId="2" fillId="2" borderId="0" xfId="1" applyNumberFormat="1"/>
  </cellXfs>
  <cellStyles count="2">
    <cellStyle name="Bad" xfId="1" builtinId="27"/>
    <cellStyle name="Normal" xfId="0" builtinId="0"/>
  </cellStyles>
  <dxfs count="3">
    <dxf>
      <numFmt numFmtId="0" formatCode="General"/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DA64-4657-564F-8F94-B9B298FFD7E9}">
  <dimension ref="A2:L304"/>
  <sheetViews>
    <sheetView tabSelected="1" workbookViewId="0">
      <selection activeCell="I19" sqref="I19"/>
    </sheetView>
  </sheetViews>
  <sheetFormatPr defaultColWidth="11" defaultRowHeight="15.75" x14ac:dyDescent="0.25"/>
  <cols>
    <col min="1" max="1" width="18.375" style="8" bestFit="1" customWidth="1"/>
    <col min="2" max="2" width="17.25" style="8" bestFit="1" customWidth="1"/>
    <col min="3" max="3" width="15.875" style="15" bestFit="1" customWidth="1"/>
    <col min="4" max="4" width="24" style="16" bestFit="1" customWidth="1"/>
    <col min="5" max="5" width="15.25" style="17" bestFit="1" customWidth="1"/>
    <col min="6" max="6" width="19.375" style="8" bestFit="1" customWidth="1"/>
    <col min="9" max="9" width="39" customWidth="1"/>
    <col min="10" max="10" width="52.625" style="20" bestFit="1" customWidth="1"/>
    <col min="11" max="11" width="26.75" bestFit="1" customWidth="1"/>
  </cols>
  <sheetData>
    <row r="2" spans="1:12" s="3" customFormat="1" x14ac:dyDescent="0.25">
      <c r="A2" s="2" t="s">
        <v>0</v>
      </c>
      <c r="B2" s="2" t="s">
        <v>1</v>
      </c>
      <c r="C2" s="13" t="s">
        <v>47</v>
      </c>
      <c r="D2" s="11" t="s">
        <v>2</v>
      </c>
      <c r="E2" s="9" t="s">
        <v>3</v>
      </c>
      <c r="F2" s="2" t="s">
        <v>19</v>
      </c>
      <c r="I2" s="18" t="s">
        <v>48</v>
      </c>
      <c r="J2" s="19" t="s">
        <v>49</v>
      </c>
    </row>
    <row r="3" spans="1:12" x14ac:dyDescent="0.25">
      <c r="A3" s="1" t="s">
        <v>6</v>
      </c>
      <c r="B3" s="1" t="s">
        <v>10</v>
      </c>
      <c r="C3" s="14">
        <v>7.11</v>
      </c>
      <c r="D3" s="12">
        <v>100</v>
      </c>
      <c r="E3" s="10">
        <v>45146</v>
      </c>
      <c r="F3" s="1" t="s">
        <v>21</v>
      </c>
      <c r="I3" t="s">
        <v>50</v>
      </c>
      <c r="J3" s="20">
        <f>MAX(C3:C302)</f>
        <v>11.57</v>
      </c>
    </row>
    <row r="4" spans="1:12" x14ac:dyDescent="0.25">
      <c r="A4" s="1" t="s">
        <v>17</v>
      </c>
      <c r="B4" s="1" t="s">
        <v>10</v>
      </c>
      <c r="C4" s="14">
        <v>2.0299999999999998</v>
      </c>
      <c r="D4" s="12">
        <v>103</v>
      </c>
      <c r="E4" s="10">
        <v>45074</v>
      </c>
      <c r="F4" s="1" t="s">
        <v>22</v>
      </c>
      <c r="I4" t="s">
        <v>51</v>
      </c>
      <c r="J4" s="20">
        <f>MIN(C3:C302)</f>
        <v>0.97</v>
      </c>
    </row>
    <row r="5" spans="1:12" x14ac:dyDescent="0.25">
      <c r="A5" s="1" t="s">
        <v>17</v>
      </c>
      <c r="B5" s="1" t="s">
        <v>7</v>
      </c>
      <c r="C5" s="14">
        <v>8.5399999999999991</v>
      </c>
      <c r="D5" s="12">
        <v>110</v>
      </c>
      <c r="E5" s="10">
        <v>45230</v>
      </c>
      <c r="F5" s="1" t="s">
        <v>24</v>
      </c>
      <c r="I5" t="s">
        <v>52</v>
      </c>
      <c r="J5" s="20">
        <f>MAX(C3:D302)</f>
        <v>3150</v>
      </c>
    </row>
    <row r="6" spans="1:12" x14ac:dyDescent="0.25">
      <c r="A6" s="1" t="s">
        <v>4</v>
      </c>
      <c r="B6" s="1" t="s">
        <v>10</v>
      </c>
      <c r="C6" s="14">
        <v>9.48</v>
      </c>
      <c r="D6" s="12">
        <v>115</v>
      </c>
      <c r="E6" s="10">
        <v>45189</v>
      </c>
      <c r="F6" s="1" t="s">
        <v>24</v>
      </c>
      <c r="I6" t="s">
        <v>53</v>
      </c>
      <c r="J6" s="20">
        <f>SUM(D3:D302)</f>
        <v>486847</v>
      </c>
      <c r="K6" s="3" t="s">
        <v>56</v>
      </c>
    </row>
    <row r="7" spans="1:12" x14ac:dyDescent="0.25">
      <c r="A7" s="1" t="s">
        <v>14</v>
      </c>
      <c r="B7" s="1" t="s">
        <v>5</v>
      </c>
      <c r="C7" s="14">
        <v>7.59</v>
      </c>
      <c r="D7" s="12">
        <v>118</v>
      </c>
      <c r="E7" s="10">
        <v>44983</v>
      </c>
      <c r="F7" s="1" t="s">
        <v>25</v>
      </c>
      <c r="I7" t="s">
        <v>54</v>
      </c>
      <c r="J7" s="20">
        <f>SUMIF(A3:A302,A6,D3:D302)</f>
        <v>50998</v>
      </c>
      <c r="K7" t="s">
        <v>55</v>
      </c>
    </row>
    <row r="8" spans="1:12" x14ac:dyDescent="0.25">
      <c r="A8" s="1" t="s">
        <v>18</v>
      </c>
      <c r="B8" s="1" t="s">
        <v>9</v>
      </c>
      <c r="C8" s="14">
        <v>5.47</v>
      </c>
      <c r="D8" s="12">
        <v>137</v>
      </c>
      <c r="E8" s="10">
        <v>45218</v>
      </c>
      <c r="F8" s="1" t="s">
        <v>23</v>
      </c>
      <c r="I8" t="s">
        <v>57</v>
      </c>
      <c r="J8" s="20">
        <f>AVERAGE(D3:D302)</f>
        <v>1622.8233333333333</v>
      </c>
    </row>
    <row r="9" spans="1:12" x14ac:dyDescent="0.25">
      <c r="A9" s="1" t="s">
        <v>4</v>
      </c>
      <c r="B9" s="1" t="s">
        <v>10</v>
      </c>
      <c r="C9" s="14">
        <v>6.26</v>
      </c>
      <c r="D9" s="12">
        <v>148</v>
      </c>
      <c r="E9" s="10">
        <v>44962</v>
      </c>
      <c r="F9" s="1" t="s">
        <v>23</v>
      </c>
      <c r="I9" t="s">
        <v>58</v>
      </c>
      <c r="J9" s="20">
        <f>AVERAGEIF(B3:B302,K9,C3:C302)</f>
        <v>5.5520000000000005</v>
      </c>
      <c r="K9" t="s">
        <v>7</v>
      </c>
    </row>
    <row r="10" spans="1:12" x14ac:dyDescent="0.25">
      <c r="A10" s="1" t="s">
        <v>11</v>
      </c>
      <c r="B10" s="1" t="s">
        <v>9</v>
      </c>
      <c r="C10" s="14">
        <v>6.29</v>
      </c>
      <c r="D10" s="12">
        <v>170</v>
      </c>
      <c r="E10" s="10">
        <v>45026</v>
      </c>
      <c r="F10" s="1" t="s">
        <v>23</v>
      </c>
      <c r="I10" t="s">
        <v>59</v>
      </c>
      <c r="J10" s="20">
        <f>MEDIAN(D3:D302)</f>
        <v>1668</v>
      </c>
    </row>
    <row r="11" spans="1:12" x14ac:dyDescent="0.25">
      <c r="A11" s="1" t="s">
        <v>12</v>
      </c>
      <c r="B11" s="1" t="s">
        <v>7</v>
      </c>
      <c r="C11" s="14">
        <v>8.86</v>
      </c>
      <c r="D11" s="12">
        <v>171</v>
      </c>
      <c r="E11" s="10">
        <v>44983</v>
      </c>
      <c r="F11" s="1" t="s">
        <v>22</v>
      </c>
      <c r="I11" t="s">
        <v>60</v>
      </c>
      <c r="J11" s="20" t="str">
        <f>IF(J10&gt;1660,"Mediana es muy grande","Mediana es pequeña")</f>
        <v>Mediana es muy grande</v>
      </c>
    </row>
    <row r="12" spans="1:12" x14ac:dyDescent="0.25">
      <c r="A12" s="1" t="s">
        <v>11</v>
      </c>
      <c r="B12" s="1" t="s">
        <v>5</v>
      </c>
      <c r="C12" s="14">
        <v>9.73</v>
      </c>
      <c r="D12" s="12">
        <v>176</v>
      </c>
      <c r="E12" s="10">
        <v>44986</v>
      </c>
      <c r="F12" s="1" t="s">
        <v>21</v>
      </c>
      <c r="I12" t="s">
        <v>54</v>
      </c>
      <c r="J12" s="21">
        <f>SUMIFS(D3:D302,B3:B302,K12,F3:F302,L12)</f>
        <v>0</v>
      </c>
      <c r="K12" t="s">
        <v>46</v>
      </c>
      <c r="L12" t="s">
        <v>22</v>
      </c>
    </row>
    <row r="13" spans="1:12" x14ac:dyDescent="0.25">
      <c r="A13" s="1" t="s">
        <v>17</v>
      </c>
      <c r="B13" s="1" t="s">
        <v>7</v>
      </c>
      <c r="C13" s="14">
        <v>2.39</v>
      </c>
      <c r="D13" s="12">
        <v>190</v>
      </c>
      <c r="E13" s="10">
        <v>45054</v>
      </c>
      <c r="F13" s="1" t="s">
        <v>24</v>
      </c>
      <c r="I13" t="s">
        <v>61</v>
      </c>
      <c r="J13" s="20" t="str">
        <f>_xlfn.CONCAT("El supermercado ",A3," Ha comprado ",D3," Kilos de: ",B3)</f>
        <v>El supermercado Carrefour Ha comprado 100 Kilos de: Pistachos</v>
      </c>
    </row>
    <row r="14" spans="1:12" x14ac:dyDescent="0.25">
      <c r="A14" s="1" t="s">
        <v>17</v>
      </c>
      <c r="B14" s="1" t="s">
        <v>9</v>
      </c>
      <c r="C14" s="14">
        <v>4.99</v>
      </c>
      <c r="D14" s="12">
        <v>208</v>
      </c>
      <c r="E14" s="10">
        <v>45107</v>
      </c>
      <c r="F14" s="1" t="s">
        <v>23</v>
      </c>
    </row>
    <row r="15" spans="1:12" x14ac:dyDescent="0.25">
      <c r="A15" s="1" t="s">
        <v>11</v>
      </c>
      <c r="B15" s="1" t="s">
        <v>9</v>
      </c>
      <c r="C15" s="14">
        <v>5.49</v>
      </c>
      <c r="D15" s="12">
        <v>209</v>
      </c>
      <c r="E15" s="10">
        <v>45065</v>
      </c>
      <c r="F15" s="1" t="s">
        <v>20</v>
      </c>
    </row>
    <row r="16" spans="1:12" x14ac:dyDescent="0.25">
      <c r="A16" s="1" t="s">
        <v>11</v>
      </c>
      <c r="B16" s="1" t="s">
        <v>5</v>
      </c>
      <c r="C16" s="14">
        <v>6.86</v>
      </c>
      <c r="D16" s="12">
        <v>211</v>
      </c>
      <c r="E16" s="10">
        <v>45293</v>
      </c>
      <c r="F16" s="1" t="s">
        <v>25</v>
      </c>
    </row>
    <row r="17" spans="1:6" x14ac:dyDescent="0.25">
      <c r="A17" s="1" t="s">
        <v>12</v>
      </c>
      <c r="B17" s="1" t="s">
        <v>7</v>
      </c>
      <c r="C17" s="14">
        <v>6.6</v>
      </c>
      <c r="D17" s="12">
        <v>236</v>
      </c>
      <c r="E17" s="10">
        <v>45038</v>
      </c>
      <c r="F17" s="1" t="s">
        <v>24</v>
      </c>
    </row>
    <row r="18" spans="1:6" x14ac:dyDescent="0.25">
      <c r="A18" s="1" t="s">
        <v>4</v>
      </c>
      <c r="B18" s="1" t="s">
        <v>9</v>
      </c>
      <c r="C18" s="14">
        <v>4.8099999999999996</v>
      </c>
      <c r="D18" s="12">
        <v>500</v>
      </c>
      <c r="E18" s="10">
        <v>44952</v>
      </c>
      <c r="F18" s="1" t="s">
        <v>23</v>
      </c>
    </row>
    <row r="19" spans="1:6" x14ac:dyDescent="0.25">
      <c r="A19" s="1" t="s">
        <v>15</v>
      </c>
      <c r="B19" s="1" t="s">
        <v>10</v>
      </c>
      <c r="C19" s="14">
        <v>7.3</v>
      </c>
      <c r="D19" s="12">
        <v>500</v>
      </c>
      <c r="E19" s="10">
        <v>45163</v>
      </c>
      <c r="F19" s="1" t="s">
        <v>22</v>
      </c>
    </row>
    <row r="20" spans="1:6" x14ac:dyDescent="0.25">
      <c r="A20" s="1" t="s">
        <v>12</v>
      </c>
      <c r="B20" s="1" t="s">
        <v>9</v>
      </c>
      <c r="C20" s="14">
        <v>8.85</v>
      </c>
      <c r="D20" s="12">
        <v>500</v>
      </c>
      <c r="E20" s="10">
        <v>45256</v>
      </c>
      <c r="F20" s="1" t="s">
        <v>24</v>
      </c>
    </row>
    <row r="21" spans="1:6" x14ac:dyDescent="0.25">
      <c r="A21" s="1" t="s">
        <v>18</v>
      </c>
      <c r="B21" s="1" t="s">
        <v>10</v>
      </c>
      <c r="C21" s="14">
        <v>10.99</v>
      </c>
      <c r="D21" s="12">
        <v>500</v>
      </c>
      <c r="E21" s="10">
        <v>44991</v>
      </c>
      <c r="F21" s="1" t="s">
        <v>22</v>
      </c>
    </row>
    <row r="22" spans="1:6" x14ac:dyDescent="0.25">
      <c r="A22" s="1" t="s">
        <v>4</v>
      </c>
      <c r="B22" s="1" t="s">
        <v>10</v>
      </c>
      <c r="C22" s="14">
        <v>4.2</v>
      </c>
      <c r="D22" s="12">
        <v>500</v>
      </c>
      <c r="E22" s="10">
        <v>45226</v>
      </c>
      <c r="F22" s="1" t="s">
        <v>21</v>
      </c>
    </row>
    <row r="23" spans="1:6" x14ac:dyDescent="0.25">
      <c r="A23" s="1" t="s">
        <v>8</v>
      </c>
      <c r="B23" s="1" t="s">
        <v>10</v>
      </c>
      <c r="C23" s="14">
        <v>7.42</v>
      </c>
      <c r="D23" s="12">
        <v>500</v>
      </c>
      <c r="E23" s="10">
        <v>45258</v>
      </c>
      <c r="F23" s="1" t="s">
        <v>20</v>
      </c>
    </row>
    <row r="24" spans="1:6" x14ac:dyDescent="0.25">
      <c r="A24" s="1" t="s">
        <v>4</v>
      </c>
      <c r="B24" s="1" t="s">
        <v>7</v>
      </c>
      <c r="C24" s="14">
        <v>9.24</v>
      </c>
      <c r="D24" s="12">
        <v>521</v>
      </c>
      <c r="E24" s="10">
        <v>45205</v>
      </c>
      <c r="F24" s="1" t="s">
        <v>22</v>
      </c>
    </row>
    <row r="25" spans="1:6" x14ac:dyDescent="0.25">
      <c r="A25" s="1" t="s">
        <v>11</v>
      </c>
      <c r="B25" s="1" t="s">
        <v>7</v>
      </c>
      <c r="C25" s="14">
        <v>5.28</v>
      </c>
      <c r="D25" s="12">
        <v>314</v>
      </c>
      <c r="E25" s="10">
        <v>45140</v>
      </c>
      <c r="F25" s="1" t="s">
        <v>23</v>
      </c>
    </row>
    <row r="26" spans="1:6" x14ac:dyDescent="0.25">
      <c r="A26" s="1" t="s">
        <v>15</v>
      </c>
      <c r="B26" s="1" t="s">
        <v>10</v>
      </c>
      <c r="C26" s="14">
        <v>0.97</v>
      </c>
      <c r="D26" s="12">
        <v>316</v>
      </c>
      <c r="E26" s="10">
        <v>44952</v>
      </c>
      <c r="F26" s="1" t="s">
        <v>20</v>
      </c>
    </row>
    <row r="27" spans="1:6" x14ac:dyDescent="0.25">
      <c r="A27" s="1" t="s">
        <v>13</v>
      </c>
      <c r="B27" s="1" t="s">
        <v>7</v>
      </c>
      <c r="C27" s="14">
        <v>2.99</v>
      </c>
      <c r="D27" s="12">
        <v>316</v>
      </c>
      <c r="E27" s="10">
        <v>45177</v>
      </c>
      <c r="F27" s="1" t="s">
        <v>20</v>
      </c>
    </row>
    <row r="28" spans="1:6" x14ac:dyDescent="0.25">
      <c r="A28" s="1" t="s">
        <v>18</v>
      </c>
      <c r="B28" s="1" t="s">
        <v>7</v>
      </c>
      <c r="C28" s="14">
        <v>1.0900000000000001</v>
      </c>
      <c r="D28" s="12">
        <v>339</v>
      </c>
      <c r="E28" s="10">
        <v>44951</v>
      </c>
      <c r="F28" s="1" t="s">
        <v>20</v>
      </c>
    </row>
    <row r="29" spans="1:6" x14ac:dyDescent="0.25">
      <c r="A29" s="1" t="s">
        <v>17</v>
      </c>
      <c r="B29" s="1" t="s">
        <v>10</v>
      </c>
      <c r="C29" s="14">
        <v>7.8</v>
      </c>
      <c r="D29" s="12">
        <v>347</v>
      </c>
      <c r="E29" s="10">
        <v>45026</v>
      </c>
      <c r="F29" s="1" t="s">
        <v>24</v>
      </c>
    </row>
    <row r="30" spans="1:6" x14ac:dyDescent="0.25">
      <c r="A30" s="1" t="s">
        <v>8</v>
      </c>
      <c r="B30" s="1" t="s">
        <v>10</v>
      </c>
      <c r="C30" s="14">
        <v>6.37</v>
      </c>
      <c r="D30" s="12">
        <v>390</v>
      </c>
      <c r="E30" s="10">
        <v>45164</v>
      </c>
      <c r="F30" s="1" t="s">
        <v>20</v>
      </c>
    </row>
    <row r="31" spans="1:6" x14ac:dyDescent="0.25">
      <c r="A31" s="1" t="s">
        <v>17</v>
      </c>
      <c r="B31" s="1" t="s">
        <v>10</v>
      </c>
      <c r="C31" s="14">
        <v>1.5</v>
      </c>
      <c r="D31" s="12">
        <v>394</v>
      </c>
      <c r="E31" s="10">
        <v>45293</v>
      </c>
      <c r="F31" s="1" t="s">
        <v>23</v>
      </c>
    </row>
    <row r="32" spans="1:6" x14ac:dyDescent="0.25">
      <c r="A32" s="1" t="s">
        <v>11</v>
      </c>
      <c r="B32" s="1" t="s">
        <v>5</v>
      </c>
      <c r="C32" s="14">
        <v>9.35</v>
      </c>
      <c r="D32" s="12">
        <v>394</v>
      </c>
      <c r="E32" s="10">
        <v>45136</v>
      </c>
      <c r="F32" s="1" t="s">
        <v>24</v>
      </c>
    </row>
    <row r="33" spans="1:6" x14ac:dyDescent="0.25">
      <c r="A33" s="1" t="s">
        <v>15</v>
      </c>
      <c r="B33" s="1" t="s">
        <v>7</v>
      </c>
      <c r="C33" s="14">
        <v>4.33</v>
      </c>
      <c r="D33" s="12">
        <v>409</v>
      </c>
      <c r="E33" s="10">
        <v>44985</v>
      </c>
      <c r="F33" s="1" t="s">
        <v>22</v>
      </c>
    </row>
    <row r="34" spans="1:6" x14ac:dyDescent="0.25">
      <c r="A34" s="1" t="s">
        <v>18</v>
      </c>
      <c r="B34" s="1" t="s">
        <v>10</v>
      </c>
      <c r="C34" s="14">
        <v>5.23</v>
      </c>
      <c r="D34" s="12">
        <v>424</v>
      </c>
      <c r="E34" s="10">
        <v>45058</v>
      </c>
      <c r="F34" s="1" t="s">
        <v>21</v>
      </c>
    </row>
    <row r="35" spans="1:6" x14ac:dyDescent="0.25">
      <c r="A35" s="1" t="s">
        <v>17</v>
      </c>
      <c r="B35" s="1" t="s">
        <v>5</v>
      </c>
      <c r="C35" s="14">
        <v>7.86</v>
      </c>
      <c r="D35" s="12">
        <v>426</v>
      </c>
      <c r="E35" s="10">
        <v>44971</v>
      </c>
      <c r="F35" s="1" t="s">
        <v>24</v>
      </c>
    </row>
    <row r="36" spans="1:6" x14ac:dyDescent="0.25">
      <c r="A36" s="1" t="s">
        <v>15</v>
      </c>
      <c r="B36" s="1" t="s">
        <v>10</v>
      </c>
      <c r="C36" s="14">
        <v>11.45</v>
      </c>
      <c r="D36" s="12">
        <v>438</v>
      </c>
      <c r="E36" s="10">
        <v>45223</v>
      </c>
      <c r="F36" s="1" t="s">
        <v>25</v>
      </c>
    </row>
    <row r="37" spans="1:6" x14ac:dyDescent="0.25">
      <c r="A37" s="1" t="s">
        <v>15</v>
      </c>
      <c r="B37" s="1" t="s">
        <v>7</v>
      </c>
      <c r="C37" s="14">
        <v>8.07</v>
      </c>
      <c r="D37" s="12">
        <v>473</v>
      </c>
      <c r="E37" s="10">
        <v>44944</v>
      </c>
      <c r="F37" s="1" t="s">
        <v>22</v>
      </c>
    </row>
    <row r="38" spans="1:6" x14ac:dyDescent="0.25">
      <c r="A38" s="1" t="s">
        <v>17</v>
      </c>
      <c r="B38" s="1" t="s">
        <v>7</v>
      </c>
      <c r="C38" s="14">
        <v>5.46</v>
      </c>
      <c r="D38" s="12">
        <v>478</v>
      </c>
      <c r="E38" s="10">
        <v>45188</v>
      </c>
      <c r="F38" s="1" t="s">
        <v>20</v>
      </c>
    </row>
    <row r="39" spans="1:6" x14ac:dyDescent="0.25">
      <c r="A39" s="1" t="s">
        <v>6</v>
      </c>
      <c r="B39" s="1" t="s">
        <v>7</v>
      </c>
      <c r="C39" s="14">
        <v>5.58</v>
      </c>
      <c r="D39" s="12">
        <v>483</v>
      </c>
      <c r="E39" s="10">
        <v>45024</v>
      </c>
      <c r="F39" s="1" t="s">
        <v>20</v>
      </c>
    </row>
    <row r="40" spans="1:6" x14ac:dyDescent="0.25">
      <c r="A40" s="1" t="s">
        <v>16</v>
      </c>
      <c r="B40" s="1" t="s">
        <v>5</v>
      </c>
      <c r="C40" s="14">
        <v>5.18</v>
      </c>
      <c r="D40" s="12">
        <v>497</v>
      </c>
      <c r="E40" s="10">
        <v>44933</v>
      </c>
      <c r="F40" s="1" t="s">
        <v>24</v>
      </c>
    </row>
    <row r="41" spans="1:6" x14ac:dyDescent="0.25">
      <c r="A41" s="1" t="s">
        <v>18</v>
      </c>
      <c r="B41" s="1" t="s">
        <v>5</v>
      </c>
      <c r="C41" s="14">
        <v>10.94</v>
      </c>
      <c r="D41" s="12">
        <v>1002</v>
      </c>
      <c r="E41" s="10">
        <v>45163</v>
      </c>
      <c r="F41" s="1" t="s">
        <v>20</v>
      </c>
    </row>
    <row r="42" spans="1:6" x14ac:dyDescent="0.25">
      <c r="A42" s="1" t="s">
        <v>4</v>
      </c>
      <c r="B42" s="1" t="s">
        <v>7</v>
      </c>
      <c r="C42" s="14">
        <v>5.22</v>
      </c>
      <c r="D42" s="12">
        <v>1020</v>
      </c>
      <c r="E42" s="10">
        <v>45098</v>
      </c>
      <c r="F42" s="1" t="s">
        <v>21</v>
      </c>
    </row>
    <row r="43" spans="1:6" x14ac:dyDescent="0.25">
      <c r="A43" s="1" t="s">
        <v>18</v>
      </c>
      <c r="B43" s="1" t="s">
        <v>7</v>
      </c>
      <c r="C43" s="14">
        <v>6.52</v>
      </c>
      <c r="D43" s="12">
        <v>1020</v>
      </c>
      <c r="E43" s="10">
        <v>45092</v>
      </c>
      <c r="F43" s="1" t="s">
        <v>25</v>
      </c>
    </row>
    <row r="44" spans="1:6" x14ac:dyDescent="0.25">
      <c r="A44" s="1" t="s">
        <v>17</v>
      </c>
      <c r="B44" s="1" t="s">
        <v>7</v>
      </c>
      <c r="C44" s="14">
        <v>4.5</v>
      </c>
      <c r="D44" s="12">
        <v>1021</v>
      </c>
      <c r="E44" s="10">
        <v>44972</v>
      </c>
      <c r="F44" s="1" t="s">
        <v>20</v>
      </c>
    </row>
    <row r="45" spans="1:6" x14ac:dyDescent="0.25">
      <c r="A45" s="1" t="s">
        <v>6</v>
      </c>
      <c r="B45" s="1" t="s">
        <v>5</v>
      </c>
      <c r="C45" s="14">
        <v>3.5</v>
      </c>
      <c r="D45" s="12">
        <v>1024</v>
      </c>
      <c r="E45" s="10">
        <v>45144</v>
      </c>
      <c r="F45" s="1" t="s">
        <v>24</v>
      </c>
    </row>
    <row r="46" spans="1:6" x14ac:dyDescent="0.25">
      <c r="A46" s="1" t="s">
        <v>18</v>
      </c>
      <c r="B46" s="1" t="s">
        <v>7</v>
      </c>
      <c r="C46" s="14">
        <v>1.71</v>
      </c>
      <c r="D46" s="12">
        <v>1028</v>
      </c>
      <c r="E46" s="10">
        <v>45051</v>
      </c>
      <c r="F46" s="1" t="s">
        <v>21</v>
      </c>
    </row>
    <row r="47" spans="1:6" x14ac:dyDescent="0.25">
      <c r="A47" s="1" t="s">
        <v>11</v>
      </c>
      <c r="B47" s="1" t="s">
        <v>7</v>
      </c>
      <c r="C47" s="14">
        <v>1.35</v>
      </c>
      <c r="D47" s="12">
        <v>1054</v>
      </c>
      <c r="E47" s="10">
        <v>45099</v>
      </c>
      <c r="F47" s="1" t="s">
        <v>25</v>
      </c>
    </row>
    <row r="48" spans="1:6" x14ac:dyDescent="0.25">
      <c r="A48" s="1" t="s">
        <v>15</v>
      </c>
      <c r="B48" s="1" t="s">
        <v>7</v>
      </c>
      <c r="C48" s="14">
        <v>2.44</v>
      </c>
      <c r="D48" s="12">
        <v>1060</v>
      </c>
      <c r="E48" s="10">
        <v>45052</v>
      </c>
      <c r="F48" s="1" t="s">
        <v>23</v>
      </c>
    </row>
    <row r="49" spans="1:6" x14ac:dyDescent="0.25">
      <c r="A49" s="1" t="s">
        <v>8</v>
      </c>
      <c r="B49" s="1" t="s">
        <v>10</v>
      </c>
      <c r="C49" s="14">
        <v>9.67</v>
      </c>
      <c r="D49" s="12">
        <v>1062</v>
      </c>
      <c r="E49" s="10">
        <v>45207</v>
      </c>
      <c r="F49" s="1" t="s">
        <v>20</v>
      </c>
    </row>
    <row r="50" spans="1:6" x14ac:dyDescent="0.25">
      <c r="A50" s="1" t="s">
        <v>14</v>
      </c>
      <c r="B50" s="1" t="s">
        <v>9</v>
      </c>
      <c r="C50" s="14">
        <v>5.17</v>
      </c>
      <c r="D50" s="12">
        <v>1080</v>
      </c>
      <c r="E50" s="10">
        <v>45197</v>
      </c>
      <c r="F50" s="1" t="s">
        <v>21</v>
      </c>
    </row>
    <row r="51" spans="1:6" x14ac:dyDescent="0.25">
      <c r="A51" s="1" t="s">
        <v>16</v>
      </c>
      <c r="B51" s="1" t="s">
        <v>5</v>
      </c>
      <c r="C51" s="14">
        <v>5.8</v>
      </c>
      <c r="D51" s="12">
        <v>1081</v>
      </c>
      <c r="E51" s="10">
        <v>45008</v>
      </c>
      <c r="F51" s="1" t="s">
        <v>21</v>
      </c>
    </row>
    <row r="52" spans="1:6" x14ac:dyDescent="0.25">
      <c r="A52" s="1" t="s">
        <v>16</v>
      </c>
      <c r="B52" s="1" t="s">
        <v>7</v>
      </c>
      <c r="C52" s="14">
        <v>10.48</v>
      </c>
      <c r="D52" s="12">
        <v>1081</v>
      </c>
      <c r="E52" s="10">
        <v>45154</v>
      </c>
      <c r="F52" s="1" t="s">
        <v>24</v>
      </c>
    </row>
    <row r="53" spans="1:6" x14ac:dyDescent="0.25">
      <c r="A53" s="1" t="s">
        <v>15</v>
      </c>
      <c r="B53" s="1" t="s">
        <v>7</v>
      </c>
      <c r="C53" s="14">
        <v>10.02</v>
      </c>
      <c r="D53" s="12">
        <v>1082</v>
      </c>
      <c r="E53" s="10">
        <v>45108</v>
      </c>
      <c r="F53" s="1" t="s">
        <v>25</v>
      </c>
    </row>
    <row r="54" spans="1:6" x14ac:dyDescent="0.25">
      <c r="A54" s="1" t="s">
        <v>4</v>
      </c>
      <c r="B54" s="1" t="s">
        <v>7</v>
      </c>
      <c r="C54" s="14">
        <v>5.18</v>
      </c>
      <c r="D54" s="12">
        <v>1085</v>
      </c>
      <c r="E54" s="10">
        <v>45233</v>
      </c>
      <c r="F54" s="1" t="s">
        <v>25</v>
      </c>
    </row>
    <row r="55" spans="1:6" x14ac:dyDescent="0.25">
      <c r="A55" s="1" t="s">
        <v>16</v>
      </c>
      <c r="B55" s="1" t="s">
        <v>5</v>
      </c>
      <c r="C55" s="14">
        <v>6.95</v>
      </c>
      <c r="D55" s="12">
        <v>1094</v>
      </c>
      <c r="E55" s="10">
        <v>45076</v>
      </c>
      <c r="F55" s="1" t="s">
        <v>23</v>
      </c>
    </row>
    <row r="56" spans="1:6" x14ac:dyDescent="0.25">
      <c r="A56" s="1" t="s">
        <v>8</v>
      </c>
      <c r="B56" s="1" t="s">
        <v>5</v>
      </c>
      <c r="C56" s="14">
        <v>6.17</v>
      </c>
      <c r="D56" s="12">
        <v>1101</v>
      </c>
      <c r="E56" s="10">
        <v>45010</v>
      </c>
      <c r="F56" s="1" t="s">
        <v>23</v>
      </c>
    </row>
    <row r="57" spans="1:6" x14ac:dyDescent="0.25">
      <c r="A57" s="1" t="s">
        <v>16</v>
      </c>
      <c r="B57" s="1" t="s">
        <v>10</v>
      </c>
      <c r="C57" s="14">
        <v>5.32</v>
      </c>
      <c r="D57" s="12">
        <v>1105</v>
      </c>
      <c r="E57" s="10">
        <v>45190</v>
      </c>
      <c r="F57" s="1" t="s">
        <v>24</v>
      </c>
    </row>
    <row r="58" spans="1:6" x14ac:dyDescent="0.25">
      <c r="A58" s="1" t="s">
        <v>6</v>
      </c>
      <c r="B58" s="1" t="s">
        <v>10</v>
      </c>
      <c r="C58" s="14">
        <v>10.4</v>
      </c>
      <c r="D58" s="12">
        <v>1119</v>
      </c>
      <c r="E58" s="10">
        <v>45073</v>
      </c>
      <c r="F58" s="1" t="s">
        <v>25</v>
      </c>
    </row>
    <row r="59" spans="1:6" x14ac:dyDescent="0.25">
      <c r="A59" s="1" t="s">
        <v>12</v>
      </c>
      <c r="B59" s="1" t="s">
        <v>10</v>
      </c>
      <c r="C59" s="14">
        <v>10.76</v>
      </c>
      <c r="D59" s="12">
        <v>1121</v>
      </c>
      <c r="E59" s="10">
        <v>44982</v>
      </c>
      <c r="F59" s="1" t="s">
        <v>23</v>
      </c>
    </row>
    <row r="60" spans="1:6" x14ac:dyDescent="0.25">
      <c r="A60" s="1" t="s">
        <v>17</v>
      </c>
      <c r="B60" s="1" t="s">
        <v>9</v>
      </c>
      <c r="C60" s="14">
        <v>9.1300000000000008</v>
      </c>
      <c r="D60" s="12">
        <v>1132</v>
      </c>
      <c r="E60" s="10">
        <v>45221</v>
      </c>
      <c r="F60" s="1" t="s">
        <v>23</v>
      </c>
    </row>
    <row r="61" spans="1:6" x14ac:dyDescent="0.25">
      <c r="A61" s="1" t="s">
        <v>14</v>
      </c>
      <c r="B61" s="1" t="s">
        <v>10</v>
      </c>
      <c r="C61" s="14">
        <v>10.1</v>
      </c>
      <c r="D61" s="12">
        <v>1138</v>
      </c>
      <c r="E61" s="10">
        <v>45167</v>
      </c>
      <c r="F61" s="1" t="s">
        <v>20</v>
      </c>
    </row>
    <row r="62" spans="1:6" x14ac:dyDescent="0.25">
      <c r="A62" s="1" t="s">
        <v>14</v>
      </c>
      <c r="B62" s="1" t="s">
        <v>7</v>
      </c>
      <c r="C62" s="14">
        <v>3.06</v>
      </c>
      <c r="D62" s="12">
        <v>1150</v>
      </c>
      <c r="E62" s="10">
        <v>45125</v>
      </c>
      <c r="F62" s="1" t="s">
        <v>22</v>
      </c>
    </row>
    <row r="63" spans="1:6" x14ac:dyDescent="0.25">
      <c r="A63" s="1" t="s">
        <v>18</v>
      </c>
      <c r="B63" s="1" t="s">
        <v>9</v>
      </c>
      <c r="C63" s="14">
        <v>2.86</v>
      </c>
      <c r="D63" s="12">
        <v>1177</v>
      </c>
      <c r="E63" s="10">
        <v>45113</v>
      </c>
      <c r="F63" s="1" t="s">
        <v>22</v>
      </c>
    </row>
    <row r="64" spans="1:6" x14ac:dyDescent="0.25">
      <c r="A64" s="1" t="s">
        <v>18</v>
      </c>
      <c r="B64" s="1" t="s">
        <v>5</v>
      </c>
      <c r="C64" s="14">
        <v>4.72</v>
      </c>
      <c r="D64" s="12">
        <v>1192</v>
      </c>
      <c r="E64" s="10">
        <v>45091</v>
      </c>
      <c r="F64" s="1" t="s">
        <v>23</v>
      </c>
    </row>
    <row r="65" spans="1:6" x14ac:dyDescent="0.25">
      <c r="A65" s="1" t="s">
        <v>15</v>
      </c>
      <c r="B65" s="1" t="s">
        <v>9</v>
      </c>
      <c r="C65" s="14">
        <v>4.54</v>
      </c>
      <c r="D65" s="12">
        <v>1212</v>
      </c>
      <c r="E65" s="10">
        <v>45014</v>
      </c>
      <c r="F65" s="1" t="s">
        <v>20</v>
      </c>
    </row>
    <row r="66" spans="1:6" x14ac:dyDescent="0.25">
      <c r="A66" s="1" t="s">
        <v>8</v>
      </c>
      <c r="B66" s="1" t="s">
        <v>5</v>
      </c>
      <c r="C66" s="14">
        <v>2.13</v>
      </c>
      <c r="D66" s="12">
        <v>1228</v>
      </c>
      <c r="E66" s="10">
        <v>45190</v>
      </c>
      <c r="F66" s="1" t="s">
        <v>21</v>
      </c>
    </row>
    <row r="67" spans="1:6" x14ac:dyDescent="0.25">
      <c r="A67" s="1" t="s">
        <v>16</v>
      </c>
      <c r="B67" s="1" t="s">
        <v>7</v>
      </c>
      <c r="C67" s="14">
        <v>3.14</v>
      </c>
      <c r="D67" s="12">
        <v>1229</v>
      </c>
      <c r="E67" s="10">
        <v>45136</v>
      </c>
      <c r="F67" s="1" t="s">
        <v>25</v>
      </c>
    </row>
    <row r="68" spans="1:6" x14ac:dyDescent="0.25">
      <c r="A68" s="1" t="s">
        <v>17</v>
      </c>
      <c r="B68" s="1" t="s">
        <v>5</v>
      </c>
      <c r="C68" s="14">
        <v>5.26</v>
      </c>
      <c r="D68" s="12">
        <v>1229</v>
      </c>
      <c r="E68" s="10">
        <v>45171</v>
      </c>
      <c r="F68" s="1" t="s">
        <v>25</v>
      </c>
    </row>
    <row r="69" spans="1:6" x14ac:dyDescent="0.25">
      <c r="A69" s="1" t="s">
        <v>17</v>
      </c>
      <c r="B69" s="1" t="s">
        <v>10</v>
      </c>
      <c r="C69" s="14">
        <v>1.59</v>
      </c>
      <c r="D69" s="12">
        <v>1242</v>
      </c>
      <c r="E69" s="10">
        <v>44975</v>
      </c>
      <c r="F69" s="1" t="s">
        <v>22</v>
      </c>
    </row>
    <row r="70" spans="1:6" x14ac:dyDescent="0.25">
      <c r="A70" s="1" t="s">
        <v>13</v>
      </c>
      <c r="B70" s="1" t="s">
        <v>9</v>
      </c>
      <c r="C70" s="14">
        <v>6.43</v>
      </c>
      <c r="D70" s="12">
        <v>1246</v>
      </c>
      <c r="E70" s="10">
        <v>45283</v>
      </c>
      <c r="F70" s="1" t="s">
        <v>23</v>
      </c>
    </row>
    <row r="71" spans="1:6" x14ac:dyDescent="0.25">
      <c r="A71" s="1" t="s">
        <v>18</v>
      </c>
      <c r="B71" s="1" t="s">
        <v>9</v>
      </c>
      <c r="C71" s="14">
        <v>4.7</v>
      </c>
      <c r="D71" s="12">
        <v>1254</v>
      </c>
      <c r="E71" s="10">
        <v>45053</v>
      </c>
      <c r="F71" s="1" t="s">
        <v>24</v>
      </c>
    </row>
    <row r="72" spans="1:6" x14ac:dyDescent="0.25">
      <c r="A72" s="1" t="s">
        <v>18</v>
      </c>
      <c r="B72" s="1" t="s">
        <v>7</v>
      </c>
      <c r="C72" s="14">
        <v>8.57</v>
      </c>
      <c r="D72" s="12">
        <v>1263</v>
      </c>
      <c r="E72" s="10">
        <v>45257</v>
      </c>
      <c r="F72" s="1" t="s">
        <v>25</v>
      </c>
    </row>
    <row r="73" spans="1:6" x14ac:dyDescent="0.25">
      <c r="A73" s="1" t="s">
        <v>8</v>
      </c>
      <c r="B73" s="1" t="s">
        <v>9</v>
      </c>
      <c r="C73" s="14">
        <v>5.01</v>
      </c>
      <c r="D73" s="12">
        <v>1275</v>
      </c>
      <c r="E73" s="10">
        <v>45077</v>
      </c>
      <c r="F73" s="1" t="s">
        <v>22</v>
      </c>
    </row>
    <row r="74" spans="1:6" x14ac:dyDescent="0.25">
      <c r="A74" s="1" t="s">
        <v>16</v>
      </c>
      <c r="B74" s="1" t="s">
        <v>10</v>
      </c>
      <c r="C74" s="14">
        <v>3.31</v>
      </c>
      <c r="D74" s="12">
        <v>1280</v>
      </c>
      <c r="E74" s="10">
        <v>45097</v>
      </c>
      <c r="F74" s="1" t="s">
        <v>25</v>
      </c>
    </row>
    <row r="75" spans="1:6" x14ac:dyDescent="0.25">
      <c r="A75" s="1" t="s">
        <v>8</v>
      </c>
      <c r="B75" s="1" t="s">
        <v>5</v>
      </c>
      <c r="C75" s="14">
        <v>6.14</v>
      </c>
      <c r="D75" s="12">
        <v>1283</v>
      </c>
      <c r="E75" s="10">
        <v>45058</v>
      </c>
      <c r="F75" s="1" t="s">
        <v>24</v>
      </c>
    </row>
    <row r="76" spans="1:6" x14ac:dyDescent="0.25">
      <c r="A76" s="1" t="s">
        <v>16</v>
      </c>
      <c r="B76" s="1" t="s">
        <v>5</v>
      </c>
      <c r="C76" s="14">
        <v>5.0599999999999996</v>
      </c>
      <c r="D76" s="12">
        <v>1288</v>
      </c>
      <c r="E76" s="10">
        <v>45123</v>
      </c>
      <c r="F76" s="1" t="s">
        <v>21</v>
      </c>
    </row>
    <row r="77" spans="1:6" x14ac:dyDescent="0.25">
      <c r="A77" s="1" t="s">
        <v>13</v>
      </c>
      <c r="B77" s="1" t="s">
        <v>9</v>
      </c>
      <c r="C77" s="14">
        <v>7.78</v>
      </c>
      <c r="D77" s="12">
        <v>1291</v>
      </c>
      <c r="E77" s="10">
        <v>45247</v>
      </c>
      <c r="F77" s="1" t="s">
        <v>23</v>
      </c>
    </row>
    <row r="78" spans="1:6" x14ac:dyDescent="0.25">
      <c r="A78" s="1" t="s">
        <v>12</v>
      </c>
      <c r="B78" s="1" t="s">
        <v>7</v>
      </c>
      <c r="C78" s="14">
        <v>7.4</v>
      </c>
      <c r="D78" s="12">
        <v>1294</v>
      </c>
      <c r="E78" s="10">
        <v>45039</v>
      </c>
      <c r="F78" s="1" t="s">
        <v>21</v>
      </c>
    </row>
    <row r="79" spans="1:6" x14ac:dyDescent="0.25">
      <c r="A79" s="1" t="s">
        <v>6</v>
      </c>
      <c r="B79" s="1" t="s">
        <v>5</v>
      </c>
      <c r="C79" s="14">
        <v>8.85</v>
      </c>
      <c r="D79" s="12">
        <v>1295</v>
      </c>
      <c r="E79" s="10">
        <v>45079</v>
      </c>
      <c r="F79" s="1" t="s">
        <v>25</v>
      </c>
    </row>
    <row r="80" spans="1:6" x14ac:dyDescent="0.25">
      <c r="A80" s="1" t="s">
        <v>18</v>
      </c>
      <c r="B80" s="1" t="s">
        <v>9</v>
      </c>
      <c r="C80" s="14">
        <v>2.57</v>
      </c>
      <c r="D80" s="12">
        <v>1326</v>
      </c>
      <c r="E80" s="10">
        <v>45184</v>
      </c>
      <c r="F80" s="1" t="s">
        <v>22</v>
      </c>
    </row>
    <row r="81" spans="1:6" x14ac:dyDescent="0.25">
      <c r="A81" s="1" t="s">
        <v>4</v>
      </c>
      <c r="B81" s="1" t="s">
        <v>7</v>
      </c>
      <c r="C81" s="14">
        <v>5.0199999999999996</v>
      </c>
      <c r="D81" s="12">
        <v>1328</v>
      </c>
      <c r="E81" s="10">
        <v>45078</v>
      </c>
      <c r="F81" s="1" t="s">
        <v>20</v>
      </c>
    </row>
    <row r="82" spans="1:6" x14ac:dyDescent="0.25">
      <c r="A82" s="1" t="s">
        <v>11</v>
      </c>
      <c r="B82" s="1" t="s">
        <v>5</v>
      </c>
      <c r="C82" s="14">
        <v>9.66</v>
      </c>
      <c r="D82" s="12">
        <v>1338</v>
      </c>
      <c r="E82" s="10">
        <v>45194</v>
      </c>
      <c r="F82" s="1" t="s">
        <v>21</v>
      </c>
    </row>
    <row r="83" spans="1:6" x14ac:dyDescent="0.25">
      <c r="A83" s="1" t="s">
        <v>17</v>
      </c>
      <c r="B83" s="1" t="s">
        <v>7</v>
      </c>
      <c r="C83" s="14">
        <v>6.32</v>
      </c>
      <c r="D83" s="12">
        <v>1359</v>
      </c>
      <c r="E83" s="10">
        <v>45126</v>
      </c>
      <c r="F83" s="1" t="s">
        <v>24</v>
      </c>
    </row>
    <row r="84" spans="1:6" x14ac:dyDescent="0.25">
      <c r="A84" s="1" t="s">
        <v>16</v>
      </c>
      <c r="B84" s="1" t="s">
        <v>5</v>
      </c>
      <c r="C84" s="14">
        <v>4.2699999999999996</v>
      </c>
      <c r="D84" s="12">
        <v>1363</v>
      </c>
      <c r="E84" s="10">
        <v>45005</v>
      </c>
      <c r="F84" s="1" t="s">
        <v>21</v>
      </c>
    </row>
    <row r="85" spans="1:6" x14ac:dyDescent="0.25">
      <c r="A85" s="1" t="s">
        <v>11</v>
      </c>
      <c r="B85" s="1" t="s">
        <v>10</v>
      </c>
      <c r="C85" s="14">
        <v>6.27</v>
      </c>
      <c r="D85" s="12">
        <v>1367</v>
      </c>
      <c r="E85" s="10">
        <v>44993</v>
      </c>
      <c r="F85" s="1" t="s">
        <v>23</v>
      </c>
    </row>
    <row r="86" spans="1:6" x14ac:dyDescent="0.25">
      <c r="A86" s="1" t="s">
        <v>17</v>
      </c>
      <c r="B86" s="1" t="s">
        <v>7</v>
      </c>
      <c r="C86" s="14">
        <v>7.95</v>
      </c>
      <c r="D86" s="12">
        <v>1382</v>
      </c>
      <c r="E86" s="10">
        <v>45110</v>
      </c>
      <c r="F86" s="1" t="s">
        <v>23</v>
      </c>
    </row>
    <row r="87" spans="1:6" x14ac:dyDescent="0.25">
      <c r="A87" s="1" t="s">
        <v>18</v>
      </c>
      <c r="B87" s="1" t="s">
        <v>10</v>
      </c>
      <c r="C87" s="14">
        <v>5.88</v>
      </c>
      <c r="D87" s="12">
        <v>1393</v>
      </c>
      <c r="E87" s="10">
        <v>44965</v>
      </c>
      <c r="F87" s="1" t="s">
        <v>23</v>
      </c>
    </row>
    <row r="88" spans="1:6" x14ac:dyDescent="0.25">
      <c r="A88" s="1" t="s">
        <v>16</v>
      </c>
      <c r="B88" s="1" t="s">
        <v>7</v>
      </c>
      <c r="C88" s="14">
        <v>4.62</v>
      </c>
      <c r="D88" s="12">
        <v>1403</v>
      </c>
      <c r="E88" s="10">
        <v>44998</v>
      </c>
      <c r="F88" s="1" t="s">
        <v>25</v>
      </c>
    </row>
    <row r="89" spans="1:6" x14ac:dyDescent="0.25">
      <c r="A89" s="1" t="s">
        <v>14</v>
      </c>
      <c r="B89" s="1" t="s">
        <v>5</v>
      </c>
      <c r="C89" s="14">
        <v>1.0900000000000001</v>
      </c>
      <c r="D89" s="12">
        <v>1407</v>
      </c>
      <c r="E89" s="10">
        <v>45012</v>
      </c>
      <c r="F89" s="1" t="s">
        <v>24</v>
      </c>
    </row>
    <row r="90" spans="1:6" x14ac:dyDescent="0.25">
      <c r="A90" s="1" t="s">
        <v>4</v>
      </c>
      <c r="B90" s="1" t="s">
        <v>5</v>
      </c>
      <c r="C90" s="14">
        <v>4.87</v>
      </c>
      <c r="D90" s="12">
        <v>1416</v>
      </c>
      <c r="E90" s="10">
        <v>45209</v>
      </c>
      <c r="F90" s="1" t="s">
        <v>22</v>
      </c>
    </row>
    <row r="91" spans="1:6" x14ac:dyDescent="0.25">
      <c r="A91" s="1" t="s">
        <v>13</v>
      </c>
      <c r="B91" s="1" t="s">
        <v>7</v>
      </c>
      <c r="C91" s="14">
        <v>7.9</v>
      </c>
      <c r="D91" s="12">
        <v>1439</v>
      </c>
      <c r="E91" s="10">
        <v>44988</v>
      </c>
      <c r="F91" s="1" t="s">
        <v>25</v>
      </c>
    </row>
    <row r="92" spans="1:6" x14ac:dyDescent="0.25">
      <c r="A92" s="1" t="s">
        <v>4</v>
      </c>
      <c r="B92" s="1" t="s">
        <v>10</v>
      </c>
      <c r="C92" s="14">
        <v>3.78</v>
      </c>
      <c r="D92" s="12">
        <v>1452</v>
      </c>
      <c r="E92" s="10">
        <v>45205</v>
      </c>
      <c r="F92" s="1" t="s">
        <v>22</v>
      </c>
    </row>
    <row r="93" spans="1:6" x14ac:dyDescent="0.25">
      <c r="A93" s="1" t="s">
        <v>4</v>
      </c>
      <c r="B93" s="1" t="s">
        <v>9</v>
      </c>
      <c r="C93" s="14">
        <v>8.18</v>
      </c>
      <c r="D93" s="12">
        <v>1453</v>
      </c>
      <c r="E93" s="10">
        <v>45204</v>
      </c>
      <c r="F93" s="1" t="s">
        <v>23</v>
      </c>
    </row>
    <row r="94" spans="1:6" x14ac:dyDescent="0.25">
      <c r="A94" s="1" t="s">
        <v>12</v>
      </c>
      <c r="B94" s="1" t="s">
        <v>9</v>
      </c>
      <c r="C94" s="14">
        <v>5.31</v>
      </c>
      <c r="D94" s="12">
        <v>1467</v>
      </c>
      <c r="E94" s="10">
        <v>45288</v>
      </c>
      <c r="F94" s="1" t="s">
        <v>23</v>
      </c>
    </row>
    <row r="95" spans="1:6" x14ac:dyDescent="0.25">
      <c r="A95" s="1" t="s">
        <v>11</v>
      </c>
      <c r="B95" s="1" t="s">
        <v>7</v>
      </c>
      <c r="C95" s="14">
        <v>11.52</v>
      </c>
      <c r="D95" s="12">
        <v>1476</v>
      </c>
      <c r="E95" s="10">
        <v>45152</v>
      </c>
      <c r="F95" s="1" t="s">
        <v>25</v>
      </c>
    </row>
    <row r="96" spans="1:6" x14ac:dyDescent="0.25">
      <c r="A96" s="1" t="s">
        <v>17</v>
      </c>
      <c r="B96" s="1" t="s">
        <v>7</v>
      </c>
      <c r="C96" s="14">
        <v>5.59</v>
      </c>
      <c r="D96" s="12">
        <v>1483</v>
      </c>
      <c r="E96" s="10">
        <v>45114</v>
      </c>
      <c r="F96" s="1" t="s">
        <v>22</v>
      </c>
    </row>
    <row r="97" spans="1:6" x14ac:dyDescent="0.25">
      <c r="A97" s="1" t="s">
        <v>8</v>
      </c>
      <c r="B97" s="1" t="s">
        <v>5</v>
      </c>
      <c r="C97" s="14">
        <v>8.18</v>
      </c>
      <c r="D97" s="12">
        <v>1490</v>
      </c>
      <c r="E97" s="10">
        <v>44943</v>
      </c>
      <c r="F97" s="1" t="s">
        <v>22</v>
      </c>
    </row>
    <row r="98" spans="1:6" x14ac:dyDescent="0.25">
      <c r="A98" s="1" t="s">
        <v>12</v>
      </c>
      <c r="B98" s="1" t="s">
        <v>9</v>
      </c>
      <c r="C98" s="14">
        <v>5.75</v>
      </c>
      <c r="D98" s="12">
        <v>1493</v>
      </c>
      <c r="E98" s="10">
        <v>45024</v>
      </c>
      <c r="F98" s="1" t="s">
        <v>21</v>
      </c>
    </row>
    <row r="99" spans="1:6" x14ac:dyDescent="0.25">
      <c r="A99" s="1" t="s">
        <v>16</v>
      </c>
      <c r="B99" s="1" t="s">
        <v>9</v>
      </c>
      <c r="C99" s="14">
        <v>9.6199999999999992</v>
      </c>
      <c r="D99" s="12">
        <v>1521</v>
      </c>
      <c r="E99" s="10">
        <v>45114</v>
      </c>
      <c r="F99" s="1" t="s">
        <v>25</v>
      </c>
    </row>
    <row r="100" spans="1:6" x14ac:dyDescent="0.25">
      <c r="A100" s="1" t="s">
        <v>13</v>
      </c>
      <c r="B100" s="1" t="s">
        <v>5</v>
      </c>
      <c r="C100" s="14">
        <v>3.54</v>
      </c>
      <c r="D100" s="12">
        <v>1556</v>
      </c>
      <c r="E100" s="10">
        <v>45019</v>
      </c>
      <c r="F100" s="1" t="s">
        <v>22</v>
      </c>
    </row>
    <row r="101" spans="1:6" x14ac:dyDescent="0.25">
      <c r="A101" s="1" t="s">
        <v>15</v>
      </c>
      <c r="B101" s="1" t="s">
        <v>7</v>
      </c>
      <c r="C101" s="14">
        <v>2.76</v>
      </c>
      <c r="D101" s="12">
        <v>1585</v>
      </c>
      <c r="E101" s="10">
        <v>45219</v>
      </c>
      <c r="F101" s="1" t="s">
        <v>22</v>
      </c>
    </row>
    <row r="102" spans="1:6" x14ac:dyDescent="0.25">
      <c r="A102" s="1" t="s">
        <v>13</v>
      </c>
      <c r="B102" s="1" t="s">
        <v>10</v>
      </c>
      <c r="C102" s="14">
        <v>2.46</v>
      </c>
      <c r="D102" s="12">
        <v>1607</v>
      </c>
      <c r="E102" s="10">
        <v>44962</v>
      </c>
      <c r="F102" s="1" t="s">
        <v>21</v>
      </c>
    </row>
    <row r="103" spans="1:6" x14ac:dyDescent="0.25">
      <c r="A103" s="1" t="s">
        <v>6</v>
      </c>
      <c r="B103" s="1" t="s">
        <v>9</v>
      </c>
      <c r="C103" s="14">
        <v>8.1199999999999992</v>
      </c>
      <c r="D103" s="12">
        <v>1615</v>
      </c>
      <c r="E103" s="10">
        <v>45130</v>
      </c>
      <c r="F103" s="1" t="s">
        <v>25</v>
      </c>
    </row>
    <row r="104" spans="1:6" x14ac:dyDescent="0.25">
      <c r="A104" s="1" t="s">
        <v>12</v>
      </c>
      <c r="B104" s="1" t="s">
        <v>7</v>
      </c>
      <c r="C104" s="14">
        <v>6.24</v>
      </c>
      <c r="D104" s="12">
        <v>1626</v>
      </c>
      <c r="E104" s="10">
        <v>44962</v>
      </c>
      <c r="F104" s="1" t="s">
        <v>25</v>
      </c>
    </row>
    <row r="105" spans="1:6" x14ac:dyDescent="0.25">
      <c r="A105" s="1" t="s">
        <v>18</v>
      </c>
      <c r="B105" s="1" t="s">
        <v>9</v>
      </c>
      <c r="C105" s="14">
        <v>6.04</v>
      </c>
      <c r="D105" s="12">
        <v>1631</v>
      </c>
      <c r="E105" s="10">
        <v>45120</v>
      </c>
      <c r="F105" s="1" t="s">
        <v>24</v>
      </c>
    </row>
    <row r="106" spans="1:6" x14ac:dyDescent="0.25">
      <c r="A106" s="1" t="s">
        <v>16</v>
      </c>
      <c r="B106" s="1" t="s">
        <v>7</v>
      </c>
      <c r="C106" s="14">
        <v>11.57</v>
      </c>
      <c r="D106" s="12">
        <v>1650</v>
      </c>
      <c r="E106" s="10">
        <v>45268</v>
      </c>
      <c r="F106" s="1" t="s">
        <v>21</v>
      </c>
    </row>
    <row r="107" spans="1:6" x14ac:dyDescent="0.25">
      <c r="A107" s="1" t="s">
        <v>15</v>
      </c>
      <c r="B107" s="1" t="s">
        <v>9</v>
      </c>
      <c r="C107" s="14">
        <v>3.57</v>
      </c>
      <c r="D107" s="12">
        <v>1656</v>
      </c>
      <c r="E107" s="10">
        <v>45249</v>
      </c>
      <c r="F107" s="1" t="s">
        <v>23</v>
      </c>
    </row>
    <row r="108" spans="1:6" x14ac:dyDescent="0.25">
      <c r="A108" s="1" t="s">
        <v>12</v>
      </c>
      <c r="B108" s="1" t="s">
        <v>10</v>
      </c>
      <c r="C108" s="14">
        <v>10.67</v>
      </c>
      <c r="D108" s="12">
        <v>1657</v>
      </c>
      <c r="E108" s="10">
        <v>45201</v>
      </c>
      <c r="F108" s="1" t="s">
        <v>25</v>
      </c>
    </row>
    <row r="109" spans="1:6" x14ac:dyDescent="0.25">
      <c r="A109" s="1" t="s">
        <v>12</v>
      </c>
      <c r="B109" s="1" t="s">
        <v>9</v>
      </c>
      <c r="C109" s="14">
        <v>7.17</v>
      </c>
      <c r="D109" s="12">
        <v>1664</v>
      </c>
      <c r="E109" s="10">
        <v>45022</v>
      </c>
      <c r="F109" s="1" t="s">
        <v>24</v>
      </c>
    </row>
    <row r="110" spans="1:6" x14ac:dyDescent="0.25">
      <c r="A110" s="1" t="s">
        <v>4</v>
      </c>
      <c r="B110" s="1" t="s">
        <v>7</v>
      </c>
      <c r="C110" s="14">
        <v>3.75</v>
      </c>
      <c r="D110" s="12">
        <v>1667</v>
      </c>
      <c r="E110" s="10">
        <v>45014</v>
      </c>
      <c r="F110" s="1" t="s">
        <v>21</v>
      </c>
    </row>
    <row r="111" spans="1:6" x14ac:dyDescent="0.25">
      <c r="A111" s="1" t="s">
        <v>18</v>
      </c>
      <c r="B111" s="1" t="s">
        <v>10</v>
      </c>
      <c r="C111" s="14">
        <v>5.0999999999999996</v>
      </c>
      <c r="D111" s="12">
        <v>1669</v>
      </c>
      <c r="E111" s="10">
        <v>45209</v>
      </c>
      <c r="F111" s="1" t="s">
        <v>24</v>
      </c>
    </row>
    <row r="112" spans="1:6" x14ac:dyDescent="0.25">
      <c r="A112" s="1" t="s">
        <v>17</v>
      </c>
      <c r="B112" s="1" t="s">
        <v>9</v>
      </c>
      <c r="C112" s="14">
        <v>9.4700000000000006</v>
      </c>
      <c r="D112" s="12">
        <v>1670</v>
      </c>
      <c r="E112" s="10">
        <v>45015</v>
      </c>
      <c r="F112" s="1" t="s">
        <v>20</v>
      </c>
    </row>
    <row r="113" spans="1:6" x14ac:dyDescent="0.25">
      <c r="A113" s="1" t="s">
        <v>6</v>
      </c>
      <c r="B113" s="1" t="s">
        <v>7</v>
      </c>
      <c r="C113" s="14">
        <v>7.61</v>
      </c>
      <c r="D113" s="12">
        <v>1688</v>
      </c>
      <c r="E113" s="10">
        <v>45169</v>
      </c>
      <c r="F113" s="1" t="s">
        <v>20</v>
      </c>
    </row>
    <row r="114" spans="1:6" x14ac:dyDescent="0.25">
      <c r="A114" s="1" t="s">
        <v>12</v>
      </c>
      <c r="B114" s="1" t="s">
        <v>7</v>
      </c>
      <c r="C114" s="14">
        <v>7.03</v>
      </c>
      <c r="D114" s="12">
        <v>1697</v>
      </c>
      <c r="E114" s="10">
        <v>45171</v>
      </c>
      <c r="F114" s="1" t="s">
        <v>21</v>
      </c>
    </row>
    <row r="115" spans="1:6" x14ac:dyDescent="0.25">
      <c r="A115" s="1" t="s">
        <v>17</v>
      </c>
      <c r="B115" s="1" t="s">
        <v>10</v>
      </c>
      <c r="C115" s="14">
        <v>9.7899999999999991</v>
      </c>
      <c r="D115" s="12">
        <v>1706</v>
      </c>
      <c r="E115" s="10">
        <v>45260</v>
      </c>
      <c r="F115" s="1" t="s">
        <v>22</v>
      </c>
    </row>
    <row r="116" spans="1:6" x14ac:dyDescent="0.25">
      <c r="A116" s="1" t="s">
        <v>13</v>
      </c>
      <c r="B116" s="1" t="s">
        <v>10</v>
      </c>
      <c r="C116" s="14">
        <v>3.76</v>
      </c>
      <c r="D116" s="12">
        <v>1743</v>
      </c>
      <c r="E116" s="10">
        <v>45078</v>
      </c>
      <c r="F116" s="1" t="s">
        <v>25</v>
      </c>
    </row>
    <row r="117" spans="1:6" x14ac:dyDescent="0.25">
      <c r="A117" s="1" t="s">
        <v>8</v>
      </c>
      <c r="B117" s="1" t="s">
        <v>9</v>
      </c>
      <c r="C117" s="14">
        <v>7.86</v>
      </c>
      <c r="D117" s="12">
        <v>1750</v>
      </c>
      <c r="E117" s="10">
        <v>45059</v>
      </c>
      <c r="F117" s="1" t="s">
        <v>23</v>
      </c>
    </row>
    <row r="118" spans="1:6" x14ac:dyDescent="0.25">
      <c r="A118" s="1" t="s">
        <v>17</v>
      </c>
      <c r="B118" s="1" t="s">
        <v>7</v>
      </c>
      <c r="C118" s="14">
        <v>2.04</v>
      </c>
      <c r="D118" s="12">
        <v>1751</v>
      </c>
      <c r="E118" s="10">
        <v>45137</v>
      </c>
      <c r="F118" s="1" t="s">
        <v>25</v>
      </c>
    </row>
    <row r="119" spans="1:6" x14ac:dyDescent="0.25">
      <c r="A119" s="1" t="s">
        <v>12</v>
      </c>
      <c r="B119" s="1" t="s">
        <v>7</v>
      </c>
      <c r="C119" s="14">
        <v>4.92</v>
      </c>
      <c r="D119" s="12">
        <v>1762</v>
      </c>
      <c r="E119" s="10">
        <v>45102</v>
      </c>
      <c r="F119" s="1" t="s">
        <v>20</v>
      </c>
    </row>
    <row r="120" spans="1:6" x14ac:dyDescent="0.25">
      <c r="A120" s="1" t="s">
        <v>16</v>
      </c>
      <c r="B120" s="1" t="s">
        <v>9</v>
      </c>
      <c r="C120" s="14">
        <v>8.8800000000000008</v>
      </c>
      <c r="D120" s="12">
        <v>1772</v>
      </c>
      <c r="E120" s="10">
        <v>45165</v>
      </c>
      <c r="F120" s="1" t="s">
        <v>24</v>
      </c>
    </row>
    <row r="121" spans="1:6" x14ac:dyDescent="0.25">
      <c r="A121" s="1" t="s">
        <v>15</v>
      </c>
      <c r="B121" s="1" t="s">
        <v>7</v>
      </c>
      <c r="C121" s="14">
        <v>2.69</v>
      </c>
      <c r="D121" s="12">
        <v>1778</v>
      </c>
      <c r="E121" s="10">
        <v>45266</v>
      </c>
      <c r="F121" s="1" t="s">
        <v>24</v>
      </c>
    </row>
    <row r="122" spans="1:6" x14ac:dyDescent="0.25">
      <c r="A122" s="1" t="s">
        <v>13</v>
      </c>
      <c r="B122" s="1" t="s">
        <v>10</v>
      </c>
      <c r="C122" s="14">
        <v>6.6</v>
      </c>
      <c r="D122" s="12">
        <v>1780</v>
      </c>
      <c r="E122" s="10">
        <v>45041</v>
      </c>
      <c r="F122" s="1" t="s">
        <v>21</v>
      </c>
    </row>
    <row r="123" spans="1:6" x14ac:dyDescent="0.25">
      <c r="A123" s="1" t="s">
        <v>13</v>
      </c>
      <c r="B123" s="1" t="s">
        <v>9</v>
      </c>
      <c r="C123" s="14">
        <v>2.62</v>
      </c>
      <c r="D123" s="12">
        <v>1794</v>
      </c>
      <c r="E123" s="10">
        <v>45051</v>
      </c>
      <c r="F123" s="1" t="s">
        <v>20</v>
      </c>
    </row>
    <row r="124" spans="1:6" x14ac:dyDescent="0.25">
      <c r="A124" s="1" t="s">
        <v>11</v>
      </c>
      <c r="B124" s="1" t="s">
        <v>5</v>
      </c>
      <c r="C124" s="14">
        <v>2.09</v>
      </c>
      <c r="D124" s="12">
        <v>1814</v>
      </c>
      <c r="E124" s="10">
        <v>44942</v>
      </c>
      <c r="F124" s="1" t="s">
        <v>22</v>
      </c>
    </row>
    <row r="125" spans="1:6" x14ac:dyDescent="0.25">
      <c r="A125" s="1" t="s">
        <v>14</v>
      </c>
      <c r="B125" s="1" t="s">
        <v>7</v>
      </c>
      <c r="C125" s="14">
        <v>10.61</v>
      </c>
      <c r="D125" s="12">
        <v>1829</v>
      </c>
      <c r="E125" s="10">
        <v>45266</v>
      </c>
      <c r="F125" s="1" t="s">
        <v>24</v>
      </c>
    </row>
    <row r="126" spans="1:6" x14ac:dyDescent="0.25">
      <c r="A126" s="1" t="s">
        <v>6</v>
      </c>
      <c r="B126" s="1" t="s">
        <v>7</v>
      </c>
      <c r="C126" s="14">
        <v>2.57</v>
      </c>
      <c r="D126" s="12">
        <v>1838</v>
      </c>
      <c r="E126" s="10">
        <v>45017</v>
      </c>
      <c r="F126" s="1" t="s">
        <v>21</v>
      </c>
    </row>
    <row r="127" spans="1:6" x14ac:dyDescent="0.25">
      <c r="A127" s="1" t="s">
        <v>15</v>
      </c>
      <c r="B127" s="1" t="s">
        <v>7</v>
      </c>
      <c r="C127" s="14">
        <v>3.59</v>
      </c>
      <c r="D127" s="12">
        <v>1841</v>
      </c>
      <c r="E127" s="10">
        <v>44947</v>
      </c>
      <c r="F127" s="1" t="s">
        <v>24</v>
      </c>
    </row>
    <row r="128" spans="1:6" x14ac:dyDescent="0.25">
      <c r="A128" s="1" t="s">
        <v>15</v>
      </c>
      <c r="B128" s="1" t="s">
        <v>9</v>
      </c>
      <c r="C128" s="14">
        <v>1.93</v>
      </c>
      <c r="D128" s="12">
        <v>1846</v>
      </c>
      <c r="E128" s="10">
        <v>45149</v>
      </c>
      <c r="F128" s="1" t="s">
        <v>20</v>
      </c>
    </row>
    <row r="129" spans="1:6" x14ac:dyDescent="0.25">
      <c r="A129" s="1" t="s">
        <v>17</v>
      </c>
      <c r="B129" s="1" t="s">
        <v>10</v>
      </c>
      <c r="C129" s="14">
        <v>4.72</v>
      </c>
      <c r="D129" s="12">
        <v>1846</v>
      </c>
      <c r="E129" s="10">
        <v>45048</v>
      </c>
      <c r="F129" s="1" t="s">
        <v>22</v>
      </c>
    </row>
    <row r="130" spans="1:6" x14ac:dyDescent="0.25">
      <c r="A130" s="1" t="s">
        <v>13</v>
      </c>
      <c r="B130" s="1" t="s">
        <v>7</v>
      </c>
      <c r="C130" s="14">
        <v>7.2</v>
      </c>
      <c r="D130" s="12">
        <v>1862</v>
      </c>
      <c r="E130" s="10">
        <v>45210</v>
      </c>
      <c r="F130" s="1" t="s">
        <v>20</v>
      </c>
    </row>
    <row r="131" spans="1:6" x14ac:dyDescent="0.25">
      <c r="A131" s="1" t="s">
        <v>16</v>
      </c>
      <c r="B131" s="1" t="s">
        <v>5</v>
      </c>
      <c r="C131" s="14">
        <v>4.6399999999999997</v>
      </c>
      <c r="D131" s="12">
        <v>1863</v>
      </c>
      <c r="E131" s="10">
        <v>45069</v>
      </c>
      <c r="F131" s="1" t="s">
        <v>24</v>
      </c>
    </row>
    <row r="132" spans="1:6" x14ac:dyDescent="0.25">
      <c r="A132" s="1" t="s">
        <v>8</v>
      </c>
      <c r="B132" s="1" t="s">
        <v>10</v>
      </c>
      <c r="C132" s="14">
        <v>4.6900000000000004</v>
      </c>
      <c r="D132" s="12">
        <v>1864</v>
      </c>
      <c r="E132" s="10">
        <v>44984</v>
      </c>
      <c r="F132" s="1" t="s">
        <v>23</v>
      </c>
    </row>
    <row r="133" spans="1:6" x14ac:dyDescent="0.25">
      <c r="A133" s="1" t="s">
        <v>14</v>
      </c>
      <c r="B133" s="1" t="s">
        <v>7</v>
      </c>
      <c r="C133" s="14">
        <v>5.25</v>
      </c>
      <c r="D133" s="12">
        <v>1864</v>
      </c>
      <c r="E133" s="10">
        <v>44979</v>
      </c>
      <c r="F133" s="1" t="s">
        <v>25</v>
      </c>
    </row>
    <row r="134" spans="1:6" x14ac:dyDescent="0.25">
      <c r="A134" s="1" t="s">
        <v>15</v>
      </c>
      <c r="B134" s="1" t="s">
        <v>9</v>
      </c>
      <c r="C134" s="14">
        <v>3.45</v>
      </c>
      <c r="D134" s="12">
        <v>1866</v>
      </c>
      <c r="E134" s="10">
        <v>45014</v>
      </c>
      <c r="F134" s="1" t="s">
        <v>20</v>
      </c>
    </row>
    <row r="135" spans="1:6" x14ac:dyDescent="0.25">
      <c r="A135" s="1" t="s">
        <v>16</v>
      </c>
      <c r="B135" s="1" t="s">
        <v>7</v>
      </c>
      <c r="C135" s="14">
        <v>6.19</v>
      </c>
      <c r="D135" s="12">
        <v>1885</v>
      </c>
      <c r="E135" s="10">
        <v>44961</v>
      </c>
      <c r="F135" s="1" t="s">
        <v>24</v>
      </c>
    </row>
    <row r="136" spans="1:6" x14ac:dyDescent="0.25">
      <c r="A136" s="1" t="s">
        <v>13</v>
      </c>
      <c r="B136" s="1" t="s">
        <v>7</v>
      </c>
      <c r="C136" s="14">
        <v>6.16</v>
      </c>
      <c r="D136" s="12">
        <v>1887</v>
      </c>
      <c r="E136" s="10">
        <v>45280</v>
      </c>
      <c r="F136" s="1" t="s">
        <v>21</v>
      </c>
    </row>
    <row r="137" spans="1:6" x14ac:dyDescent="0.25">
      <c r="A137" s="1" t="s">
        <v>4</v>
      </c>
      <c r="B137" s="1" t="s">
        <v>7</v>
      </c>
      <c r="C137" s="14">
        <v>1.7</v>
      </c>
      <c r="D137" s="12">
        <v>1894</v>
      </c>
      <c r="E137" s="10">
        <v>45001</v>
      </c>
      <c r="F137" s="1" t="s">
        <v>20</v>
      </c>
    </row>
    <row r="138" spans="1:6" x14ac:dyDescent="0.25">
      <c r="A138" s="1" t="s">
        <v>15</v>
      </c>
      <c r="B138" s="1" t="s">
        <v>9</v>
      </c>
      <c r="C138" s="14">
        <v>5.09</v>
      </c>
      <c r="D138" s="12">
        <v>1899</v>
      </c>
      <c r="E138" s="10">
        <v>45168</v>
      </c>
      <c r="F138" s="1" t="s">
        <v>22</v>
      </c>
    </row>
    <row r="139" spans="1:6" x14ac:dyDescent="0.25">
      <c r="A139" s="1" t="s">
        <v>6</v>
      </c>
      <c r="B139" s="1" t="s">
        <v>9</v>
      </c>
      <c r="C139" s="14">
        <v>3.94</v>
      </c>
      <c r="D139" s="12">
        <v>1908</v>
      </c>
      <c r="E139" s="10">
        <v>45175</v>
      </c>
      <c r="F139" s="1" t="s">
        <v>22</v>
      </c>
    </row>
    <row r="140" spans="1:6" x14ac:dyDescent="0.25">
      <c r="A140" s="1" t="s">
        <v>14</v>
      </c>
      <c r="B140" s="1" t="s">
        <v>9</v>
      </c>
      <c r="C140" s="14">
        <v>4.7699999999999996</v>
      </c>
      <c r="D140" s="12">
        <v>1929</v>
      </c>
      <c r="E140" s="10">
        <v>45102</v>
      </c>
      <c r="F140" s="1" t="s">
        <v>21</v>
      </c>
    </row>
    <row r="141" spans="1:6" x14ac:dyDescent="0.25">
      <c r="A141" s="1" t="s">
        <v>4</v>
      </c>
      <c r="B141" s="1" t="s">
        <v>7</v>
      </c>
      <c r="C141" s="14">
        <v>8.33</v>
      </c>
      <c r="D141" s="12">
        <v>1929</v>
      </c>
      <c r="E141" s="10">
        <v>44948</v>
      </c>
      <c r="F141" s="1" t="s">
        <v>24</v>
      </c>
    </row>
    <row r="142" spans="1:6" x14ac:dyDescent="0.25">
      <c r="A142" s="1" t="s">
        <v>15</v>
      </c>
      <c r="B142" s="1" t="s">
        <v>5</v>
      </c>
      <c r="C142" s="14">
        <v>5.65</v>
      </c>
      <c r="D142" s="12">
        <v>1935</v>
      </c>
      <c r="E142" s="10">
        <v>44965</v>
      </c>
      <c r="F142" s="1" t="s">
        <v>21</v>
      </c>
    </row>
    <row r="143" spans="1:6" x14ac:dyDescent="0.25">
      <c r="A143" s="1" t="s">
        <v>11</v>
      </c>
      <c r="B143" s="1" t="s">
        <v>10</v>
      </c>
      <c r="C143" s="14">
        <v>3.82</v>
      </c>
      <c r="D143" s="12">
        <v>1951</v>
      </c>
      <c r="E143" s="10">
        <v>45188</v>
      </c>
      <c r="F143" s="1" t="s">
        <v>22</v>
      </c>
    </row>
    <row r="144" spans="1:6" x14ac:dyDescent="0.25">
      <c r="A144" s="1" t="s">
        <v>4</v>
      </c>
      <c r="B144" s="1" t="s">
        <v>7</v>
      </c>
      <c r="C144" s="14">
        <v>7.67</v>
      </c>
      <c r="D144" s="12">
        <v>1957</v>
      </c>
      <c r="E144" s="10">
        <v>45013</v>
      </c>
      <c r="F144" s="1" t="s">
        <v>20</v>
      </c>
    </row>
    <row r="145" spans="1:6" x14ac:dyDescent="0.25">
      <c r="A145" s="1" t="s">
        <v>8</v>
      </c>
      <c r="B145" s="1" t="s">
        <v>7</v>
      </c>
      <c r="C145" s="14">
        <v>7.05</v>
      </c>
      <c r="D145" s="12">
        <v>1959</v>
      </c>
      <c r="E145" s="10">
        <v>45054</v>
      </c>
      <c r="F145" s="1" t="s">
        <v>25</v>
      </c>
    </row>
    <row r="146" spans="1:6" x14ac:dyDescent="0.25">
      <c r="A146" s="1" t="s">
        <v>12</v>
      </c>
      <c r="B146" s="1" t="s">
        <v>5</v>
      </c>
      <c r="C146" s="14">
        <v>8.1</v>
      </c>
      <c r="D146" s="12">
        <v>1966</v>
      </c>
      <c r="E146" s="10">
        <v>44932</v>
      </c>
      <c r="F146" s="1" t="s">
        <v>20</v>
      </c>
    </row>
    <row r="147" spans="1:6" x14ac:dyDescent="0.25">
      <c r="A147" s="1" t="s">
        <v>18</v>
      </c>
      <c r="B147" s="1" t="s">
        <v>9</v>
      </c>
      <c r="C147" s="14">
        <v>1.81</v>
      </c>
      <c r="D147" s="12">
        <v>1982</v>
      </c>
      <c r="E147" s="10">
        <v>44953</v>
      </c>
      <c r="F147" s="1" t="s">
        <v>24</v>
      </c>
    </row>
    <row r="148" spans="1:6" x14ac:dyDescent="0.25">
      <c r="A148" s="1" t="s">
        <v>12</v>
      </c>
      <c r="B148" s="1" t="s">
        <v>9</v>
      </c>
      <c r="C148" s="14">
        <v>4.1900000000000004</v>
      </c>
      <c r="D148" s="12">
        <v>1984</v>
      </c>
      <c r="E148" s="10">
        <v>44946</v>
      </c>
      <c r="F148" s="1" t="s">
        <v>24</v>
      </c>
    </row>
    <row r="149" spans="1:6" x14ac:dyDescent="0.25">
      <c r="A149" s="1" t="s">
        <v>4</v>
      </c>
      <c r="B149" s="1" t="s">
        <v>5</v>
      </c>
      <c r="C149" s="14">
        <v>6.27</v>
      </c>
      <c r="D149" s="12">
        <v>1989</v>
      </c>
      <c r="E149" s="10">
        <v>45188</v>
      </c>
      <c r="F149" s="1" t="s">
        <v>25</v>
      </c>
    </row>
    <row r="150" spans="1:6" x14ac:dyDescent="0.25">
      <c r="A150" s="1" t="s">
        <v>13</v>
      </c>
      <c r="B150" s="1" t="s">
        <v>5</v>
      </c>
      <c r="C150" s="14">
        <v>5.92</v>
      </c>
      <c r="D150" s="12">
        <v>2023</v>
      </c>
      <c r="E150" s="10">
        <v>44937</v>
      </c>
      <c r="F150" s="1" t="s">
        <v>21</v>
      </c>
    </row>
    <row r="151" spans="1:6" x14ac:dyDescent="0.25">
      <c r="A151" s="1" t="s">
        <v>13</v>
      </c>
      <c r="B151" s="1" t="s">
        <v>10</v>
      </c>
      <c r="C151" s="14">
        <v>6.99</v>
      </c>
      <c r="D151" s="12">
        <v>2027</v>
      </c>
      <c r="E151" s="10">
        <v>44998</v>
      </c>
      <c r="F151" s="1" t="s">
        <v>25</v>
      </c>
    </row>
    <row r="152" spans="1:6" x14ac:dyDescent="0.25">
      <c r="A152" s="1" t="s">
        <v>4</v>
      </c>
      <c r="B152" s="1" t="s">
        <v>9</v>
      </c>
      <c r="C152" s="14">
        <v>2.37</v>
      </c>
      <c r="D152" s="12">
        <v>2031</v>
      </c>
      <c r="E152" s="10">
        <v>45218</v>
      </c>
      <c r="F152" s="1" t="s">
        <v>22</v>
      </c>
    </row>
    <row r="153" spans="1:6" x14ac:dyDescent="0.25">
      <c r="A153" s="1" t="s">
        <v>17</v>
      </c>
      <c r="B153" s="1" t="s">
        <v>5</v>
      </c>
      <c r="C153" s="14">
        <v>6.33</v>
      </c>
      <c r="D153" s="12">
        <v>2032</v>
      </c>
      <c r="E153" s="10">
        <v>45098</v>
      </c>
      <c r="F153" s="1" t="s">
        <v>21</v>
      </c>
    </row>
    <row r="154" spans="1:6" x14ac:dyDescent="0.25">
      <c r="A154" s="1" t="s">
        <v>15</v>
      </c>
      <c r="B154" s="1" t="s">
        <v>7</v>
      </c>
      <c r="C154" s="14">
        <v>2.1</v>
      </c>
      <c r="D154" s="12">
        <v>2048</v>
      </c>
      <c r="E154" s="10">
        <v>45278</v>
      </c>
      <c r="F154" s="1" t="s">
        <v>25</v>
      </c>
    </row>
    <row r="155" spans="1:6" x14ac:dyDescent="0.25">
      <c r="A155" s="1" t="s">
        <v>18</v>
      </c>
      <c r="B155" s="1" t="s">
        <v>7</v>
      </c>
      <c r="C155" s="14">
        <v>8.48</v>
      </c>
      <c r="D155" s="12">
        <v>2048</v>
      </c>
      <c r="E155" s="10">
        <v>45053</v>
      </c>
      <c r="F155" s="1" t="s">
        <v>23</v>
      </c>
    </row>
    <row r="156" spans="1:6" x14ac:dyDescent="0.25">
      <c r="A156" s="1" t="s">
        <v>4</v>
      </c>
      <c r="B156" s="1" t="s">
        <v>5</v>
      </c>
      <c r="C156" s="14">
        <v>2.35</v>
      </c>
      <c r="D156" s="12">
        <v>2075</v>
      </c>
      <c r="E156" s="10">
        <v>45089</v>
      </c>
      <c r="F156" s="1" t="s">
        <v>23</v>
      </c>
    </row>
    <row r="157" spans="1:6" x14ac:dyDescent="0.25">
      <c r="A157" s="1" t="s">
        <v>14</v>
      </c>
      <c r="B157" s="1" t="s">
        <v>9</v>
      </c>
      <c r="C157" s="14">
        <v>8.48</v>
      </c>
      <c r="D157" s="12">
        <v>2078</v>
      </c>
      <c r="E157" s="10">
        <v>44958</v>
      </c>
      <c r="F157" s="1" t="s">
        <v>25</v>
      </c>
    </row>
    <row r="158" spans="1:6" x14ac:dyDescent="0.25">
      <c r="A158" s="1" t="s">
        <v>13</v>
      </c>
      <c r="B158" s="1" t="s">
        <v>10</v>
      </c>
      <c r="C158" s="14">
        <v>3.42</v>
      </c>
      <c r="D158" s="12">
        <v>2093</v>
      </c>
      <c r="E158" s="10">
        <v>45248</v>
      </c>
      <c r="F158" s="1" t="s">
        <v>20</v>
      </c>
    </row>
    <row r="159" spans="1:6" x14ac:dyDescent="0.25">
      <c r="A159" s="1" t="s">
        <v>13</v>
      </c>
      <c r="B159" s="1" t="s">
        <v>5</v>
      </c>
      <c r="C159" s="14">
        <v>4.3</v>
      </c>
      <c r="D159" s="12">
        <v>2095</v>
      </c>
      <c r="E159" s="10">
        <v>45105</v>
      </c>
      <c r="F159" s="1" t="s">
        <v>24</v>
      </c>
    </row>
    <row r="160" spans="1:6" x14ac:dyDescent="0.25">
      <c r="A160" s="1" t="s">
        <v>4</v>
      </c>
      <c r="B160" s="1" t="s">
        <v>9</v>
      </c>
      <c r="C160" s="14">
        <v>9.08</v>
      </c>
      <c r="D160" s="12">
        <v>2095</v>
      </c>
      <c r="E160" s="10">
        <v>45271</v>
      </c>
      <c r="F160" s="1" t="s">
        <v>20</v>
      </c>
    </row>
    <row r="161" spans="1:6" x14ac:dyDescent="0.25">
      <c r="A161" s="1" t="s">
        <v>18</v>
      </c>
      <c r="B161" s="1" t="s">
        <v>9</v>
      </c>
      <c r="C161" s="14">
        <v>2.81</v>
      </c>
      <c r="D161" s="12">
        <v>2102</v>
      </c>
      <c r="E161" s="10">
        <v>45142</v>
      </c>
      <c r="F161" s="1" t="s">
        <v>24</v>
      </c>
    </row>
    <row r="162" spans="1:6" x14ac:dyDescent="0.25">
      <c r="A162" s="1" t="s">
        <v>11</v>
      </c>
      <c r="B162" s="1" t="s">
        <v>5</v>
      </c>
      <c r="C162" s="14">
        <v>5.76</v>
      </c>
      <c r="D162" s="12">
        <v>2123</v>
      </c>
      <c r="E162" s="10">
        <v>45243</v>
      </c>
      <c r="F162" s="1" t="s">
        <v>23</v>
      </c>
    </row>
    <row r="163" spans="1:6" x14ac:dyDescent="0.25">
      <c r="A163" s="1" t="s">
        <v>4</v>
      </c>
      <c r="B163" s="1" t="s">
        <v>7</v>
      </c>
      <c r="C163" s="14">
        <v>1.53</v>
      </c>
      <c r="D163" s="12">
        <v>2127</v>
      </c>
      <c r="E163" s="10">
        <v>45218</v>
      </c>
      <c r="F163" s="1" t="s">
        <v>25</v>
      </c>
    </row>
    <row r="164" spans="1:6" x14ac:dyDescent="0.25">
      <c r="A164" s="1" t="s">
        <v>8</v>
      </c>
      <c r="B164" s="1" t="s">
        <v>5</v>
      </c>
      <c r="C164" s="14">
        <v>4.07</v>
      </c>
      <c r="D164" s="12">
        <v>2128</v>
      </c>
      <c r="E164" s="10">
        <v>45146</v>
      </c>
      <c r="F164" s="1" t="s">
        <v>22</v>
      </c>
    </row>
    <row r="165" spans="1:6" x14ac:dyDescent="0.25">
      <c r="A165" s="1" t="s">
        <v>18</v>
      </c>
      <c r="B165" s="1" t="s">
        <v>9</v>
      </c>
      <c r="C165" s="14">
        <v>2.78</v>
      </c>
      <c r="D165" s="12">
        <v>2150</v>
      </c>
      <c r="E165" s="10">
        <v>45170</v>
      </c>
      <c r="F165" s="1" t="s">
        <v>25</v>
      </c>
    </row>
    <row r="166" spans="1:6" x14ac:dyDescent="0.25">
      <c r="A166" s="1" t="s">
        <v>17</v>
      </c>
      <c r="B166" s="1" t="s">
        <v>9</v>
      </c>
      <c r="C166" s="14">
        <v>3.03</v>
      </c>
      <c r="D166" s="12">
        <v>2180</v>
      </c>
      <c r="E166" s="10">
        <v>45063</v>
      </c>
      <c r="F166" s="1" t="s">
        <v>24</v>
      </c>
    </row>
    <row r="167" spans="1:6" x14ac:dyDescent="0.25">
      <c r="A167" s="1" t="s">
        <v>14</v>
      </c>
      <c r="B167" s="1" t="s">
        <v>7</v>
      </c>
      <c r="C167" s="14">
        <v>1.47</v>
      </c>
      <c r="D167" s="12">
        <v>2194</v>
      </c>
      <c r="E167" s="10">
        <v>45266</v>
      </c>
      <c r="F167" s="1" t="s">
        <v>22</v>
      </c>
    </row>
    <row r="168" spans="1:6" x14ac:dyDescent="0.25">
      <c r="A168" s="1" t="s">
        <v>15</v>
      </c>
      <c r="B168" s="1" t="s">
        <v>10</v>
      </c>
      <c r="C168" s="14">
        <v>2.33</v>
      </c>
      <c r="D168" s="12">
        <v>2199</v>
      </c>
      <c r="E168" s="10">
        <v>44954</v>
      </c>
      <c r="F168" s="1" t="s">
        <v>21</v>
      </c>
    </row>
    <row r="169" spans="1:6" x14ac:dyDescent="0.25">
      <c r="A169" s="1" t="s">
        <v>13</v>
      </c>
      <c r="B169" s="1" t="s">
        <v>10</v>
      </c>
      <c r="C169" s="14">
        <v>7.06</v>
      </c>
      <c r="D169" s="12">
        <v>2227</v>
      </c>
      <c r="E169" s="10">
        <v>45283</v>
      </c>
      <c r="F169" s="1" t="s">
        <v>23</v>
      </c>
    </row>
    <row r="170" spans="1:6" x14ac:dyDescent="0.25">
      <c r="A170" s="1" t="s">
        <v>8</v>
      </c>
      <c r="B170" s="1" t="s">
        <v>7</v>
      </c>
      <c r="C170" s="14">
        <v>3</v>
      </c>
      <c r="D170" s="12">
        <v>2236</v>
      </c>
      <c r="E170" s="10">
        <v>44978</v>
      </c>
      <c r="F170" s="1" t="s">
        <v>23</v>
      </c>
    </row>
    <row r="171" spans="1:6" x14ac:dyDescent="0.25">
      <c r="A171" s="1" t="s">
        <v>14</v>
      </c>
      <c r="B171" s="1" t="s">
        <v>5</v>
      </c>
      <c r="C171" s="14">
        <v>6.78</v>
      </c>
      <c r="D171" s="12">
        <v>2238</v>
      </c>
      <c r="E171" s="10">
        <v>45185</v>
      </c>
      <c r="F171" s="1" t="s">
        <v>21</v>
      </c>
    </row>
    <row r="172" spans="1:6" x14ac:dyDescent="0.25">
      <c r="A172" s="1" t="s">
        <v>16</v>
      </c>
      <c r="B172" s="1" t="s">
        <v>7</v>
      </c>
      <c r="C172" s="14">
        <v>2.0499999999999998</v>
      </c>
      <c r="D172" s="12">
        <v>2243</v>
      </c>
      <c r="E172" s="10">
        <v>45152</v>
      </c>
      <c r="F172" s="1" t="s">
        <v>23</v>
      </c>
    </row>
    <row r="173" spans="1:6" x14ac:dyDescent="0.25">
      <c r="A173" s="1" t="s">
        <v>17</v>
      </c>
      <c r="B173" s="1" t="s">
        <v>5</v>
      </c>
      <c r="C173" s="14">
        <v>10.44</v>
      </c>
      <c r="D173" s="12">
        <v>2244</v>
      </c>
      <c r="E173" s="10">
        <v>45129</v>
      </c>
      <c r="F173" s="1" t="s">
        <v>23</v>
      </c>
    </row>
    <row r="174" spans="1:6" x14ac:dyDescent="0.25">
      <c r="A174" s="1" t="s">
        <v>8</v>
      </c>
      <c r="B174" s="1" t="s">
        <v>5</v>
      </c>
      <c r="C174" s="14">
        <v>1.3</v>
      </c>
      <c r="D174" s="12">
        <v>2262</v>
      </c>
      <c r="E174" s="10">
        <v>45003</v>
      </c>
      <c r="F174" s="1" t="s">
        <v>20</v>
      </c>
    </row>
    <row r="175" spans="1:6" x14ac:dyDescent="0.25">
      <c r="A175" s="1" t="s">
        <v>14</v>
      </c>
      <c r="B175" s="1" t="s">
        <v>10</v>
      </c>
      <c r="C175" s="14">
        <v>5.74</v>
      </c>
      <c r="D175" s="12">
        <v>2267</v>
      </c>
      <c r="E175" s="10">
        <v>45253</v>
      </c>
      <c r="F175" s="1" t="s">
        <v>20</v>
      </c>
    </row>
    <row r="176" spans="1:6" x14ac:dyDescent="0.25">
      <c r="A176" s="1" t="s">
        <v>16</v>
      </c>
      <c r="B176" s="1" t="s">
        <v>7</v>
      </c>
      <c r="C176" s="14">
        <v>2.7</v>
      </c>
      <c r="D176" s="12">
        <v>2272</v>
      </c>
      <c r="E176" s="10">
        <v>45284</v>
      </c>
      <c r="F176" s="1" t="s">
        <v>24</v>
      </c>
    </row>
    <row r="177" spans="1:6" x14ac:dyDescent="0.25">
      <c r="A177" s="1" t="s">
        <v>12</v>
      </c>
      <c r="B177" s="1" t="s">
        <v>5</v>
      </c>
      <c r="C177" s="14">
        <v>6.91</v>
      </c>
      <c r="D177" s="12">
        <v>2278</v>
      </c>
      <c r="E177" s="10">
        <v>44966</v>
      </c>
      <c r="F177" s="1" t="s">
        <v>21</v>
      </c>
    </row>
    <row r="178" spans="1:6" x14ac:dyDescent="0.25">
      <c r="A178" s="1" t="s">
        <v>13</v>
      </c>
      <c r="B178" s="1" t="s">
        <v>9</v>
      </c>
      <c r="C178" s="14">
        <v>1.1000000000000001</v>
      </c>
      <c r="D178" s="12">
        <v>2287</v>
      </c>
      <c r="E178" s="10">
        <v>45179</v>
      </c>
      <c r="F178" s="1" t="s">
        <v>24</v>
      </c>
    </row>
    <row r="179" spans="1:6" x14ac:dyDescent="0.25">
      <c r="A179" s="1" t="s">
        <v>11</v>
      </c>
      <c r="B179" s="1" t="s">
        <v>10</v>
      </c>
      <c r="C179" s="14">
        <v>1.47</v>
      </c>
      <c r="D179" s="12">
        <v>2291</v>
      </c>
      <c r="E179" s="10">
        <v>45132</v>
      </c>
      <c r="F179" s="1" t="s">
        <v>21</v>
      </c>
    </row>
    <row r="180" spans="1:6" x14ac:dyDescent="0.25">
      <c r="A180" s="1" t="s">
        <v>8</v>
      </c>
      <c r="B180" s="1" t="s">
        <v>9</v>
      </c>
      <c r="C180" s="14">
        <v>7.7</v>
      </c>
      <c r="D180" s="12">
        <v>2291</v>
      </c>
      <c r="E180" s="10">
        <v>45282</v>
      </c>
      <c r="F180" s="1" t="s">
        <v>21</v>
      </c>
    </row>
    <row r="181" spans="1:6" x14ac:dyDescent="0.25">
      <c r="A181" s="1" t="s">
        <v>8</v>
      </c>
      <c r="B181" s="1" t="s">
        <v>5</v>
      </c>
      <c r="C181" s="14">
        <v>8.1</v>
      </c>
      <c r="D181" s="12">
        <v>2295</v>
      </c>
      <c r="E181" s="10">
        <v>45053</v>
      </c>
      <c r="F181" s="1" t="s">
        <v>22</v>
      </c>
    </row>
    <row r="182" spans="1:6" x14ac:dyDescent="0.25">
      <c r="A182" s="1" t="s">
        <v>16</v>
      </c>
      <c r="B182" s="1" t="s">
        <v>7</v>
      </c>
      <c r="C182" s="14">
        <v>8.1</v>
      </c>
      <c r="D182" s="12">
        <v>2298</v>
      </c>
      <c r="E182" s="10">
        <v>45192</v>
      </c>
      <c r="F182" s="1" t="s">
        <v>25</v>
      </c>
    </row>
    <row r="183" spans="1:6" x14ac:dyDescent="0.25">
      <c r="A183" s="1" t="s">
        <v>6</v>
      </c>
      <c r="B183" s="1" t="s">
        <v>7</v>
      </c>
      <c r="C183" s="14">
        <v>6.24</v>
      </c>
      <c r="D183" s="12">
        <v>2299</v>
      </c>
      <c r="E183" s="10">
        <v>45258</v>
      </c>
      <c r="F183" s="1" t="s">
        <v>21</v>
      </c>
    </row>
    <row r="184" spans="1:6" x14ac:dyDescent="0.25">
      <c r="A184" s="1" t="s">
        <v>16</v>
      </c>
      <c r="B184" s="1" t="s">
        <v>5</v>
      </c>
      <c r="C184" s="14">
        <v>7.34</v>
      </c>
      <c r="D184" s="12">
        <v>2309</v>
      </c>
      <c r="E184" s="10">
        <v>44999</v>
      </c>
      <c r="F184" s="1" t="s">
        <v>23</v>
      </c>
    </row>
    <row r="185" spans="1:6" x14ac:dyDescent="0.25">
      <c r="A185" s="1" t="s">
        <v>18</v>
      </c>
      <c r="B185" s="1" t="s">
        <v>5</v>
      </c>
      <c r="C185" s="14">
        <v>7.68</v>
      </c>
      <c r="D185" s="12">
        <v>2344</v>
      </c>
      <c r="E185" s="10">
        <v>45209</v>
      </c>
      <c r="F185" s="1" t="s">
        <v>25</v>
      </c>
    </row>
    <row r="186" spans="1:6" x14ac:dyDescent="0.25">
      <c r="A186" s="1" t="s">
        <v>12</v>
      </c>
      <c r="B186" s="1" t="s">
        <v>9</v>
      </c>
      <c r="C186" s="14">
        <v>5.17</v>
      </c>
      <c r="D186" s="12">
        <v>2348</v>
      </c>
      <c r="E186" s="10">
        <v>45291</v>
      </c>
      <c r="F186" s="1" t="s">
        <v>24</v>
      </c>
    </row>
    <row r="187" spans="1:6" x14ac:dyDescent="0.25">
      <c r="A187" s="1" t="s">
        <v>13</v>
      </c>
      <c r="B187" s="1" t="s">
        <v>7</v>
      </c>
      <c r="C187" s="14">
        <v>3.65</v>
      </c>
      <c r="D187" s="12">
        <v>2358</v>
      </c>
      <c r="E187" s="10">
        <v>45286</v>
      </c>
      <c r="F187" s="1" t="s">
        <v>23</v>
      </c>
    </row>
    <row r="188" spans="1:6" x14ac:dyDescent="0.25">
      <c r="A188" s="1" t="s">
        <v>12</v>
      </c>
      <c r="B188" s="1" t="s">
        <v>5</v>
      </c>
      <c r="C188" s="14">
        <v>9.75</v>
      </c>
      <c r="D188" s="12">
        <v>2367</v>
      </c>
      <c r="E188" s="10">
        <v>45184</v>
      </c>
      <c r="F188" s="1" t="s">
        <v>21</v>
      </c>
    </row>
    <row r="189" spans="1:6" x14ac:dyDescent="0.25">
      <c r="A189" s="1" t="s">
        <v>17</v>
      </c>
      <c r="B189" s="1" t="s">
        <v>9</v>
      </c>
      <c r="C189" s="14">
        <v>9.57</v>
      </c>
      <c r="D189" s="12">
        <v>2400</v>
      </c>
      <c r="E189" s="10">
        <v>45078</v>
      </c>
      <c r="F189" s="1" t="s">
        <v>25</v>
      </c>
    </row>
    <row r="190" spans="1:6" x14ac:dyDescent="0.25">
      <c r="A190" s="1" t="s">
        <v>4</v>
      </c>
      <c r="B190" s="1" t="s">
        <v>9</v>
      </c>
      <c r="C190" s="14">
        <v>4.03</v>
      </c>
      <c r="D190" s="12">
        <v>2420</v>
      </c>
      <c r="E190" s="10">
        <v>45112</v>
      </c>
      <c r="F190" s="1" t="s">
        <v>22</v>
      </c>
    </row>
    <row r="191" spans="1:6" x14ac:dyDescent="0.25">
      <c r="A191" s="1" t="s">
        <v>15</v>
      </c>
      <c r="B191" s="1" t="s">
        <v>5</v>
      </c>
      <c r="C191" s="14">
        <v>6.78</v>
      </c>
      <c r="D191" s="12">
        <v>2424</v>
      </c>
      <c r="E191" s="10">
        <v>45023</v>
      </c>
      <c r="F191" s="1" t="s">
        <v>23</v>
      </c>
    </row>
    <row r="192" spans="1:6" x14ac:dyDescent="0.25">
      <c r="A192" s="1" t="s">
        <v>4</v>
      </c>
      <c r="B192" s="1" t="s">
        <v>7</v>
      </c>
      <c r="C192" s="14">
        <v>9.56</v>
      </c>
      <c r="D192" s="12">
        <v>2427</v>
      </c>
      <c r="E192" s="10">
        <v>45245</v>
      </c>
      <c r="F192" s="1" t="s">
        <v>23</v>
      </c>
    </row>
    <row r="193" spans="1:6" x14ac:dyDescent="0.25">
      <c r="A193" s="1" t="s">
        <v>17</v>
      </c>
      <c r="B193" s="1" t="s">
        <v>5</v>
      </c>
      <c r="C193" s="14">
        <v>5.43</v>
      </c>
      <c r="D193" s="12">
        <v>2429</v>
      </c>
      <c r="E193" s="10">
        <v>45227</v>
      </c>
      <c r="F193" s="1" t="s">
        <v>23</v>
      </c>
    </row>
    <row r="194" spans="1:6" x14ac:dyDescent="0.25">
      <c r="A194" s="1" t="s">
        <v>8</v>
      </c>
      <c r="B194" s="1" t="s">
        <v>10</v>
      </c>
      <c r="C194" s="14">
        <v>10.24</v>
      </c>
      <c r="D194" s="12">
        <v>2448</v>
      </c>
      <c r="E194" s="10">
        <v>45045</v>
      </c>
      <c r="F194" s="1" t="s">
        <v>20</v>
      </c>
    </row>
    <row r="195" spans="1:6" x14ac:dyDescent="0.25">
      <c r="A195" s="1" t="s">
        <v>4</v>
      </c>
      <c r="B195" s="1" t="s">
        <v>7</v>
      </c>
      <c r="C195" s="14">
        <v>3.79</v>
      </c>
      <c r="D195" s="12">
        <v>2459</v>
      </c>
      <c r="E195" s="10">
        <v>44964</v>
      </c>
      <c r="F195" s="1" t="s">
        <v>22</v>
      </c>
    </row>
    <row r="196" spans="1:6" x14ac:dyDescent="0.25">
      <c r="A196" s="1" t="s">
        <v>11</v>
      </c>
      <c r="B196" s="1" t="s">
        <v>9</v>
      </c>
      <c r="C196" s="14">
        <v>3.76</v>
      </c>
      <c r="D196" s="12">
        <v>2464</v>
      </c>
      <c r="E196" s="10">
        <v>44986</v>
      </c>
      <c r="F196" s="1" t="s">
        <v>22</v>
      </c>
    </row>
    <row r="197" spans="1:6" x14ac:dyDescent="0.25">
      <c r="A197" s="1" t="s">
        <v>8</v>
      </c>
      <c r="B197" s="1" t="s">
        <v>10</v>
      </c>
      <c r="C197" s="14">
        <v>3.97</v>
      </c>
      <c r="D197" s="12">
        <v>2471</v>
      </c>
      <c r="E197" s="10">
        <v>45212</v>
      </c>
      <c r="F197" s="1" t="s">
        <v>24</v>
      </c>
    </row>
    <row r="198" spans="1:6" x14ac:dyDescent="0.25">
      <c r="A198" s="1" t="s">
        <v>6</v>
      </c>
      <c r="B198" s="1" t="s">
        <v>7</v>
      </c>
      <c r="C198" s="14">
        <v>5.19</v>
      </c>
      <c r="D198" s="12">
        <v>2475</v>
      </c>
      <c r="E198" s="10">
        <v>45119</v>
      </c>
      <c r="F198" s="1" t="s">
        <v>21</v>
      </c>
    </row>
    <row r="199" spans="1:6" x14ac:dyDescent="0.25">
      <c r="A199" s="1" t="s">
        <v>17</v>
      </c>
      <c r="B199" s="1" t="s">
        <v>9</v>
      </c>
      <c r="C199" s="14">
        <v>6.53</v>
      </c>
      <c r="D199" s="12">
        <v>2479</v>
      </c>
      <c r="E199" s="10">
        <v>45266</v>
      </c>
      <c r="F199" s="1" t="s">
        <v>20</v>
      </c>
    </row>
    <row r="200" spans="1:6" x14ac:dyDescent="0.25">
      <c r="A200" s="1" t="s">
        <v>17</v>
      </c>
      <c r="B200" s="1" t="s">
        <v>5</v>
      </c>
      <c r="C200" s="14">
        <v>4.34</v>
      </c>
      <c r="D200" s="12">
        <v>2499</v>
      </c>
      <c r="E200" s="10">
        <v>45216</v>
      </c>
      <c r="F200" s="1" t="s">
        <v>22</v>
      </c>
    </row>
    <row r="201" spans="1:6" x14ac:dyDescent="0.25">
      <c r="A201" s="1" t="s">
        <v>15</v>
      </c>
      <c r="B201" s="1" t="s">
        <v>10</v>
      </c>
      <c r="C201" s="14">
        <v>0.99</v>
      </c>
      <c r="D201" s="12">
        <v>2507</v>
      </c>
      <c r="E201" s="10">
        <v>44992</v>
      </c>
      <c r="F201" s="1" t="s">
        <v>24</v>
      </c>
    </row>
    <row r="202" spans="1:6" x14ac:dyDescent="0.25">
      <c r="A202" s="1" t="s">
        <v>15</v>
      </c>
      <c r="B202" s="1" t="s">
        <v>7</v>
      </c>
      <c r="C202" s="14">
        <v>2.64</v>
      </c>
      <c r="D202" s="12">
        <v>2513</v>
      </c>
      <c r="E202" s="10">
        <v>45233</v>
      </c>
      <c r="F202" s="1" t="s">
        <v>24</v>
      </c>
    </row>
    <row r="203" spans="1:6" x14ac:dyDescent="0.25">
      <c r="A203" s="1" t="s">
        <v>15</v>
      </c>
      <c r="B203" s="1" t="s">
        <v>9</v>
      </c>
      <c r="C203" s="14">
        <v>1.64</v>
      </c>
      <c r="D203" s="12">
        <v>2516</v>
      </c>
      <c r="E203" s="10">
        <v>45110</v>
      </c>
      <c r="F203" s="1" t="s">
        <v>23</v>
      </c>
    </row>
    <row r="204" spans="1:6" x14ac:dyDescent="0.25">
      <c r="A204" s="1" t="s">
        <v>15</v>
      </c>
      <c r="B204" s="1" t="s">
        <v>7</v>
      </c>
      <c r="C204" s="14">
        <v>6.63</v>
      </c>
      <c r="D204" s="12">
        <v>2517</v>
      </c>
      <c r="E204" s="10">
        <v>45051</v>
      </c>
      <c r="F204" s="1" t="s">
        <v>21</v>
      </c>
    </row>
    <row r="205" spans="1:6" x14ac:dyDescent="0.25">
      <c r="A205" s="1" t="s">
        <v>17</v>
      </c>
      <c r="B205" s="1" t="s">
        <v>5</v>
      </c>
      <c r="C205" s="14">
        <v>5.51</v>
      </c>
      <c r="D205" s="12">
        <v>2523</v>
      </c>
      <c r="E205" s="10">
        <v>44993</v>
      </c>
      <c r="F205" s="1" t="s">
        <v>20</v>
      </c>
    </row>
    <row r="206" spans="1:6" x14ac:dyDescent="0.25">
      <c r="A206" s="1" t="s">
        <v>12</v>
      </c>
      <c r="B206" s="1" t="s">
        <v>7</v>
      </c>
      <c r="C206" s="14">
        <v>9</v>
      </c>
      <c r="D206" s="12">
        <v>2528</v>
      </c>
      <c r="E206" s="10">
        <v>44963</v>
      </c>
      <c r="F206" s="1" t="s">
        <v>21</v>
      </c>
    </row>
    <row r="207" spans="1:6" x14ac:dyDescent="0.25">
      <c r="A207" s="1" t="s">
        <v>12</v>
      </c>
      <c r="B207" s="1" t="s">
        <v>10</v>
      </c>
      <c r="C207" s="14">
        <v>2.15</v>
      </c>
      <c r="D207" s="12">
        <v>2540</v>
      </c>
      <c r="E207" s="10">
        <v>45281</v>
      </c>
      <c r="F207" s="1" t="s">
        <v>20</v>
      </c>
    </row>
    <row r="208" spans="1:6" x14ac:dyDescent="0.25">
      <c r="A208" s="1" t="s">
        <v>6</v>
      </c>
      <c r="B208" s="1" t="s">
        <v>9</v>
      </c>
      <c r="C208" s="14">
        <v>7.61</v>
      </c>
      <c r="D208" s="12">
        <v>2557</v>
      </c>
      <c r="E208" s="10">
        <v>45133</v>
      </c>
      <c r="F208" s="1" t="s">
        <v>20</v>
      </c>
    </row>
    <row r="209" spans="1:6" x14ac:dyDescent="0.25">
      <c r="A209" s="1" t="s">
        <v>16</v>
      </c>
      <c r="B209" s="1" t="s">
        <v>9</v>
      </c>
      <c r="C209" s="14">
        <v>8.98</v>
      </c>
      <c r="D209" s="12">
        <v>2579</v>
      </c>
      <c r="E209" s="10">
        <v>45107</v>
      </c>
      <c r="F209" s="1" t="s">
        <v>23</v>
      </c>
    </row>
    <row r="210" spans="1:6" x14ac:dyDescent="0.25">
      <c r="A210" s="1" t="s">
        <v>11</v>
      </c>
      <c r="B210" s="1" t="s">
        <v>10</v>
      </c>
      <c r="C210" s="14">
        <v>8.5399999999999991</v>
      </c>
      <c r="D210" s="12">
        <v>2607</v>
      </c>
      <c r="E210" s="10">
        <v>45158</v>
      </c>
      <c r="F210" s="1" t="s">
        <v>20</v>
      </c>
    </row>
    <row r="211" spans="1:6" x14ac:dyDescent="0.25">
      <c r="A211" s="1" t="s">
        <v>14</v>
      </c>
      <c r="B211" s="1" t="s">
        <v>9</v>
      </c>
      <c r="C211" s="14">
        <v>1.77</v>
      </c>
      <c r="D211" s="12">
        <v>2610</v>
      </c>
      <c r="E211" s="10">
        <v>45170</v>
      </c>
      <c r="F211" s="1" t="s">
        <v>25</v>
      </c>
    </row>
    <row r="212" spans="1:6" x14ac:dyDescent="0.25">
      <c r="A212" s="1" t="s">
        <v>17</v>
      </c>
      <c r="B212" s="1" t="s">
        <v>5</v>
      </c>
      <c r="C212" s="14">
        <v>4.37</v>
      </c>
      <c r="D212" s="12">
        <v>2620</v>
      </c>
      <c r="E212" s="10">
        <v>45048</v>
      </c>
      <c r="F212" s="1" t="s">
        <v>20</v>
      </c>
    </row>
    <row r="213" spans="1:6" x14ac:dyDescent="0.25">
      <c r="A213" s="1" t="s">
        <v>11</v>
      </c>
      <c r="B213" s="1" t="s">
        <v>7</v>
      </c>
      <c r="C213" s="14">
        <v>1.34</v>
      </c>
      <c r="D213" s="12">
        <v>2623</v>
      </c>
      <c r="E213" s="10">
        <v>45053</v>
      </c>
      <c r="F213" s="1" t="s">
        <v>20</v>
      </c>
    </row>
    <row r="214" spans="1:6" x14ac:dyDescent="0.25">
      <c r="A214" s="1" t="s">
        <v>14</v>
      </c>
      <c r="B214" s="1" t="s">
        <v>10</v>
      </c>
      <c r="C214" s="14">
        <v>1.5</v>
      </c>
      <c r="D214" s="12">
        <v>2626</v>
      </c>
      <c r="E214" s="10">
        <v>44977</v>
      </c>
      <c r="F214" s="1" t="s">
        <v>21</v>
      </c>
    </row>
    <row r="215" spans="1:6" x14ac:dyDescent="0.25">
      <c r="A215" s="1" t="s">
        <v>8</v>
      </c>
      <c r="B215" s="1" t="s">
        <v>9</v>
      </c>
      <c r="C215" s="14">
        <v>5.87</v>
      </c>
      <c r="D215" s="12">
        <v>2626</v>
      </c>
      <c r="E215" s="10">
        <v>45110</v>
      </c>
      <c r="F215" s="1" t="s">
        <v>23</v>
      </c>
    </row>
    <row r="216" spans="1:6" x14ac:dyDescent="0.25">
      <c r="A216" s="1" t="s">
        <v>11</v>
      </c>
      <c r="B216" s="1" t="s">
        <v>7</v>
      </c>
      <c r="C216" s="14">
        <v>6.32</v>
      </c>
      <c r="D216" s="12">
        <v>2628</v>
      </c>
      <c r="E216" s="10">
        <v>45285</v>
      </c>
      <c r="F216" s="1" t="s">
        <v>22</v>
      </c>
    </row>
    <row r="217" spans="1:6" x14ac:dyDescent="0.25">
      <c r="A217" s="1" t="s">
        <v>14</v>
      </c>
      <c r="B217" s="1" t="s">
        <v>7</v>
      </c>
      <c r="C217" s="14">
        <v>7.12</v>
      </c>
      <c r="D217" s="12">
        <v>2635</v>
      </c>
      <c r="E217" s="10">
        <v>45243</v>
      </c>
      <c r="F217" s="1" t="s">
        <v>24</v>
      </c>
    </row>
    <row r="218" spans="1:6" x14ac:dyDescent="0.25">
      <c r="A218" s="1" t="s">
        <v>14</v>
      </c>
      <c r="B218" s="1" t="s">
        <v>10</v>
      </c>
      <c r="C218" s="14">
        <v>2.67</v>
      </c>
      <c r="D218" s="12">
        <v>2640</v>
      </c>
      <c r="E218" s="10">
        <v>45037</v>
      </c>
      <c r="F218" s="1" t="s">
        <v>23</v>
      </c>
    </row>
    <row r="219" spans="1:6" x14ac:dyDescent="0.25">
      <c r="A219" s="1" t="s">
        <v>12</v>
      </c>
      <c r="B219" s="1" t="s">
        <v>5</v>
      </c>
      <c r="C219" s="14">
        <v>4.49</v>
      </c>
      <c r="D219" s="12">
        <v>2675</v>
      </c>
      <c r="E219" s="10">
        <v>45044</v>
      </c>
      <c r="F219" s="1" t="s">
        <v>22</v>
      </c>
    </row>
    <row r="220" spans="1:6" x14ac:dyDescent="0.25">
      <c r="A220" s="1" t="s">
        <v>6</v>
      </c>
      <c r="B220" s="1" t="s">
        <v>9</v>
      </c>
      <c r="C220" s="14">
        <v>5.48</v>
      </c>
      <c r="D220" s="12">
        <v>2677</v>
      </c>
      <c r="E220" s="10">
        <v>44971</v>
      </c>
      <c r="F220" s="1" t="s">
        <v>22</v>
      </c>
    </row>
    <row r="221" spans="1:6" x14ac:dyDescent="0.25">
      <c r="A221" s="1" t="s">
        <v>16</v>
      </c>
      <c r="B221" s="1" t="s">
        <v>9</v>
      </c>
      <c r="C221" s="14">
        <v>7.66</v>
      </c>
      <c r="D221" s="12">
        <v>2688</v>
      </c>
      <c r="E221" s="10">
        <v>45227</v>
      </c>
      <c r="F221" s="1" t="s">
        <v>25</v>
      </c>
    </row>
    <row r="222" spans="1:6" x14ac:dyDescent="0.25">
      <c r="A222" s="1" t="s">
        <v>8</v>
      </c>
      <c r="B222" s="1" t="s">
        <v>5</v>
      </c>
      <c r="C222" s="14">
        <v>6.47</v>
      </c>
      <c r="D222" s="12">
        <v>2689</v>
      </c>
      <c r="E222" s="10">
        <v>45028</v>
      </c>
      <c r="F222" s="1" t="s">
        <v>20</v>
      </c>
    </row>
    <row r="223" spans="1:6" x14ac:dyDescent="0.25">
      <c r="A223" s="1" t="s">
        <v>14</v>
      </c>
      <c r="B223" s="1" t="s">
        <v>7</v>
      </c>
      <c r="C223" s="14">
        <v>8.0299999999999994</v>
      </c>
      <c r="D223" s="12">
        <v>2699</v>
      </c>
      <c r="E223" s="10">
        <v>45114</v>
      </c>
      <c r="F223" s="1" t="s">
        <v>24</v>
      </c>
    </row>
    <row r="224" spans="1:6" x14ac:dyDescent="0.25">
      <c r="A224" s="1" t="s">
        <v>4</v>
      </c>
      <c r="B224" s="1" t="s">
        <v>9</v>
      </c>
      <c r="C224" s="14">
        <v>9.31</v>
      </c>
      <c r="D224" s="12">
        <v>2711</v>
      </c>
      <c r="E224" s="10">
        <v>45135</v>
      </c>
      <c r="F224" s="1" t="s">
        <v>25</v>
      </c>
    </row>
    <row r="225" spans="1:6" x14ac:dyDescent="0.25">
      <c r="A225" s="1" t="s">
        <v>17</v>
      </c>
      <c r="B225" s="1" t="s">
        <v>7</v>
      </c>
      <c r="C225" s="14">
        <v>1.45</v>
      </c>
      <c r="D225" s="12">
        <v>2715</v>
      </c>
      <c r="E225" s="10">
        <v>45245</v>
      </c>
      <c r="F225" s="1" t="s">
        <v>21</v>
      </c>
    </row>
    <row r="226" spans="1:6" x14ac:dyDescent="0.25">
      <c r="A226" s="1" t="s">
        <v>11</v>
      </c>
      <c r="B226" s="1" t="s">
        <v>5</v>
      </c>
      <c r="C226" s="14">
        <v>10.53</v>
      </c>
      <c r="D226" s="12">
        <v>2722</v>
      </c>
      <c r="E226" s="10">
        <v>44942</v>
      </c>
      <c r="F226" s="1" t="s">
        <v>23</v>
      </c>
    </row>
    <row r="227" spans="1:6" x14ac:dyDescent="0.25">
      <c r="A227" s="1" t="s">
        <v>11</v>
      </c>
      <c r="B227" s="1" t="s">
        <v>7</v>
      </c>
      <c r="C227" s="14">
        <v>3.82</v>
      </c>
      <c r="D227" s="12">
        <v>2723</v>
      </c>
      <c r="E227" s="10">
        <v>45192</v>
      </c>
      <c r="F227" s="1" t="s">
        <v>24</v>
      </c>
    </row>
    <row r="228" spans="1:6" x14ac:dyDescent="0.25">
      <c r="A228" s="1" t="s">
        <v>18</v>
      </c>
      <c r="B228" s="1" t="s">
        <v>7</v>
      </c>
      <c r="C228" s="14">
        <v>6.01</v>
      </c>
      <c r="D228" s="12">
        <v>2737</v>
      </c>
      <c r="E228" s="10">
        <v>45140</v>
      </c>
      <c r="F228" s="1" t="s">
        <v>21</v>
      </c>
    </row>
    <row r="229" spans="1:6" x14ac:dyDescent="0.25">
      <c r="A229" s="1" t="s">
        <v>6</v>
      </c>
      <c r="B229" s="1" t="s">
        <v>9</v>
      </c>
      <c r="C229" s="14">
        <v>1.92</v>
      </c>
      <c r="D229" s="12">
        <v>2741</v>
      </c>
      <c r="E229" s="10">
        <v>45009</v>
      </c>
      <c r="F229" s="1" t="s">
        <v>20</v>
      </c>
    </row>
    <row r="230" spans="1:6" x14ac:dyDescent="0.25">
      <c r="A230" s="1" t="s">
        <v>8</v>
      </c>
      <c r="B230" s="1" t="s">
        <v>7</v>
      </c>
      <c r="C230" s="14">
        <v>3.98</v>
      </c>
      <c r="D230" s="12">
        <v>2747</v>
      </c>
      <c r="E230" s="10">
        <v>45239</v>
      </c>
      <c r="F230" s="1" t="s">
        <v>25</v>
      </c>
    </row>
    <row r="231" spans="1:6" x14ac:dyDescent="0.25">
      <c r="A231" s="1" t="s">
        <v>16</v>
      </c>
      <c r="B231" s="1" t="s">
        <v>7</v>
      </c>
      <c r="C231" s="14">
        <v>3.82</v>
      </c>
      <c r="D231" s="12">
        <v>2748</v>
      </c>
      <c r="E231" s="10">
        <v>45163</v>
      </c>
      <c r="F231" s="1" t="s">
        <v>24</v>
      </c>
    </row>
    <row r="232" spans="1:6" x14ac:dyDescent="0.25">
      <c r="A232" s="1" t="s">
        <v>11</v>
      </c>
      <c r="B232" s="1" t="s">
        <v>5</v>
      </c>
      <c r="C232" s="14">
        <v>3.74</v>
      </c>
      <c r="D232" s="12">
        <v>2749</v>
      </c>
      <c r="E232" s="10">
        <v>45266</v>
      </c>
      <c r="F232" s="1" t="s">
        <v>22</v>
      </c>
    </row>
    <row r="233" spans="1:6" x14ac:dyDescent="0.25">
      <c r="A233" s="1" t="s">
        <v>6</v>
      </c>
      <c r="B233" s="1" t="s">
        <v>7</v>
      </c>
      <c r="C233" s="14">
        <v>3.65</v>
      </c>
      <c r="D233" s="12">
        <v>2753</v>
      </c>
      <c r="E233" s="10">
        <v>45210</v>
      </c>
      <c r="F233" s="1" t="s">
        <v>20</v>
      </c>
    </row>
    <row r="234" spans="1:6" x14ac:dyDescent="0.25">
      <c r="A234" s="1" t="s">
        <v>12</v>
      </c>
      <c r="B234" s="1" t="s">
        <v>5</v>
      </c>
      <c r="C234" s="14">
        <v>4.76</v>
      </c>
      <c r="D234" s="12">
        <v>2755</v>
      </c>
      <c r="E234" s="10">
        <v>45029</v>
      </c>
      <c r="F234" s="1" t="s">
        <v>22</v>
      </c>
    </row>
    <row r="235" spans="1:6" x14ac:dyDescent="0.25">
      <c r="A235" s="1" t="s">
        <v>16</v>
      </c>
      <c r="B235" s="1" t="s">
        <v>9</v>
      </c>
      <c r="C235" s="14">
        <v>1.35</v>
      </c>
      <c r="D235" s="12">
        <v>2760</v>
      </c>
      <c r="E235" s="10">
        <v>45194</v>
      </c>
      <c r="F235" s="1" t="s">
        <v>22</v>
      </c>
    </row>
    <row r="236" spans="1:6" x14ac:dyDescent="0.25">
      <c r="A236" s="1" t="s">
        <v>4</v>
      </c>
      <c r="B236" s="1" t="s">
        <v>7</v>
      </c>
      <c r="C236" s="14">
        <v>6.39</v>
      </c>
      <c r="D236" s="12">
        <v>2766</v>
      </c>
      <c r="E236" s="10">
        <v>45021</v>
      </c>
      <c r="F236" s="1" t="s">
        <v>23</v>
      </c>
    </row>
    <row r="237" spans="1:6" x14ac:dyDescent="0.25">
      <c r="A237" s="1" t="s">
        <v>18</v>
      </c>
      <c r="B237" s="1" t="s">
        <v>5</v>
      </c>
      <c r="C237" s="14">
        <v>1.74</v>
      </c>
      <c r="D237" s="12">
        <v>2767</v>
      </c>
      <c r="E237" s="10">
        <v>45030</v>
      </c>
      <c r="F237" s="1" t="s">
        <v>22</v>
      </c>
    </row>
    <row r="238" spans="1:6" x14ac:dyDescent="0.25">
      <c r="A238" s="1" t="s">
        <v>15</v>
      </c>
      <c r="B238" s="1" t="s">
        <v>10</v>
      </c>
      <c r="C238" s="14">
        <v>5.22</v>
      </c>
      <c r="D238" s="12">
        <v>2811</v>
      </c>
      <c r="E238" s="10">
        <v>45050</v>
      </c>
      <c r="F238" s="1" t="s">
        <v>25</v>
      </c>
    </row>
    <row r="239" spans="1:6" x14ac:dyDescent="0.25">
      <c r="A239" s="1" t="s">
        <v>11</v>
      </c>
      <c r="B239" s="1" t="s">
        <v>7</v>
      </c>
      <c r="C239" s="14">
        <v>2.69</v>
      </c>
      <c r="D239" s="12">
        <v>2831</v>
      </c>
      <c r="E239" s="10">
        <v>45133</v>
      </c>
      <c r="F239" s="1" t="s">
        <v>22</v>
      </c>
    </row>
    <row r="240" spans="1:6" x14ac:dyDescent="0.25">
      <c r="A240" s="1" t="s">
        <v>12</v>
      </c>
      <c r="B240" s="1" t="s">
        <v>9</v>
      </c>
      <c r="C240" s="14">
        <v>8.6</v>
      </c>
      <c r="D240" s="12">
        <v>2837</v>
      </c>
      <c r="E240" s="10">
        <v>44961</v>
      </c>
      <c r="F240" s="1" t="s">
        <v>21</v>
      </c>
    </row>
    <row r="241" spans="1:6" x14ac:dyDescent="0.25">
      <c r="A241" s="1" t="s">
        <v>17</v>
      </c>
      <c r="B241" s="1" t="s">
        <v>9</v>
      </c>
      <c r="C241" s="14">
        <v>7.16</v>
      </c>
      <c r="D241" s="12">
        <v>2839</v>
      </c>
      <c r="E241" s="10">
        <v>45085</v>
      </c>
      <c r="F241" s="1" t="s">
        <v>23</v>
      </c>
    </row>
    <row r="242" spans="1:6" x14ac:dyDescent="0.25">
      <c r="A242" s="1" t="s">
        <v>6</v>
      </c>
      <c r="B242" s="1" t="s">
        <v>10</v>
      </c>
      <c r="C242" s="14">
        <v>5.16</v>
      </c>
      <c r="D242" s="12">
        <v>2842</v>
      </c>
      <c r="E242" s="10">
        <v>45018</v>
      </c>
      <c r="F242" s="1" t="s">
        <v>21</v>
      </c>
    </row>
    <row r="243" spans="1:6" x14ac:dyDescent="0.25">
      <c r="A243" s="1" t="s">
        <v>12</v>
      </c>
      <c r="B243" s="1" t="s">
        <v>5</v>
      </c>
      <c r="C243" s="14">
        <v>10.73</v>
      </c>
      <c r="D243" s="12">
        <v>2856</v>
      </c>
      <c r="E243" s="10">
        <v>45014</v>
      </c>
      <c r="F243" s="1" t="s">
        <v>25</v>
      </c>
    </row>
    <row r="244" spans="1:6" x14ac:dyDescent="0.25">
      <c r="A244" s="1" t="s">
        <v>14</v>
      </c>
      <c r="B244" s="1" t="s">
        <v>10</v>
      </c>
      <c r="C244" s="14">
        <v>7.1</v>
      </c>
      <c r="D244" s="12">
        <v>2862</v>
      </c>
      <c r="E244" s="10">
        <v>44992</v>
      </c>
      <c r="F244" s="1" t="s">
        <v>21</v>
      </c>
    </row>
    <row r="245" spans="1:6" x14ac:dyDescent="0.25">
      <c r="A245" s="1" t="s">
        <v>6</v>
      </c>
      <c r="B245" s="1" t="s">
        <v>9</v>
      </c>
      <c r="C245" s="14">
        <v>8.51</v>
      </c>
      <c r="D245" s="12">
        <v>2865</v>
      </c>
      <c r="E245" s="10">
        <v>45095</v>
      </c>
      <c r="F245" s="1" t="s">
        <v>25</v>
      </c>
    </row>
    <row r="246" spans="1:6" x14ac:dyDescent="0.25">
      <c r="A246" s="1" t="s">
        <v>12</v>
      </c>
      <c r="B246" s="1" t="s">
        <v>10</v>
      </c>
      <c r="C246" s="14">
        <v>8.5500000000000007</v>
      </c>
      <c r="D246" s="12">
        <v>2872</v>
      </c>
      <c r="E246" s="10">
        <v>45078</v>
      </c>
      <c r="F246" s="1" t="s">
        <v>23</v>
      </c>
    </row>
    <row r="247" spans="1:6" x14ac:dyDescent="0.25">
      <c r="A247" s="1" t="s">
        <v>14</v>
      </c>
      <c r="B247" s="1" t="s">
        <v>7</v>
      </c>
      <c r="C247" s="14">
        <v>2.2200000000000002</v>
      </c>
      <c r="D247" s="12">
        <v>2875</v>
      </c>
      <c r="E247" s="10">
        <v>44946</v>
      </c>
      <c r="F247" s="1" t="s">
        <v>21</v>
      </c>
    </row>
    <row r="248" spans="1:6" x14ac:dyDescent="0.25">
      <c r="A248" s="1" t="s">
        <v>4</v>
      </c>
      <c r="B248" s="1" t="s">
        <v>7</v>
      </c>
      <c r="C248" s="14">
        <v>9.4600000000000009</v>
      </c>
      <c r="D248" s="12">
        <v>2880</v>
      </c>
      <c r="E248" s="10">
        <v>45076</v>
      </c>
      <c r="F248" s="1" t="s">
        <v>24</v>
      </c>
    </row>
    <row r="249" spans="1:6" x14ac:dyDescent="0.25">
      <c r="A249" s="1" t="s">
        <v>16</v>
      </c>
      <c r="B249" s="1" t="s">
        <v>7</v>
      </c>
      <c r="C249" s="14">
        <v>6.63</v>
      </c>
      <c r="D249" s="12">
        <v>2889</v>
      </c>
      <c r="E249" s="10">
        <v>44972</v>
      </c>
      <c r="F249" s="1" t="s">
        <v>20</v>
      </c>
    </row>
    <row r="250" spans="1:6" x14ac:dyDescent="0.25">
      <c r="A250" s="1" t="s">
        <v>15</v>
      </c>
      <c r="B250" s="1" t="s">
        <v>5</v>
      </c>
      <c r="C250" s="14">
        <v>3.51</v>
      </c>
      <c r="D250" s="12">
        <v>2897</v>
      </c>
      <c r="E250" s="10">
        <v>45118</v>
      </c>
      <c r="F250" s="1" t="s">
        <v>20</v>
      </c>
    </row>
    <row r="251" spans="1:6" x14ac:dyDescent="0.25">
      <c r="A251" s="1" t="s">
        <v>8</v>
      </c>
      <c r="B251" s="1" t="s">
        <v>10</v>
      </c>
      <c r="C251" s="14">
        <v>3.88</v>
      </c>
      <c r="D251" s="12">
        <v>2898</v>
      </c>
      <c r="E251" s="10">
        <v>44993</v>
      </c>
      <c r="F251" s="1" t="s">
        <v>21</v>
      </c>
    </row>
    <row r="252" spans="1:6" x14ac:dyDescent="0.25">
      <c r="A252" s="1" t="s">
        <v>14</v>
      </c>
      <c r="B252" s="1" t="s">
        <v>5</v>
      </c>
      <c r="C252" s="14">
        <v>3.53</v>
      </c>
      <c r="D252" s="12">
        <v>2903</v>
      </c>
      <c r="E252" s="10">
        <v>45091</v>
      </c>
      <c r="F252" s="1" t="s">
        <v>22</v>
      </c>
    </row>
    <row r="253" spans="1:6" x14ac:dyDescent="0.25">
      <c r="A253" s="1" t="s">
        <v>8</v>
      </c>
      <c r="B253" s="1" t="s">
        <v>9</v>
      </c>
      <c r="C253" s="14">
        <v>2.4700000000000002</v>
      </c>
      <c r="D253" s="12">
        <v>2904</v>
      </c>
      <c r="E253" s="10">
        <v>45252</v>
      </c>
      <c r="F253" s="1" t="s">
        <v>24</v>
      </c>
    </row>
    <row r="254" spans="1:6" x14ac:dyDescent="0.25">
      <c r="A254" s="1" t="s">
        <v>4</v>
      </c>
      <c r="B254" s="1" t="s">
        <v>9</v>
      </c>
      <c r="C254" s="14">
        <v>1.05</v>
      </c>
      <c r="D254" s="12">
        <v>2926</v>
      </c>
      <c r="E254" s="10">
        <v>45259</v>
      </c>
      <c r="F254" s="1" t="s">
        <v>24</v>
      </c>
    </row>
    <row r="255" spans="1:6" x14ac:dyDescent="0.25">
      <c r="A255" s="1" t="s">
        <v>8</v>
      </c>
      <c r="B255" s="1" t="s">
        <v>9</v>
      </c>
      <c r="C255" s="14">
        <v>5.49</v>
      </c>
      <c r="D255" s="12">
        <v>2945</v>
      </c>
      <c r="E255" s="10">
        <v>45016</v>
      </c>
      <c r="F255" s="1" t="s">
        <v>24</v>
      </c>
    </row>
    <row r="256" spans="1:6" x14ac:dyDescent="0.25">
      <c r="A256" s="1" t="s">
        <v>4</v>
      </c>
      <c r="B256" s="1" t="s">
        <v>10</v>
      </c>
      <c r="C256" s="14">
        <v>3.72</v>
      </c>
      <c r="D256" s="12">
        <v>2953</v>
      </c>
      <c r="E256" s="10">
        <v>44929</v>
      </c>
      <c r="F256" s="1" t="s">
        <v>24</v>
      </c>
    </row>
    <row r="257" spans="1:6" x14ac:dyDescent="0.25">
      <c r="A257" s="1" t="s">
        <v>8</v>
      </c>
      <c r="B257" s="1" t="s">
        <v>5</v>
      </c>
      <c r="C257" s="14">
        <v>5.78</v>
      </c>
      <c r="D257" s="12">
        <v>2974</v>
      </c>
      <c r="E257" s="10">
        <v>45200</v>
      </c>
      <c r="F257" s="1" t="s">
        <v>20</v>
      </c>
    </row>
    <row r="258" spans="1:6" x14ac:dyDescent="0.25">
      <c r="A258" s="1" t="s">
        <v>16</v>
      </c>
      <c r="B258" s="1" t="s">
        <v>10</v>
      </c>
      <c r="C258" s="14">
        <v>8.6</v>
      </c>
      <c r="D258" s="12">
        <v>2983</v>
      </c>
      <c r="E258" s="10">
        <v>45149</v>
      </c>
      <c r="F258" s="1" t="s">
        <v>25</v>
      </c>
    </row>
    <row r="259" spans="1:6" x14ac:dyDescent="0.25">
      <c r="A259" s="1" t="s">
        <v>11</v>
      </c>
      <c r="B259" s="1" t="s">
        <v>10</v>
      </c>
      <c r="C259" s="14">
        <v>5.97</v>
      </c>
      <c r="D259" s="12">
        <v>2986</v>
      </c>
      <c r="E259" s="10">
        <v>44984</v>
      </c>
      <c r="F259" s="1" t="s">
        <v>20</v>
      </c>
    </row>
    <row r="260" spans="1:6" x14ac:dyDescent="0.25">
      <c r="A260" s="1" t="s">
        <v>14</v>
      </c>
      <c r="B260" s="1" t="s">
        <v>5</v>
      </c>
      <c r="C260" s="14">
        <v>5.0599999999999996</v>
      </c>
      <c r="D260" s="12">
        <v>3150</v>
      </c>
      <c r="E260" s="10">
        <v>44995</v>
      </c>
      <c r="F260" s="1" t="s">
        <v>23</v>
      </c>
    </row>
    <row r="261" spans="1:6" x14ac:dyDescent="0.25">
      <c r="A261" s="1" t="s">
        <v>15</v>
      </c>
      <c r="B261" s="1" t="s">
        <v>10</v>
      </c>
      <c r="C261" s="14">
        <v>6.7</v>
      </c>
      <c r="D261" s="12">
        <v>516</v>
      </c>
      <c r="E261" s="10">
        <v>45206</v>
      </c>
      <c r="F261" s="1" t="s">
        <v>23</v>
      </c>
    </row>
    <row r="262" spans="1:6" x14ac:dyDescent="0.25">
      <c r="A262" s="1" t="s">
        <v>18</v>
      </c>
      <c r="B262" s="1" t="s">
        <v>7</v>
      </c>
      <c r="C262" s="14">
        <v>8.1</v>
      </c>
      <c r="D262" s="12">
        <v>518</v>
      </c>
      <c r="E262" s="10">
        <v>45281</v>
      </c>
      <c r="F262" s="1" t="s">
        <v>24</v>
      </c>
    </row>
    <row r="263" spans="1:6" x14ac:dyDescent="0.25">
      <c r="A263" s="1" t="s">
        <v>4</v>
      </c>
      <c r="B263" s="1" t="s">
        <v>10</v>
      </c>
      <c r="C263" s="14">
        <v>1.87</v>
      </c>
      <c r="D263" s="12">
        <v>527</v>
      </c>
      <c r="E263" s="10">
        <v>45235</v>
      </c>
      <c r="F263" s="1" t="s">
        <v>20</v>
      </c>
    </row>
    <row r="264" spans="1:6" x14ac:dyDescent="0.25">
      <c r="A264" s="1" t="s">
        <v>8</v>
      </c>
      <c r="B264" s="1" t="s">
        <v>7</v>
      </c>
      <c r="C264" s="14">
        <v>6.83</v>
      </c>
      <c r="D264" s="12">
        <v>527</v>
      </c>
      <c r="E264" s="10">
        <v>45095</v>
      </c>
      <c r="F264" s="1" t="s">
        <v>25</v>
      </c>
    </row>
    <row r="265" spans="1:6" x14ac:dyDescent="0.25">
      <c r="A265" s="1" t="s">
        <v>13</v>
      </c>
      <c r="B265" s="1" t="s">
        <v>9</v>
      </c>
      <c r="C265" s="14">
        <v>6.58</v>
      </c>
      <c r="D265" s="12">
        <v>563</v>
      </c>
      <c r="E265" s="10">
        <v>45084</v>
      </c>
      <c r="F265" s="1" t="s">
        <v>21</v>
      </c>
    </row>
    <row r="266" spans="1:6" x14ac:dyDescent="0.25">
      <c r="A266" s="1" t="s">
        <v>11</v>
      </c>
      <c r="B266" s="1" t="s">
        <v>10</v>
      </c>
      <c r="C266" s="14">
        <v>2.66</v>
      </c>
      <c r="D266" s="12">
        <v>590</v>
      </c>
      <c r="E266" s="10">
        <v>45286</v>
      </c>
      <c r="F266" s="1" t="s">
        <v>21</v>
      </c>
    </row>
    <row r="267" spans="1:6" x14ac:dyDescent="0.25">
      <c r="A267" s="1" t="s">
        <v>17</v>
      </c>
      <c r="B267" s="1" t="s">
        <v>5</v>
      </c>
      <c r="C267" s="14">
        <v>5.84</v>
      </c>
      <c r="D267" s="12">
        <v>591</v>
      </c>
      <c r="E267" s="10">
        <v>45265</v>
      </c>
      <c r="F267" s="1" t="s">
        <v>21</v>
      </c>
    </row>
    <row r="268" spans="1:6" x14ac:dyDescent="0.25">
      <c r="A268" s="1" t="s">
        <v>11</v>
      </c>
      <c r="B268" s="1" t="s">
        <v>7</v>
      </c>
      <c r="C268" s="14">
        <v>9.86</v>
      </c>
      <c r="D268" s="12">
        <v>601</v>
      </c>
      <c r="E268" s="10">
        <v>45240</v>
      </c>
      <c r="F268" s="1" t="s">
        <v>24</v>
      </c>
    </row>
    <row r="269" spans="1:6" x14ac:dyDescent="0.25">
      <c r="A269" s="1" t="s">
        <v>11</v>
      </c>
      <c r="B269" s="1" t="s">
        <v>7</v>
      </c>
      <c r="C269" s="14">
        <v>1.63</v>
      </c>
      <c r="D269" s="12">
        <v>603</v>
      </c>
      <c r="E269" s="10">
        <v>45166</v>
      </c>
      <c r="F269" s="1" t="s">
        <v>23</v>
      </c>
    </row>
    <row r="270" spans="1:6" x14ac:dyDescent="0.25">
      <c r="A270" s="1" t="s">
        <v>12</v>
      </c>
      <c r="B270" s="1" t="s">
        <v>7</v>
      </c>
      <c r="C270" s="14">
        <v>2.93</v>
      </c>
      <c r="D270" s="12">
        <v>605</v>
      </c>
      <c r="E270" s="10">
        <v>45210</v>
      </c>
      <c r="F270" s="1" t="s">
        <v>24</v>
      </c>
    </row>
    <row r="271" spans="1:6" x14ac:dyDescent="0.25">
      <c r="A271" s="1" t="s">
        <v>6</v>
      </c>
      <c r="B271" s="1" t="s">
        <v>5</v>
      </c>
      <c r="C271" s="14">
        <v>2.62</v>
      </c>
      <c r="D271" s="12">
        <v>614</v>
      </c>
      <c r="E271" s="10">
        <v>44978</v>
      </c>
      <c r="F271" s="1" t="s">
        <v>23</v>
      </c>
    </row>
    <row r="272" spans="1:6" x14ac:dyDescent="0.25">
      <c r="A272" s="1" t="s">
        <v>13</v>
      </c>
      <c r="B272" s="1" t="s">
        <v>9</v>
      </c>
      <c r="C272" s="14">
        <v>1.18</v>
      </c>
      <c r="D272" s="12">
        <v>635</v>
      </c>
      <c r="E272" s="10">
        <v>45073</v>
      </c>
      <c r="F272" s="1" t="s">
        <v>22</v>
      </c>
    </row>
    <row r="273" spans="1:6" x14ac:dyDescent="0.25">
      <c r="A273" s="1" t="s">
        <v>15</v>
      </c>
      <c r="B273" s="1" t="s">
        <v>5</v>
      </c>
      <c r="C273" s="14">
        <v>8.33</v>
      </c>
      <c r="D273" s="12">
        <v>637</v>
      </c>
      <c r="E273" s="10">
        <v>45009</v>
      </c>
      <c r="F273" s="1" t="s">
        <v>21</v>
      </c>
    </row>
    <row r="274" spans="1:6" x14ac:dyDescent="0.25">
      <c r="A274" s="1" t="s">
        <v>4</v>
      </c>
      <c r="B274" s="1" t="s">
        <v>9</v>
      </c>
      <c r="C274" s="14">
        <v>6.46</v>
      </c>
      <c r="D274" s="12">
        <v>641</v>
      </c>
      <c r="E274" s="10">
        <v>45195</v>
      </c>
      <c r="F274" s="1" t="s">
        <v>23</v>
      </c>
    </row>
    <row r="275" spans="1:6" x14ac:dyDescent="0.25">
      <c r="A275" s="1" t="s">
        <v>13</v>
      </c>
      <c r="B275" s="1" t="s">
        <v>10</v>
      </c>
      <c r="C275" s="14">
        <v>6.39</v>
      </c>
      <c r="D275" s="12">
        <v>645</v>
      </c>
      <c r="E275" s="10">
        <v>45013</v>
      </c>
      <c r="F275" s="1" t="s">
        <v>21</v>
      </c>
    </row>
    <row r="276" spans="1:6" x14ac:dyDescent="0.25">
      <c r="A276" s="1" t="s">
        <v>14</v>
      </c>
      <c r="B276" s="1" t="s">
        <v>10</v>
      </c>
      <c r="C276" s="14">
        <v>8.6999999999999993</v>
      </c>
      <c r="D276" s="12">
        <v>646</v>
      </c>
      <c r="E276" s="10">
        <v>45253</v>
      </c>
      <c r="F276" s="1" t="s">
        <v>20</v>
      </c>
    </row>
    <row r="277" spans="1:6" x14ac:dyDescent="0.25">
      <c r="A277" s="1" t="s">
        <v>14</v>
      </c>
      <c r="B277" s="1" t="s">
        <v>10</v>
      </c>
      <c r="C277" s="14">
        <v>1.8</v>
      </c>
      <c r="D277" s="12">
        <v>654</v>
      </c>
      <c r="E277" s="10">
        <v>45162</v>
      </c>
      <c r="F277" s="1" t="s">
        <v>24</v>
      </c>
    </row>
    <row r="278" spans="1:6" x14ac:dyDescent="0.25">
      <c r="A278" s="1" t="s">
        <v>11</v>
      </c>
      <c r="B278" s="1" t="s">
        <v>7</v>
      </c>
      <c r="C278" s="14">
        <v>5.85</v>
      </c>
      <c r="D278" s="12">
        <v>654</v>
      </c>
      <c r="E278" s="10">
        <v>45079</v>
      </c>
      <c r="F278" s="1" t="s">
        <v>21</v>
      </c>
    </row>
    <row r="279" spans="1:6" x14ac:dyDescent="0.25">
      <c r="A279" s="1" t="s">
        <v>12</v>
      </c>
      <c r="B279" s="1" t="s">
        <v>7</v>
      </c>
      <c r="C279" s="14">
        <v>4.1399999999999997</v>
      </c>
      <c r="D279" s="12">
        <v>690</v>
      </c>
      <c r="E279" s="10">
        <v>45238</v>
      </c>
      <c r="F279" s="1" t="s">
        <v>25</v>
      </c>
    </row>
    <row r="280" spans="1:6" x14ac:dyDescent="0.25">
      <c r="A280" s="1" t="s">
        <v>16</v>
      </c>
      <c r="B280" s="1" t="s">
        <v>9</v>
      </c>
      <c r="C280" s="14">
        <v>7.24</v>
      </c>
      <c r="D280" s="12">
        <v>701</v>
      </c>
      <c r="E280" s="10">
        <v>45070</v>
      </c>
      <c r="F280" s="1" t="s">
        <v>20</v>
      </c>
    </row>
    <row r="281" spans="1:6" x14ac:dyDescent="0.25">
      <c r="A281" s="1" t="s">
        <v>17</v>
      </c>
      <c r="B281" s="1" t="s">
        <v>10</v>
      </c>
      <c r="C281" s="14">
        <v>6.54</v>
      </c>
      <c r="D281" s="12">
        <v>704</v>
      </c>
      <c r="E281" s="10">
        <v>44991</v>
      </c>
      <c r="F281" s="1" t="s">
        <v>24</v>
      </c>
    </row>
    <row r="282" spans="1:6" x14ac:dyDescent="0.25">
      <c r="A282" s="1" t="s">
        <v>15</v>
      </c>
      <c r="B282" s="1" t="s">
        <v>10</v>
      </c>
      <c r="C282" s="14">
        <v>10.44</v>
      </c>
      <c r="D282" s="12">
        <v>712</v>
      </c>
      <c r="E282" s="10">
        <v>45156</v>
      </c>
      <c r="F282" s="1" t="s">
        <v>20</v>
      </c>
    </row>
    <row r="283" spans="1:6" x14ac:dyDescent="0.25">
      <c r="A283" s="1" t="s">
        <v>8</v>
      </c>
      <c r="B283" s="1" t="s">
        <v>5</v>
      </c>
      <c r="C283" s="14">
        <v>3.19</v>
      </c>
      <c r="D283" s="12">
        <v>723</v>
      </c>
      <c r="E283" s="10">
        <v>45194</v>
      </c>
      <c r="F283" s="1" t="s">
        <v>25</v>
      </c>
    </row>
    <row r="284" spans="1:6" x14ac:dyDescent="0.25">
      <c r="A284" s="1" t="s">
        <v>12</v>
      </c>
      <c r="B284" s="1" t="s">
        <v>7</v>
      </c>
      <c r="C284" s="14">
        <v>8.35</v>
      </c>
      <c r="D284" s="12">
        <v>746</v>
      </c>
      <c r="E284" s="10">
        <v>45116</v>
      </c>
      <c r="F284" s="1" t="s">
        <v>24</v>
      </c>
    </row>
    <row r="285" spans="1:6" x14ac:dyDescent="0.25">
      <c r="A285" s="1" t="s">
        <v>11</v>
      </c>
      <c r="B285" s="1" t="s">
        <v>5</v>
      </c>
      <c r="C285" s="14">
        <v>6.83</v>
      </c>
      <c r="D285" s="12">
        <v>750</v>
      </c>
      <c r="E285" s="10">
        <v>44937</v>
      </c>
      <c r="F285" s="1" t="s">
        <v>20</v>
      </c>
    </row>
    <row r="286" spans="1:6" x14ac:dyDescent="0.25">
      <c r="A286" s="1" t="s">
        <v>18</v>
      </c>
      <c r="B286" s="1" t="s">
        <v>7</v>
      </c>
      <c r="C286" s="14">
        <v>11.25</v>
      </c>
      <c r="D286" s="12">
        <v>766</v>
      </c>
      <c r="E286" s="10">
        <v>45083</v>
      </c>
      <c r="F286" s="1" t="s">
        <v>24</v>
      </c>
    </row>
    <row r="287" spans="1:6" x14ac:dyDescent="0.25">
      <c r="A287" s="1" t="s">
        <v>15</v>
      </c>
      <c r="B287" s="1" t="s">
        <v>9</v>
      </c>
      <c r="C287" s="14">
        <v>5</v>
      </c>
      <c r="D287" s="12">
        <v>774</v>
      </c>
      <c r="E287" s="10">
        <v>44969</v>
      </c>
      <c r="F287" s="1" t="s">
        <v>25</v>
      </c>
    </row>
    <row r="288" spans="1:6" x14ac:dyDescent="0.25">
      <c r="A288" s="1" t="s">
        <v>14</v>
      </c>
      <c r="B288" s="1" t="s">
        <v>7</v>
      </c>
      <c r="C288" s="14">
        <v>5.0599999999999996</v>
      </c>
      <c r="D288" s="12">
        <v>793</v>
      </c>
      <c r="E288" s="10">
        <v>45156</v>
      </c>
      <c r="F288" s="1" t="s">
        <v>24</v>
      </c>
    </row>
    <row r="289" spans="1:6" x14ac:dyDescent="0.25">
      <c r="A289" s="1" t="s">
        <v>12</v>
      </c>
      <c r="B289" s="1" t="s">
        <v>7</v>
      </c>
      <c r="C289" s="14">
        <v>4.91</v>
      </c>
      <c r="D289" s="12">
        <v>823</v>
      </c>
      <c r="E289" s="10">
        <v>44992</v>
      </c>
      <c r="F289" s="1" t="s">
        <v>23</v>
      </c>
    </row>
    <row r="290" spans="1:6" x14ac:dyDescent="0.25">
      <c r="A290" s="1" t="s">
        <v>6</v>
      </c>
      <c r="B290" s="1" t="s">
        <v>7</v>
      </c>
      <c r="C290" s="14">
        <v>7.04</v>
      </c>
      <c r="D290" s="12">
        <v>877</v>
      </c>
      <c r="E290" s="10">
        <v>44992</v>
      </c>
      <c r="F290" s="1" t="s">
        <v>21</v>
      </c>
    </row>
    <row r="291" spans="1:6" x14ac:dyDescent="0.25">
      <c r="A291" s="1" t="s">
        <v>12</v>
      </c>
      <c r="B291" s="1" t="s">
        <v>7</v>
      </c>
      <c r="C291" s="14">
        <v>3.85</v>
      </c>
      <c r="D291" s="12">
        <v>899</v>
      </c>
      <c r="E291" s="10">
        <v>45064</v>
      </c>
      <c r="F291" s="1" t="s">
        <v>24</v>
      </c>
    </row>
    <row r="292" spans="1:6" x14ac:dyDescent="0.25">
      <c r="A292" s="1" t="s">
        <v>8</v>
      </c>
      <c r="B292" s="1" t="s">
        <v>7</v>
      </c>
      <c r="C292" s="14">
        <v>9.58</v>
      </c>
      <c r="D292" s="12">
        <v>920</v>
      </c>
      <c r="E292" s="10">
        <v>45229</v>
      </c>
      <c r="F292" s="1" t="s">
        <v>25</v>
      </c>
    </row>
    <row r="293" spans="1:6" x14ac:dyDescent="0.25">
      <c r="A293" s="1" t="s">
        <v>14</v>
      </c>
      <c r="B293" s="1" t="s">
        <v>9</v>
      </c>
      <c r="C293" s="14">
        <v>4.08</v>
      </c>
      <c r="D293" s="12">
        <v>937</v>
      </c>
      <c r="E293" s="10">
        <v>45109</v>
      </c>
      <c r="F293" s="1" t="s">
        <v>23</v>
      </c>
    </row>
    <row r="294" spans="1:6" x14ac:dyDescent="0.25">
      <c r="A294" s="1" t="s">
        <v>17</v>
      </c>
      <c r="B294" s="1" t="s">
        <v>10</v>
      </c>
      <c r="C294" s="14">
        <v>3.51</v>
      </c>
      <c r="D294" s="12">
        <v>941</v>
      </c>
      <c r="E294" s="10">
        <v>45204</v>
      </c>
      <c r="F294" s="1" t="s">
        <v>22</v>
      </c>
    </row>
    <row r="295" spans="1:6" x14ac:dyDescent="0.25">
      <c r="A295" s="1" t="s">
        <v>8</v>
      </c>
      <c r="B295" s="1" t="s">
        <v>10</v>
      </c>
      <c r="C295" s="14">
        <v>2.5499999999999998</v>
      </c>
      <c r="D295" s="12">
        <v>953</v>
      </c>
      <c r="E295" s="10">
        <v>45221</v>
      </c>
      <c r="F295" s="1" t="s">
        <v>24</v>
      </c>
    </row>
    <row r="296" spans="1:6" x14ac:dyDescent="0.25">
      <c r="A296" s="1" t="s">
        <v>6</v>
      </c>
      <c r="B296" s="1" t="s">
        <v>5</v>
      </c>
      <c r="C296" s="14">
        <v>1.77</v>
      </c>
      <c r="D296" s="12">
        <v>974</v>
      </c>
      <c r="E296" s="10">
        <v>45187</v>
      </c>
      <c r="F296" s="1" t="s">
        <v>23</v>
      </c>
    </row>
    <row r="297" spans="1:6" x14ac:dyDescent="0.25">
      <c r="A297" s="1" t="s">
        <v>12</v>
      </c>
      <c r="B297" s="1" t="s">
        <v>7</v>
      </c>
      <c r="C297" s="14">
        <v>2.73</v>
      </c>
      <c r="D297" s="12">
        <v>974</v>
      </c>
      <c r="E297" s="10">
        <v>44935</v>
      </c>
      <c r="F297" s="1" t="s">
        <v>23</v>
      </c>
    </row>
    <row r="298" spans="1:6" x14ac:dyDescent="0.25">
      <c r="A298" s="1" t="s">
        <v>6</v>
      </c>
      <c r="B298" s="1" t="s">
        <v>10</v>
      </c>
      <c r="C298" s="14">
        <v>4.34</v>
      </c>
      <c r="D298" s="12">
        <v>977</v>
      </c>
      <c r="E298" s="10">
        <v>45113</v>
      </c>
      <c r="F298" s="1" t="s">
        <v>22</v>
      </c>
    </row>
    <row r="299" spans="1:6" x14ac:dyDescent="0.25">
      <c r="A299" s="1" t="s">
        <v>16</v>
      </c>
      <c r="B299" s="1" t="s">
        <v>10</v>
      </c>
      <c r="C299" s="14">
        <v>6.92</v>
      </c>
      <c r="D299" s="12">
        <v>977</v>
      </c>
      <c r="E299" s="10">
        <v>44965</v>
      </c>
      <c r="F299" s="1" t="s">
        <v>24</v>
      </c>
    </row>
    <row r="300" spans="1:6" x14ac:dyDescent="0.25">
      <c r="A300" s="1" t="s">
        <v>18</v>
      </c>
      <c r="B300" s="1" t="s">
        <v>7</v>
      </c>
      <c r="C300" s="14">
        <v>8.5399999999999991</v>
      </c>
      <c r="D300" s="12">
        <v>980</v>
      </c>
      <c r="E300" s="10">
        <v>45187</v>
      </c>
      <c r="F300" s="1" t="s">
        <v>25</v>
      </c>
    </row>
    <row r="301" spans="1:6" x14ac:dyDescent="0.25">
      <c r="A301" s="1" t="s">
        <v>4</v>
      </c>
      <c r="B301" s="1" t="s">
        <v>5</v>
      </c>
      <c r="C301" s="14">
        <v>3.3</v>
      </c>
      <c r="D301" s="12">
        <v>986</v>
      </c>
      <c r="E301" s="10">
        <v>45290</v>
      </c>
      <c r="F301" s="1" t="s">
        <v>22</v>
      </c>
    </row>
    <row r="302" spans="1:6" x14ac:dyDescent="0.25">
      <c r="A302" s="1" t="s">
        <v>6</v>
      </c>
      <c r="B302" s="1" t="s">
        <v>7</v>
      </c>
      <c r="C302" s="14">
        <v>3.62</v>
      </c>
      <c r="D302" s="12">
        <v>995</v>
      </c>
      <c r="E302" s="10">
        <v>45129</v>
      </c>
      <c r="F302" s="1" t="s">
        <v>22</v>
      </c>
    </row>
    <row r="304" spans="1:6" x14ac:dyDescent="0.25">
      <c r="D304" s="16">
        <f>AVERAGE(D3:D302)</f>
        <v>1622.8233333333333</v>
      </c>
    </row>
  </sheetData>
  <autoFilter ref="A2:F302" xr:uid="{C2D8DA64-4657-564F-8F94-B9B298FFD7E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9BE7-FA52-46CB-BD5D-D6E9B3940C65}">
  <dimension ref="B2:F16"/>
  <sheetViews>
    <sheetView zoomScale="145" zoomScaleNormal="145" workbookViewId="0">
      <selection activeCell="C19" sqref="C19"/>
    </sheetView>
  </sheetViews>
  <sheetFormatPr defaultRowHeight="15.75" x14ac:dyDescent="0.25"/>
  <cols>
    <col min="2" max="2" width="10.75" bestFit="1" customWidth="1"/>
  </cols>
  <sheetData>
    <row r="2" spans="2:6" x14ac:dyDescent="0.25">
      <c r="B2" s="4" t="s">
        <v>26</v>
      </c>
      <c r="C2" s="5" t="s">
        <v>27</v>
      </c>
      <c r="D2" s="3" t="s">
        <v>28</v>
      </c>
    </row>
    <row r="4" spans="2:6" x14ac:dyDescent="0.25">
      <c r="B4" s="3">
        <v>12</v>
      </c>
      <c r="C4" s="3">
        <v>2</v>
      </c>
      <c r="D4" s="3">
        <v>2</v>
      </c>
      <c r="E4" s="3">
        <v>2</v>
      </c>
      <c r="F4" s="3">
        <v>2</v>
      </c>
    </row>
    <row r="6" spans="2:6" x14ac:dyDescent="0.25">
      <c r="B6" t="s">
        <v>34</v>
      </c>
      <c r="C6" t="s">
        <v>35</v>
      </c>
    </row>
    <row r="7" spans="2:6" x14ac:dyDescent="0.25">
      <c r="B7" t="s">
        <v>36</v>
      </c>
      <c r="C7" t="s">
        <v>37</v>
      </c>
    </row>
    <row r="8" spans="2:6" x14ac:dyDescent="0.25">
      <c r="B8" t="s">
        <v>33</v>
      </c>
      <c r="C8">
        <v>123</v>
      </c>
    </row>
    <row r="9" spans="2:6" x14ac:dyDescent="0.25">
      <c r="B9" t="s">
        <v>32</v>
      </c>
      <c r="C9" t="s">
        <v>38</v>
      </c>
    </row>
    <row r="10" spans="2:6" x14ac:dyDescent="0.25">
      <c r="B10" t="s">
        <v>29</v>
      </c>
      <c r="C10" s="6">
        <v>44930</v>
      </c>
    </row>
    <row r="11" spans="2:6" x14ac:dyDescent="0.25">
      <c r="B11" t="s">
        <v>30</v>
      </c>
      <c r="C11">
        <f>1+1</f>
        <v>2</v>
      </c>
    </row>
    <row r="12" spans="2:6" x14ac:dyDescent="0.25">
      <c r="B12" t="s">
        <v>30</v>
      </c>
      <c r="C12" t="s">
        <v>31</v>
      </c>
    </row>
    <row r="13" spans="2:6" x14ac:dyDescent="0.25">
      <c r="B13" t="s">
        <v>39</v>
      </c>
      <c r="C13">
        <f>2-5</f>
        <v>-3</v>
      </c>
    </row>
    <row r="14" spans="2:6" x14ac:dyDescent="0.25">
      <c r="B14" t="s">
        <v>40</v>
      </c>
      <c r="C14">
        <f>2*5</f>
        <v>10</v>
      </c>
    </row>
    <row r="15" spans="2:6" x14ac:dyDescent="0.25">
      <c r="B15" t="s">
        <v>41</v>
      </c>
      <c r="C15">
        <f>C14/C11</f>
        <v>5</v>
      </c>
      <c r="E15" t="s">
        <v>43</v>
      </c>
    </row>
    <row r="16" spans="2:6" x14ac:dyDescent="0.25">
      <c r="B16" t="s">
        <v>42</v>
      </c>
      <c r="C16">
        <f>C11 ^C15</f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E051-B792-4137-9C6E-6610B47F838F}">
  <dimension ref="B3:G11"/>
  <sheetViews>
    <sheetView workbookViewId="0">
      <selection activeCell="G11" sqref="G11"/>
    </sheetView>
  </sheetViews>
  <sheetFormatPr defaultRowHeight="15.75" x14ac:dyDescent="0.25"/>
  <sheetData>
    <row r="3" spans="2:7" ht="105.75" customHeight="1" x14ac:dyDescent="0.25">
      <c r="B3" s="7" t="s">
        <v>44</v>
      </c>
      <c r="C3" s="8">
        <v>22</v>
      </c>
    </row>
    <row r="11" spans="2:7" x14ac:dyDescent="0.25">
      <c r="G1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Hoja2</vt:lpstr>
      <vt:lpstr>Prueba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Allus</dc:creator>
  <cp:lastModifiedBy>Steven Lopez</cp:lastModifiedBy>
  <dcterms:created xsi:type="dcterms:W3CDTF">2024-01-03T14:27:23Z</dcterms:created>
  <dcterms:modified xsi:type="dcterms:W3CDTF">2024-09-15T19:04:19Z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2024-01-03T16:13:14Z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dd6a40f2-986e-4ca9-93e9-5933c8ee6585</vt:lpwstr>
  </property>
  <property fmtid="{D5CDD505-2E9C-101B-9397-08002B2CF9AE}" pid="7" name="MSIP_Label_defa4170-0d19-0005-0004-bc88714345d2_ActionId">
    <vt:lpwstr>d8f20fd9-cefd-46f2-ba81-2702a3c5011b</vt:lpwstr>
  </property>
  <property fmtid="{D5CDD505-2E9C-101B-9397-08002B2CF9AE}" pid="8" name="MSIP_Label_defa4170-0d19-0005-0004-bc88714345d2_ContentBits">
    <vt:lpwstr>0</vt:lpwstr>
  </property>
</Properties>
</file>