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3.xml" ContentType="application/vnd.openxmlformats-officedocument.spreadsheetml.worksheet+xml"/>
  <Override PartName="/xl/worksheets/sheet4.xml" ContentType="application/vnd.openxmlformats-officedocument.spreadsheetml.worksheet+xml"/>
  <Override PartName="/xl/worksheets/sheet12.xml" ContentType="application/vnd.openxmlformats-officedocument.spreadsheetml.worksheet+xml"/>
  <Override PartName="/xl/worksheets/sheet3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_rels/sheet15.xml.rels" ContentType="application/vnd.openxmlformats-package.relationships+xml"/>
  <Override PartName="/xl/worksheets/_rels/sheet7.xml.rels" ContentType="application/vnd.openxmlformats-package.relationships+xml"/>
  <Override PartName="/xl/worksheets/_rels/sheet16.xml.rels" ContentType="application/vnd.openxmlformats-package.relationships+xml"/>
  <Override PartName="/xl/worksheets/_rels/sheet17.xml.rels" ContentType="application/vnd.openxmlformats-package.relationships+xml"/>
  <Override PartName="/xl/worksheets/_rels/sheet18.xml.rels" ContentType="application/vnd.openxmlformats-package.relationships+xml"/>
  <Override PartName="/xl/worksheets/_rels/sheet20.xml.rels" ContentType="application/vnd.openxmlformats-package.relationships+xml"/>
  <Override PartName="/xl/worksheets/_rels/sheet19.xml.rels" ContentType="application/vnd.openxmlformats-package.relationships+xml"/>
  <Override PartName="/xl/worksheets/_rels/sheet21.xml.rels" ContentType="application/vnd.openxmlformats-package.relationships+xml"/>
  <Override PartName="/xl/worksheets/_rels/sheet9.xml.rels" ContentType="application/vnd.openxmlformats-package.relationships+xml"/>
  <Override PartName="/xl/worksheets/_rels/sheet13.xml.rels" ContentType="application/vnd.openxmlformats-package.relationships+xml"/>
  <Override PartName="/xl/worksheets/_rels/sheet8.xml.rels" ContentType="application/vnd.openxmlformats-package.relationships+xml"/>
  <Override PartName="/xl/worksheets/_rels/sheet5.xml.rels" ContentType="application/vnd.openxmlformats-package.relationships+xml"/>
  <Override PartName="/xl/worksheets/_rels/sheet12.xml.rels" ContentType="application/vnd.openxmlformats-package.relationships+xml"/>
  <Override PartName="/xl/worksheets/_rels/sheet4.xml.rels" ContentType="application/vnd.openxmlformats-package.relationships+xml"/>
  <Override PartName="/xl/worksheets/_rels/sheet24.xml.rels" ContentType="application/vnd.openxmlformats-package.relationships+xml"/>
  <Override PartName="/xl/worksheets/_rels/sheet6.xml.rels" ContentType="application/vnd.openxmlformats-package.relationships+xml"/>
  <Override PartName="/xl/worksheets/_rels/sheet14.xml.rels" ContentType="application/vnd.openxmlformats-package.relationships+xml"/>
  <Override PartName="/xl/worksheets/_rels/sheet11.xml.rels" ContentType="application/vnd.openxmlformats-package.relationships+xml"/>
  <Override PartName="/xl/worksheets/_rels/sheet23.xml.rels" ContentType="application/vnd.openxmlformats-package.relationships+xml"/>
  <Override PartName="/xl/worksheets/_rels/sheet10.xml.rels" ContentType="application/vnd.openxmlformats-package.relationships+xml"/>
  <Override PartName="/xl/worksheets/_rels/sheet22.xml.rels" ContentType="application/vnd.openxmlformats-package.relationships+xml"/>
  <Override PartName="/xl/worksheets/sheet21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9.xml" ContentType="application/vnd.openxmlformats-officedocument.drawing+xml"/>
  <Override PartName="/xl/drawings/drawing13.xml" ContentType="application/vnd.openxmlformats-officedocument.drawing+xml"/>
  <Override PartName="/xl/drawings/drawing8.xml" ContentType="application/vnd.openxmlformats-officedocument.drawing+xml"/>
  <Override PartName="/xl/drawings/drawing12.xml" ContentType="application/vnd.openxmlformats-officedocument.drawing+xml"/>
  <Override PartName="/xl/drawings/drawing7.xml" ContentType="application/vnd.openxmlformats-officedocument.drawing+xml"/>
  <Override PartName="/xl/drawings/drawing11.xml" ContentType="application/vnd.openxmlformats-officedocument.drawing+xml"/>
  <Override PartName="/xl/drawings/drawing6.xml" ContentType="application/vnd.openxmlformats-officedocument.drawing+xml"/>
  <Override PartName="/xl/drawings/drawing10.xml" ContentType="application/vnd.openxmlformats-officedocument.drawing+xml"/>
  <Override PartName="/xl/drawings/drawing4.xml" ContentType="application/vnd.openxmlformats-officedocument.drawing+xml"/>
  <Override PartName="/xl/drawings/drawing21.xml" ContentType="application/vnd.openxmlformats-officedocument.drawing+xml"/>
  <Override PartName="/xl/drawings/drawing19.xml" ContentType="application/vnd.openxmlformats-officedocument.drawing+xml"/>
  <Override PartName="/xl/drawings/drawing1.xml" ContentType="application/vnd.openxmlformats-officedocument.drawing+xml"/>
  <Override PartName="/xl/drawings/drawing3.xml" ContentType="application/vnd.openxmlformats-officedocument.drawing+xml"/>
  <Override PartName="/xl/drawings/drawing20.xml" ContentType="application/vnd.openxmlformats-officedocument.drawing+xml"/>
  <Override PartName="/xl/drawings/drawing18.xml" ContentType="application/vnd.openxmlformats-officedocument.drawing+xml"/>
  <Override PartName="/xl/drawings/drawing17.xml" ContentType="application/vnd.openxmlformats-officedocument.drawing+xml"/>
  <Override PartName="/xl/drawings/drawing16.xml" ContentType="application/vnd.openxmlformats-officedocument.drawing+xml"/>
  <Override PartName="/xl/drawings/drawing15.xml" ContentType="application/vnd.openxmlformats-officedocument.drawing+xml"/>
  <Override PartName="/xl/drawings/drawing14.xml" ContentType="application/vnd.openxmlformats-officedocument.drawing+xml"/>
  <Override PartName="/xl/drawings/drawing2.xml" ContentType="application/vnd.openxmlformats-officedocument.drawing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ELV_ICE-prd" sheetId="1" state="visible" r:id="rId2"/>
    <sheet name="NEW_ICE-prd" sheetId="2" state="visible" r:id="rId3"/>
    <sheet name="ELV_ICE_parts-prd" sheetId="3" state="visible" r:id="rId4"/>
    <sheet name="ELV_ICE_body-cpt" sheetId="4" state="visible" r:id="rId5"/>
    <sheet name="ELV_ICE_engtrans-cpt" sheetId="5" state="visible" r:id="rId6"/>
    <sheet name="ELV_ICE_catconv-cpt" sheetId="6" state="visible" r:id="rId7"/>
    <sheet name="ELV_ICE_tyres-cpt" sheetId="7" state="visible" r:id="rId8"/>
    <sheet name="ELV_ICE_elec-cpt" sheetId="8" state="visible" r:id="rId9"/>
    <sheet name="ELV_ICE_liquids-mat" sheetId="9" state="visible" r:id="rId10"/>
    <sheet name="ELV_ICE_batt-cpt" sheetId="10" state="visible" r:id="rId11"/>
    <sheet name="ELV_ICE_nfe-mat" sheetId="11" state="visible" r:id="rId12"/>
    <sheet name="ELV_ICE_slag_nfe-mat" sheetId="12" state="visible" r:id="rId13"/>
    <sheet name="ELV_ICE_fe-mat" sheetId="13" state="visible" r:id="rId14"/>
    <sheet name="ELV_ICE_slag_fe-mat" sheetId="14" state="visible" r:id="rId15"/>
    <sheet name="ALL_rubber-mat" sheetId="15" state="visible" r:id="rId16"/>
    <sheet name="ELV_ICE_ree-mat" sheetId="16" state="visible" r:id="rId17"/>
    <sheet name="ALL_slag_ree-mat" sheetId="17" state="visible" r:id="rId18"/>
    <sheet name="ALL_glass-mat" sheetId="18" state="visible" r:id="rId19"/>
    <sheet name="ELV_ICE_waste_shredder-mat" sheetId="19" state="visible" r:id="rId20"/>
    <sheet name="ALL_plastic-mat" sheetId="20" state="visible" r:id="rId21"/>
    <sheet name="H2SO4-cmp" sheetId="21" state="visible" r:id="rId22"/>
    <sheet name="Pb-elm" sheetId="22" state="visible" r:id="rId23"/>
    <sheet name="ELV_ICE_rest-mat" sheetId="23" state="visible" r:id="rId24"/>
    <sheet name="ELV_ICE_wasteoil-mat" sheetId="24" state="visible" r:id="rId25"/>
  </sheets>
  <definedNames>
    <definedName function="false" hidden="true" localSheetId="17" name="_xlnm._FilterDatabase" vbProcedure="false">'ALL_glass-mat'!$A$1:$E$2</definedName>
    <definedName function="false" hidden="true" localSheetId="19" name="_xlnm._FilterDatabase" vbProcedure="false">'ALL_plastic-mat'!$A$1:$E$2</definedName>
    <definedName function="false" hidden="true" localSheetId="14" name="_xlnm._FilterDatabase" vbProcedure="false">'ALL_rubber-mat'!$A$1:$E$2</definedName>
    <definedName function="false" hidden="true" localSheetId="16" name="_xlnm._FilterDatabase" vbProcedure="false">'ALL_slag_ree-mat'!$A$1:$E$2</definedName>
    <definedName function="false" hidden="true" localSheetId="9" name="_xlnm._FilterDatabase" vbProcedure="false">'ELV_ICE_batt-cpt'!$A$1:$E$3</definedName>
    <definedName function="false" hidden="true" localSheetId="3" name="_xlnm._FilterDatabase" vbProcedure="false">'ELV_ICE_body-cpt'!$A$1:$E$5</definedName>
    <definedName function="false" hidden="true" localSheetId="5" name="_xlnm._FilterDatabase" vbProcedure="false">'ELV_ICE_catconv-cpt'!$A$1:$E$2</definedName>
    <definedName function="false" hidden="true" localSheetId="7" name="_xlnm._FilterDatabase" vbProcedure="false">'ELV_ICE_elec-cpt'!$A$1:$E$4</definedName>
    <definedName function="false" hidden="true" localSheetId="4" name="_xlnm._FilterDatabase" vbProcedure="false">'ELV_ICE_engtrans-cpt'!$A$1:$E$4</definedName>
    <definedName function="false" hidden="true" localSheetId="12" name="_xlnm._FilterDatabase" vbProcedure="false">'ELV_ICE_fe-mat'!$A$1:$E$4</definedName>
    <definedName function="false" hidden="true" localSheetId="8" name="_xlnm._FilterDatabase" vbProcedure="false">'ELV_ICE_liquids-mat'!$A$1:$E$2</definedName>
    <definedName function="false" hidden="true" localSheetId="10" name="_xlnm._FilterDatabase" vbProcedure="false">'ELV_ICE_nfe-mat'!$A$1:$E$3</definedName>
    <definedName function="false" hidden="true" localSheetId="15" name="_xlnm._FilterDatabase" vbProcedure="false">'ELV_ICE_ree-mat'!$A$1:$E$2</definedName>
    <definedName function="false" hidden="true" localSheetId="22" name="_xlnm._FilterDatabase" vbProcedure="false">'ELV_ICE_rest-mat'!$A$1:$E$2</definedName>
    <definedName function="false" hidden="true" localSheetId="13" name="_xlnm._FilterDatabase" vbProcedure="false">'ELV_ICE_slag_fe-mat'!$A$1:$E$4</definedName>
    <definedName function="false" hidden="true" localSheetId="11" name="_xlnm._FilterDatabase" vbProcedure="false">'ELV_ICE_slag_nfe-mat'!$A$1:$E$3</definedName>
    <definedName function="false" hidden="true" localSheetId="6" name="_xlnm._FilterDatabase" vbProcedure="false">'ELV_ICE_tyres-cpt'!$A$1:$E$3</definedName>
    <definedName function="false" hidden="true" localSheetId="18" name="_xlnm._FilterDatabase" vbProcedure="false">'ELV_ICE_waste_shredder-mat'!$A$1:$E$2</definedName>
    <definedName function="false" hidden="true" localSheetId="23" name="_xlnm._FilterDatabase" vbProcedure="false">'ELV_ICE_wasteoil-mat'!$A$1:$E$2</definedName>
    <definedName function="false" hidden="true" localSheetId="20" name="_xlnm._FilterDatabase" vbProcedure="false">'H2SO4-cmp'!$A$1:$E$2</definedName>
    <definedName function="false" hidden="true" localSheetId="21" name="_xlnm._FilterDatabase" vbProcedure="false">'Pb-elm'!$A$1:$E$2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<sst xmlns="http://schemas.openxmlformats.org/spreadsheetml/2006/main" count="298" uniqueCount="44">
  <si>
    <t xml:space="preserve">fraction</t>
  </si>
  <si>
    <t xml:space="preserve">matter</t>
  </si>
  <si>
    <t xml:space="preserve">mass</t>
  </si>
  <si>
    <t xml:space="preserve">mass_fraction</t>
  </si>
  <si>
    <t xml:space="preserve">uncertainty</t>
  </si>
  <si>
    <t xml:space="preserve">ELV_ICE_body</t>
  </si>
  <si>
    <t xml:space="preserve">component</t>
  </si>
  <si>
    <t xml:space="preserve">ELV_ICE_engtrans</t>
  </si>
  <si>
    <t xml:space="preserve">ELV_ICE_catconv</t>
  </si>
  <si>
    <t xml:space="preserve">ELV_ICE_tyres</t>
  </si>
  <si>
    <t xml:space="preserve">ELV_ICE_elec</t>
  </si>
  <si>
    <t xml:space="preserve">ELV_ICE_batt</t>
  </si>
  <si>
    <t xml:space="preserve">ELV_ICE_liquids</t>
  </si>
  <si>
    <t xml:space="preserve">total</t>
  </si>
  <si>
    <t xml:space="preserve">ELV_ICE</t>
  </si>
  <si>
    <t xml:space="preserve">product</t>
  </si>
  <si>
    <t xml:space="preserve">ELV_ICE_fe</t>
  </si>
  <si>
    <t xml:space="preserve">material</t>
  </si>
  <si>
    <t xml:space="preserve">ELV_ICE_nfe</t>
  </si>
  <si>
    <t xml:space="preserve">ALL_glass</t>
  </si>
  <si>
    <t xml:space="preserve">ELV_ICE_rest</t>
  </si>
  <si>
    <t xml:space="preserve">ELV_ICE_ree</t>
  </si>
  <si>
    <t xml:space="preserve">ALL_rubber</t>
  </si>
  <si>
    <t xml:space="preserve">Cu</t>
  </si>
  <si>
    <t xml:space="preserve">element</t>
  </si>
  <si>
    <t xml:space="preserve">Al</t>
  </si>
  <si>
    <t xml:space="preserve">Au</t>
  </si>
  <si>
    <t xml:space="preserve">Ag</t>
  </si>
  <si>
    <t xml:space="preserve">Sn</t>
  </si>
  <si>
    <t xml:space="preserve">Pb</t>
  </si>
  <si>
    <t xml:space="preserve">Ni</t>
  </si>
  <si>
    <t xml:space="preserve">Pd</t>
  </si>
  <si>
    <t xml:space="preserve">ALL_plastic</t>
  </si>
  <si>
    <t xml:space="preserve">ALL_waste_oil</t>
  </si>
  <si>
    <t xml:space="preserve">H2SO4</t>
  </si>
  <si>
    <t xml:space="preserve">compound</t>
  </si>
  <si>
    <t xml:space="preserve">Zn</t>
  </si>
  <si>
    <t xml:space="preserve">Mg</t>
  </si>
  <si>
    <t xml:space="preserve">Fe</t>
  </si>
  <si>
    <t xml:space="preserve">Mn</t>
  </si>
  <si>
    <t xml:space="preserve">Pt</t>
  </si>
  <si>
    <t xml:space="preserve">Rh</t>
  </si>
  <si>
    <t xml:space="preserve">Ce</t>
  </si>
  <si>
    <t xml:space="preserve">ELV_ICE_wasteoil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</si>
</sst>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eX Gyre Pagella"/>
      <family val="0"/>
      <charset val="1"/>
    </font>
    <font>
      <sz val="10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 patternType="solid">
          <fgColor rgb="00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drawing" Target="../drawings/drawing10.xm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drawing" Target="../drawings/drawing11.xml"/>
</Relationships>
</file>

<file path=xl/worksheets/_rels/sheet15.xml.rels><?xml version="1.0" encoding="UTF-8"?>
<Relationships xmlns="http://schemas.openxmlformats.org/package/2006/relationships"><Relationship Id="rId1" Type="http://schemas.openxmlformats.org/officeDocument/2006/relationships/drawing" Target="../drawings/drawing12.xml"/>
</Relationships>
</file>

<file path=xl/worksheets/_rels/sheet16.xml.rels><?xml version="1.0" encoding="UTF-8"?>
<Relationships xmlns="http://schemas.openxmlformats.org/package/2006/relationships"><Relationship Id="rId1" Type="http://schemas.openxmlformats.org/officeDocument/2006/relationships/drawing" Target="../drawings/drawing13.xml"/>
</Relationships>
</file>

<file path=xl/worksheets/_rels/sheet17.xml.rels><?xml version="1.0" encoding="UTF-8"?>
<Relationships xmlns="http://schemas.openxmlformats.org/package/2006/relationships"><Relationship Id="rId1" Type="http://schemas.openxmlformats.org/officeDocument/2006/relationships/drawing" Target="../drawings/drawing14.xml"/>
</Relationships>
</file>

<file path=xl/worksheets/_rels/sheet18.xml.rels><?xml version="1.0" encoding="UTF-8"?>
<Relationships xmlns="http://schemas.openxmlformats.org/package/2006/relationships"><Relationship Id="rId1" Type="http://schemas.openxmlformats.org/officeDocument/2006/relationships/drawing" Target="../drawings/drawing15.xml"/>
</Relationships>
</file>

<file path=xl/worksheets/_rels/sheet19.xml.rels><?xml version="1.0" encoding="UTF-8"?>
<Relationships xmlns="http://schemas.openxmlformats.org/package/2006/relationships"><Relationship Id="rId1" Type="http://schemas.openxmlformats.org/officeDocument/2006/relationships/drawing" Target="../drawings/drawing16.xml"/>
</Relationships>
</file>

<file path=xl/worksheets/_rels/sheet20.xml.rels><?xml version="1.0" encoding="UTF-8"?>
<Relationships xmlns="http://schemas.openxmlformats.org/package/2006/relationships"><Relationship Id="rId1" Type="http://schemas.openxmlformats.org/officeDocument/2006/relationships/drawing" Target="../drawings/drawing17.xml"/>
</Relationships>
</file>

<file path=xl/worksheets/_rels/sheet21.xml.rels><?xml version="1.0" encoding="UTF-8"?>
<Relationships xmlns="http://schemas.openxmlformats.org/package/2006/relationships"><Relationship Id="rId1" Type="http://schemas.openxmlformats.org/officeDocument/2006/relationships/drawing" Target="../drawings/drawing18.xml"/>
</Relationships>
</file>

<file path=xl/worksheets/_rels/sheet22.xml.rels><?xml version="1.0" encoding="UTF-8"?>
<Relationships xmlns="http://schemas.openxmlformats.org/package/2006/relationships"><Relationship Id="rId1" Type="http://schemas.openxmlformats.org/officeDocument/2006/relationships/drawing" Target="../drawings/drawing19.xml"/>
</Relationships>
</file>

<file path=xl/worksheets/_rels/sheet23.xml.rels><?xml version="1.0" encoding="UTF-8"?>
<Relationships xmlns="http://schemas.openxmlformats.org/package/2006/relationships"><Relationship Id="rId1" Type="http://schemas.openxmlformats.org/officeDocument/2006/relationships/drawing" Target="../drawings/drawing20.xml"/>
</Relationships>
</file>

<file path=xl/worksheets/_rels/sheet24.xml.rels><?xml version="1.0" encoding="UTF-8"?>
<Relationships xmlns="http://schemas.openxmlformats.org/package/2006/relationships"><Relationship Id="rId1" Type="http://schemas.openxmlformats.org/officeDocument/2006/relationships/drawing" Target="../drawings/drawing2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18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A5" activeCellId="0" sqref="A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9.47"/>
    <col collapsed="false" customWidth="true" hidden="false" outlineLevel="0" max="4" min="2" style="1" width="16.69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/>
      <c r="G1" s="2"/>
      <c r="H1" s="2"/>
    </row>
    <row r="2" customFormat="false" ht="12.8" hidden="false" customHeight="false" outlineLevel="0" collapsed="false">
      <c r="A2" s="3" t="s">
        <v>5</v>
      </c>
      <c r="B2" s="3" t="s">
        <v>6</v>
      </c>
      <c r="C2" s="3" t="n">
        <v>770</v>
      </c>
      <c r="D2" s="2" t="n">
        <v>0.55</v>
      </c>
      <c r="E2" s="2" t="n">
        <v>0.1</v>
      </c>
      <c r="F2" s="2"/>
      <c r="G2" s="2"/>
      <c r="H2" s="2"/>
    </row>
    <row r="3" customFormat="false" ht="12.8" hidden="false" customHeight="false" outlineLevel="0" collapsed="false">
      <c r="A3" s="3" t="s">
        <v>7</v>
      </c>
      <c r="B3" s="3" t="s">
        <v>6</v>
      </c>
      <c r="C3" s="3" t="n">
        <v>420</v>
      </c>
      <c r="D3" s="2" t="n">
        <v>0.3</v>
      </c>
      <c r="E3" s="2" t="n">
        <v>0.1</v>
      </c>
      <c r="F3" s="2"/>
      <c r="G3" s="2"/>
      <c r="H3" s="2"/>
    </row>
    <row r="4" customFormat="false" ht="12.8" hidden="false" customHeight="false" outlineLevel="0" collapsed="false">
      <c r="A4" s="3" t="s">
        <v>8</v>
      </c>
      <c r="B4" s="3" t="s">
        <v>6</v>
      </c>
      <c r="C4" s="3" t="n">
        <v>70</v>
      </c>
      <c r="D4" s="2" t="n">
        <v>0.05</v>
      </c>
      <c r="E4" s="2" t="n">
        <v>0.1</v>
      </c>
      <c r="F4" s="2"/>
      <c r="G4" s="2"/>
      <c r="H4" s="2"/>
    </row>
    <row r="5" customFormat="false" ht="12.8" hidden="false" customHeight="false" outlineLevel="0" collapsed="false">
      <c r="A5" s="2" t="s">
        <v>9</v>
      </c>
      <c r="B5" s="3" t="s">
        <v>6</v>
      </c>
      <c r="C5" s="3" t="n">
        <v>56</v>
      </c>
      <c r="D5" s="2" t="n">
        <v>0.04</v>
      </c>
      <c r="E5" s="2" t="n">
        <v>0.1</v>
      </c>
      <c r="F5" s="2"/>
      <c r="G5" s="2"/>
      <c r="H5" s="2"/>
    </row>
    <row r="6" customFormat="false" ht="12.8" hidden="false" customHeight="false" outlineLevel="0" collapsed="false">
      <c r="A6" s="3" t="s">
        <v>10</v>
      </c>
      <c r="B6" s="3" t="s">
        <v>6</v>
      </c>
      <c r="C6" s="3" t="n">
        <v>28</v>
      </c>
      <c r="D6" s="2" t="n">
        <v>0.02</v>
      </c>
      <c r="E6" s="2" t="n">
        <v>0.1</v>
      </c>
      <c r="F6" s="2"/>
      <c r="G6" s="2"/>
      <c r="H6" s="2"/>
    </row>
    <row r="7" customFormat="false" ht="12.8" hidden="false" customHeight="false" outlineLevel="0" collapsed="false">
      <c r="A7" s="3" t="s">
        <v>11</v>
      </c>
      <c r="B7" s="3" t="s">
        <v>6</v>
      </c>
      <c r="C7" s="3" t="n">
        <v>28</v>
      </c>
      <c r="D7" s="2" t="n">
        <v>0.02</v>
      </c>
      <c r="E7" s="2" t="n">
        <v>0.1</v>
      </c>
      <c r="F7" s="2"/>
      <c r="G7" s="2"/>
      <c r="H7" s="2"/>
    </row>
    <row r="8" customFormat="false" ht="12.8" hidden="false" customHeight="false" outlineLevel="0" collapsed="false">
      <c r="A8" s="2" t="s">
        <v>12</v>
      </c>
      <c r="B8" s="3" t="s">
        <v>6</v>
      </c>
      <c r="C8" s="3" t="n">
        <v>28</v>
      </c>
      <c r="D8" s="2" t="n">
        <v>0.02</v>
      </c>
      <c r="E8" s="2" t="n">
        <v>0.1</v>
      </c>
      <c r="F8" s="2"/>
      <c r="G8" s="2"/>
      <c r="H8" s="2"/>
    </row>
    <row r="9" customFormat="false" ht="12.8" hidden="false" customHeight="false" outlineLevel="0" collapsed="false">
      <c r="A9" s="2" t="s">
        <v>13</v>
      </c>
      <c r="B9" s="2"/>
      <c r="C9" s="3" t="n">
        <f aca="false">SUM(C2:C8)</f>
        <v>1400</v>
      </c>
      <c r="D9" s="3" t="n">
        <f aca="false">SUM(D2:D8)</f>
        <v>1</v>
      </c>
      <c r="E9" s="2"/>
      <c r="F9" s="2"/>
      <c r="G9" s="2"/>
      <c r="H9" s="2"/>
    </row>
    <row r="10" customFormat="false" ht="12.8" hidden="false" customHeight="false" outlineLevel="0" collapsed="false">
      <c r="A10" s="2"/>
      <c r="B10" s="2"/>
      <c r="C10" s="2"/>
      <c r="D10" s="2"/>
      <c r="E10" s="2"/>
      <c r="F10" s="2"/>
      <c r="G10" s="2"/>
      <c r="H10" s="2"/>
    </row>
    <row r="11" customFormat="false" ht="12.8" hidden="false" customHeight="false" outlineLevel="0" collapsed="false">
      <c r="A11" s="2"/>
      <c r="B11" s="2"/>
      <c r="C11" s="3"/>
      <c r="D11" s="2"/>
      <c r="E11" s="2"/>
      <c r="F11" s="2"/>
      <c r="G11" s="2"/>
      <c r="H11" s="2"/>
    </row>
    <row r="13" customFormat="false" ht="12.8" hidden="false" customHeight="false" outlineLevel="0" collapsed="false">
      <c r="C13" s="4"/>
    </row>
    <row r="14" customFormat="false" ht="12.8" hidden="false" customHeight="false" outlineLevel="0" collapsed="false">
      <c r="C14" s="4"/>
    </row>
    <row r="15" customFormat="false" ht="12.8" hidden="false" customHeight="false" outlineLevel="0" collapsed="false">
      <c r="C15" s="4"/>
    </row>
    <row r="16" customFormat="false" ht="12.8" hidden="false" customHeight="false" outlineLevel="0" collapsed="false">
      <c r="C16" s="4"/>
    </row>
    <row r="17" customFormat="false" ht="12.8" hidden="false" customHeight="false" outlineLevel="0" collapsed="false">
      <c r="C17" s="4"/>
    </row>
    <row r="18" customFormat="false" ht="12.8" hidden="false" customHeight="false" outlineLevel="0" collapsed="false">
      <c r="C18" s="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8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A5" activeCellId="0" sqref="A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2" width="34.47"/>
    <col collapsed="false" customWidth="true" hidden="false" outlineLevel="0" max="4" min="2" style="2" width="16.69"/>
    <col collapsed="false" customWidth="false" hidden="false" outlineLevel="0" max="16384" min="5" style="2" width="11.53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customFormat="false" ht="12.8" hidden="false" customHeight="false" outlineLevel="0" collapsed="false">
      <c r="A2" s="3" t="s">
        <v>29</v>
      </c>
      <c r="B2" s="3" t="s">
        <v>24</v>
      </c>
      <c r="C2" s="3" t="n">
        <f aca="false">C$5*D2</f>
        <v>18.2</v>
      </c>
      <c r="D2" s="2" t="n">
        <v>0.65</v>
      </c>
      <c r="E2" s="2" t="n">
        <v>0.1</v>
      </c>
    </row>
    <row r="3" customFormat="false" ht="12.8" hidden="false" customHeight="false" outlineLevel="0" collapsed="false">
      <c r="A3" s="3" t="s">
        <v>34</v>
      </c>
      <c r="B3" s="3" t="s">
        <v>35</v>
      </c>
      <c r="C3" s="3" t="n">
        <f aca="false">C$5*D3</f>
        <v>7</v>
      </c>
      <c r="D3" s="2" t="n">
        <v>0.25</v>
      </c>
      <c r="E3" s="2" t="n">
        <v>0.1</v>
      </c>
    </row>
    <row r="4" customFormat="false" ht="12.8" hidden="false" customHeight="false" outlineLevel="0" collapsed="false">
      <c r="A4" s="2" t="s">
        <v>32</v>
      </c>
      <c r="B4" s="2" t="s">
        <v>17</v>
      </c>
      <c r="C4" s="3" t="n">
        <f aca="false">C$5*D4</f>
        <v>2.8</v>
      </c>
      <c r="D4" s="2" t="n">
        <v>0.1</v>
      </c>
      <c r="E4" s="2" t="n">
        <v>0.1</v>
      </c>
    </row>
    <row r="5" customFormat="false" ht="12.8" hidden="false" customHeight="false" outlineLevel="0" collapsed="false">
      <c r="A5" s="2" t="s">
        <v>13</v>
      </c>
      <c r="C5" s="3" t="n">
        <f aca="false">'ELV_ICE-prd'!C$7</f>
        <v>28</v>
      </c>
      <c r="D5" s="2" t="n">
        <f aca="false">SUM(D2:D4)</f>
        <v>1</v>
      </c>
    </row>
    <row r="6" customFormat="false" ht="12.8" hidden="false" customHeight="false" outlineLevel="0" collapsed="false">
      <c r="C6" s="3"/>
    </row>
    <row r="7" customFormat="false" ht="12.8" hidden="false" customHeight="false" outlineLevel="0" collapsed="false">
      <c r="C7" s="3"/>
    </row>
    <row r="8" customFormat="false" ht="12.8" hidden="false" customHeight="false" outlineLevel="0" collapsed="false">
      <c r="C8" s="3"/>
    </row>
  </sheetData>
  <autoFilter ref="A1:E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3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D10" activeCellId="0" sqref="D10"/>
    </sheetView>
  </sheetViews>
  <sheetFormatPr defaultColWidth="11.53515625" defaultRowHeight="12.8" zeroHeight="false" outlineLevelRow="0" outlineLevelCol="0"/>
  <cols>
    <col collapsed="false" customWidth="true" hidden="false" outlineLevel="0" max="1" min="1" style="2" width="34.47"/>
    <col collapsed="false" customWidth="true" hidden="false" outlineLevel="0" max="4" min="2" style="2" width="16.69"/>
    <col collapsed="false" customWidth="false" hidden="false" outlineLevel="0" max="16384" min="5" style="2" width="11.53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customFormat="false" ht="12.8" hidden="false" customHeight="false" outlineLevel="0" collapsed="false">
      <c r="A2" s="3" t="s">
        <v>25</v>
      </c>
      <c r="B2" s="3" t="s">
        <v>24</v>
      </c>
      <c r="C2" s="3" t="n">
        <f aca="false">$C$10*D2</f>
        <v>109.34</v>
      </c>
      <c r="D2" s="2" t="n">
        <v>0.55</v>
      </c>
      <c r="E2" s="2" t="n">
        <v>0.1</v>
      </c>
    </row>
    <row r="3" customFormat="false" ht="12.8" hidden="false" customHeight="false" outlineLevel="0" collapsed="false">
      <c r="A3" s="3" t="s">
        <v>23</v>
      </c>
      <c r="B3" s="3" t="s">
        <v>24</v>
      </c>
      <c r="C3" s="3" t="n">
        <f aca="false">$C$10*D3</f>
        <v>29.82</v>
      </c>
      <c r="D3" s="2" t="n">
        <v>0.15</v>
      </c>
      <c r="E3" s="2" t="n">
        <v>0.1</v>
      </c>
    </row>
    <row r="4" customFormat="false" ht="12.8" hidden="false" customHeight="false" outlineLevel="0" collapsed="false">
      <c r="A4" s="3" t="s">
        <v>29</v>
      </c>
      <c r="B4" s="3" t="s">
        <v>24</v>
      </c>
      <c r="C4" s="3" t="n">
        <f aca="false">$C$10*D4</f>
        <v>5.964</v>
      </c>
      <c r="D4" s="2" t="n">
        <v>0.03</v>
      </c>
      <c r="E4" s="2" t="n">
        <v>0.1</v>
      </c>
    </row>
    <row r="5" customFormat="false" ht="12.8" hidden="false" customHeight="false" outlineLevel="0" collapsed="false">
      <c r="A5" s="3" t="s">
        <v>36</v>
      </c>
      <c r="B5" s="3" t="s">
        <v>24</v>
      </c>
      <c r="C5" s="3" t="n">
        <f aca="false">$C$10*D5</f>
        <v>5.964</v>
      </c>
      <c r="D5" s="2" t="n">
        <v>0.03</v>
      </c>
      <c r="E5" s="2" t="n">
        <v>0.1</v>
      </c>
    </row>
    <row r="6" customFormat="false" ht="12.8" hidden="false" customHeight="false" outlineLevel="0" collapsed="false">
      <c r="A6" s="3" t="s">
        <v>30</v>
      </c>
      <c r="B6" s="3" t="s">
        <v>24</v>
      </c>
      <c r="C6" s="3" t="n">
        <f aca="false">$C$10*D6</f>
        <v>3.976</v>
      </c>
      <c r="D6" s="2" t="n">
        <v>0.02</v>
      </c>
      <c r="E6" s="2" t="n">
        <v>0.1</v>
      </c>
    </row>
    <row r="7" customFormat="false" ht="12.8" hidden="false" customHeight="false" outlineLevel="0" collapsed="false">
      <c r="A7" s="3" t="s">
        <v>37</v>
      </c>
      <c r="B7" s="3" t="s">
        <v>24</v>
      </c>
      <c r="C7" s="3" t="n">
        <f aca="false">$C$10*D7</f>
        <v>3.976</v>
      </c>
      <c r="D7" s="2" t="n">
        <v>0.02</v>
      </c>
      <c r="E7" s="2" t="n">
        <v>1.1</v>
      </c>
    </row>
    <row r="8" customFormat="false" ht="12.8" hidden="false" customHeight="false" outlineLevel="0" collapsed="false">
      <c r="A8" s="3" t="s">
        <v>28</v>
      </c>
      <c r="B8" s="3" t="s">
        <v>24</v>
      </c>
      <c r="C8" s="3" t="n">
        <f aca="false">$C$10*D8</f>
        <v>3.976</v>
      </c>
      <c r="D8" s="2" t="n">
        <v>0.02</v>
      </c>
      <c r="E8" s="2" t="n">
        <v>2.1</v>
      </c>
    </row>
    <row r="9" customFormat="false" ht="12.8" hidden="false" customHeight="false" outlineLevel="0" collapsed="false">
      <c r="A9" s="2" t="s">
        <v>20</v>
      </c>
      <c r="B9" s="2" t="s">
        <v>17</v>
      </c>
      <c r="C9" s="3" t="n">
        <f aca="false">$C$10*D9</f>
        <v>35.784</v>
      </c>
      <c r="D9" s="2" t="n">
        <v>0.18</v>
      </c>
      <c r="E9" s="2" t="n">
        <v>3.1</v>
      </c>
    </row>
    <row r="10" customFormat="false" ht="12.8" hidden="false" customHeight="false" outlineLevel="0" collapsed="false">
      <c r="A10" s="2" t="s">
        <v>13</v>
      </c>
      <c r="C10" s="3" t="n">
        <f aca="false">'ELV_ICE_engtrans-cpt'!C3+'ELV_ICE_body-cpt'!C3</f>
        <v>198.8</v>
      </c>
      <c r="D10" s="2" t="n">
        <f aca="false">SUM(D2:D9)</f>
        <v>1</v>
      </c>
    </row>
    <row r="11" customFormat="false" ht="12.8" hidden="false" customHeight="false" outlineLevel="0" collapsed="false">
      <c r="C11" s="3"/>
    </row>
    <row r="12" customFormat="false" ht="12.8" hidden="false" customHeight="false" outlineLevel="0" collapsed="false">
      <c r="C12" s="3"/>
    </row>
    <row r="13" customFormat="false" ht="12.8" hidden="false" customHeight="false" outlineLevel="0" collapsed="false">
      <c r="C13" s="3"/>
    </row>
  </sheetData>
  <autoFilter ref="A1:E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3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D10" activeCellId="0" sqref="D10"/>
    </sheetView>
  </sheetViews>
  <sheetFormatPr defaultColWidth="11.53515625" defaultRowHeight="12.8" zeroHeight="false" outlineLevelRow="0" outlineLevelCol="0"/>
  <cols>
    <col collapsed="false" customWidth="true" hidden="false" outlineLevel="0" max="1" min="1" style="2" width="34.47"/>
    <col collapsed="false" customWidth="true" hidden="false" outlineLevel="0" max="4" min="2" style="2" width="16.69"/>
    <col collapsed="false" customWidth="false" hidden="false" outlineLevel="0" max="5" min="5" style="2" width="11.53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customFormat="false" ht="12.8" hidden="false" customHeight="false" outlineLevel="0" collapsed="false">
      <c r="A2" s="3" t="s">
        <v>25</v>
      </c>
      <c r="B2" s="3" t="s">
        <v>24</v>
      </c>
      <c r="C2" s="3" t="n">
        <f aca="false">$C$10*D2</f>
        <v>19.88</v>
      </c>
      <c r="D2" s="2" t="n">
        <v>0.1</v>
      </c>
      <c r="E2" s="2" t="n">
        <v>0.1</v>
      </c>
    </row>
    <row r="3" customFormat="false" ht="12.8" hidden="false" customHeight="false" outlineLevel="0" collapsed="false">
      <c r="A3" s="3" t="s">
        <v>23</v>
      </c>
      <c r="B3" s="3" t="s">
        <v>24</v>
      </c>
      <c r="C3" s="3" t="n">
        <f aca="false">$C$10*D3</f>
        <v>3.976</v>
      </c>
      <c r="D3" s="2" t="n">
        <v>0.02</v>
      </c>
      <c r="E3" s="2" t="n">
        <v>0.1</v>
      </c>
    </row>
    <row r="4" customFormat="false" ht="12.8" hidden="false" customHeight="false" outlineLevel="0" collapsed="false">
      <c r="A4" s="3" t="s">
        <v>29</v>
      </c>
      <c r="B4" s="3" t="s">
        <v>24</v>
      </c>
      <c r="C4" s="3" t="n">
        <f aca="false">$C$10*D4</f>
        <v>1.988</v>
      </c>
      <c r="D4" s="2" t="n">
        <v>0.01</v>
      </c>
      <c r="E4" s="2" t="n">
        <v>0.1</v>
      </c>
    </row>
    <row r="5" customFormat="false" ht="12.8" hidden="false" customHeight="false" outlineLevel="0" collapsed="false">
      <c r="A5" s="3" t="s">
        <v>36</v>
      </c>
      <c r="B5" s="3" t="s">
        <v>24</v>
      </c>
      <c r="C5" s="3" t="n">
        <f aca="false">$C$10*D5</f>
        <v>1.988</v>
      </c>
      <c r="D5" s="2" t="n">
        <v>0.01</v>
      </c>
      <c r="E5" s="2" t="n">
        <v>0.1</v>
      </c>
    </row>
    <row r="6" customFormat="false" ht="12.8" hidden="false" customHeight="false" outlineLevel="0" collapsed="false">
      <c r="A6" s="3" t="s">
        <v>30</v>
      </c>
      <c r="B6" s="3" t="s">
        <v>24</v>
      </c>
      <c r="C6" s="3" t="n">
        <f aca="false">$C$10*D6</f>
        <v>1.988</v>
      </c>
      <c r="D6" s="2" t="n">
        <v>0.01</v>
      </c>
      <c r="E6" s="2" t="n">
        <v>0.1</v>
      </c>
    </row>
    <row r="7" customFormat="false" ht="12.8" hidden="false" customHeight="false" outlineLevel="0" collapsed="false">
      <c r="A7" s="3" t="s">
        <v>37</v>
      </c>
      <c r="B7" s="3" t="s">
        <v>24</v>
      </c>
      <c r="C7" s="3" t="n">
        <f aca="false">$C$10*D7</f>
        <v>1.988</v>
      </c>
      <c r="D7" s="2" t="n">
        <v>0.01</v>
      </c>
      <c r="E7" s="2" t="n">
        <v>1.1</v>
      </c>
    </row>
    <row r="8" customFormat="false" ht="12.8" hidden="false" customHeight="false" outlineLevel="0" collapsed="false">
      <c r="A8" s="3" t="s">
        <v>28</v>
      </c>
      <c r="B8" s="3" t="s">
        <v>24</v>
      </c>
      <c r="C8" s="3" t="n">
        <f aca="false">$C$10*D8</f>
        <v>1.988</v>
      </c>
      <c r="D8" s="2" t="n">
        <v>0.01</v>
      </c>
      <c r="E8" s="2" t="n">
        <v>2.1</v>
      </c>
    </row>
    <row r="9" customFormat="false" ht="12.8" hidden="false" customHeight="false" outlineLevel="0" collapsed="false">
      <c r="A9" s="2" t="s">
        <v>20</v>
      </c>
      <c r="B9" s="2" t="s">
        <v>17</v>
      </c>
      <c r="C9" s="3" t="n">
        <f aca="false">$C$10*D9</f>
        <v>165.004</v>
      </c>
      <c r="D9" s="2" t="n">
        <v>0.83</v>
      </c>
      <c r="E9" s="2" t="n">
        <v>3.1</v>
      </c>
    </row>
    <row r="10" customFormat="false" ht="12.8" hidden="false" customHeight="false" outlineLevel="0" collapsed="false">
      <c r="A10" s="2" t="s">
        <v>13</v>
      </c>
      <c r="C10" s="3" t="n">
        <f aca="false">'ELV_ICE_engtrans-cpt'!C3+'ELV_ICE_body-cpt'!C3</f>
        <v>198.8</v>
      </c>
      <c r="D10" s="2" t="n">
        <f aca="false">SUM(D2:D9)</f>
        <v>1</v>
      </c>
    </row>
    <row r="11" customFormat="false" ht="12.8" hidden="false" customHeight="false" outlineLevel="0" collapsed="false">
      <c r="C11" s="3"/>
    </row>
    <row r="12" customFormat="false" ht="12.8" hidden="false" customHeight="false" outlineLevel="0" collapsed="false">
      <c r="C12" s="3"/>
    </row>
    <row r="13" customFormat="false" ht="12.8" hidden="false" customHeight="false" outlineLevel="0" collapsed="false">
      <c r="C13" s="3"/>
    </row>
  </sheetData>
  <autoFilter ref="A1:E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9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D9" activeCellId="0" sqref="D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2" width="34.47"/>
    <col collapsed="false" customWidth="true" hidden="false" outlineLevel="0" max="4" min="2" style="2" width="16.69"/>
    <col collapsed="false" customWidth="false" hidden="false" outlineLevel="0" max="16384" min="5" style="2" width="11.53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customFormat="false" ht="12.8" hidden="false" customHeight="false" outlineLevel="0" collapsed="false">
      <c r="A2" s="3" t="s">
        <v>38</v>
      </c>
      <c r="B2" s="3" t="s">
        <v>24</v>
      </c>
      <c r="C2" s="3" t="n">
        <f aca="false">$C$6*D2</f>
        <v>859.18</v>
      </c>
      <c r="D2" s="2" t="n">
        <v>0.95</v>
      </c>
      <c r="E2" s="2" t="n">
        <v>0.1</v>
      </c>
    </row>
    <row r="3" customFormat="false" ht="12.8" hidden="false" customHeight="false" outlineLevel="0" collapsed="false">
      <c r="A3" s="3" t="s">
        <v>30</v>
      </c>
      <c r="B3" s="3" t="s">
        <v>24</v>
      </c>
      <c r="C3" s="3" t="n">
        <f aca="false">$C$6*D3</f>
        <v>9.044</v>
      </c>
      <c r="D3" s="2" t="n">
        <v>0.01</v>
      </c>
      <c r="E3" s="2" t="n">
        <v>0.1</v>
      </c>
    </row>
    <row r="4" customFormat="false" ht="12.8" hidden="false" customHeight="false" outlineLevel="0" collapsed="false">
      <c r="A4" s="3" t="s">
        <v>39</v>
      </c>
      <c r="B4" s="3" t="s">
        <v>24</v>
      </c>
      <c r="C4" s="3" t="n">
        <f aca="false">$C$6*D4</f>
        <v>9.044</v>
      </c>
      <c r="D4" s="2" t="n">
        <v>0.01</v>
      </c>
      <c r="E4" s="2" t="n">
        <v>0.1</v>
      </c>
    </row>
    <row r="5" customFormat="false" ht="12.8" hidden="false" customHeight="false" outlineLevel="0" collapsed="false">
      <c r="A5" s="2" t="s">
        <v>20</v>
      </c>
      <c r="B5" s="2" t="s">
        <v>17</v>
      </c>
      <c r="C5" s="3" t="n">
        <f aca="false">$C$6*D5</f>
        <v>27.132</v>
      </c>
      <c r="D5" s="2" t="n">
        <v>0.03</v>
      </c>
      <c r="E5" s="2" t="n">
        <v>3.1</v>
      </c>
    </row>
    <row r="6" customFormat="false" ht="12.8" hidden="false" customHeight="false" outlineLevel="0" collapsed="false">
      <c r="A6" s="2" t="s">
        <v>13</v>
      </c>
      <c r="C6" s="3" t="n">
        <f aca="false">'ELV_ICE_engtrans-cpt'!C2+'ELV_ICE_body-cpt'!C2+'ELV_ICE_catconv-cpt'!C3</f>
        <v>904.4</v>
      </c>
      <c r="D6" s="2" t="n">
        <f aca="false">SUM(D2:D5)</f>
        <v>1</v>
      </c>
    </row>
    <row r="7" customFormat="false" ht="12.8" hidden="false" customHeight="false" outlineLevel="0" collapsed="false">
      <c r="C7" s="3"/>
    </row>
    <row r="8" customFormat="false" ht="12.8" hidden="false" customHeight="false" outlineLevel="0" collapsed="false">
      <c r="C8" s="3"/>
    </row>
    <row r="9" customFormat="false" ht="12.8" hidden="false" customHeight="false" outlineLevel="0" collapsed="false">
      <c r="C9" s="3"/>
    </row>
  </sheetData>
  <autoFilter ref="A1:E4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9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D6" activeCellId="0" sqref="D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2" width="34.47"/>
    <col collapsed="false" customWidth="true" hidden="false" outlineLevel="0" max="4" min="2" style="2" width="16.69"/>
    <col collapsed="false" customWidth="false" hidden="false" outlineLevel="0" max="5" min="5" style="2" width="11.53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customFormat="false" ht="12.8" hidden="false" customHeight="false" outlineLevel="0" collapsed="false">
      <c r="A2" s="3" t="s">
        <v>38</v>
      </c>
      <c r="B2" s="3" t="s">
        <v>24</v>
      </c>
      <c r="C2" s="3" t="n">
        <f aca="false">$C$6*D2</f>
        <v>90.44</v>
      </c>
      <c r="D2" s="2" t="n">
        <v>0.1</v>
      </c>
      <c r="E2" s="2" t="n">
        <v>0.1</v>
      </c>
    </row>
    <row r="3" customFormat="false" ht="12.8" hidden="false" customHeight="false" outlineLevel="0" collapsed="false">
      <c r="A3" s="3" t="s">
        <v>30</v>
      </c>
      <c r="B3" s="3" t="s">
        <v>24</v>
      </c>
      <c r="C3" s="3" t="n">
        <f aca="false">$C$6*D3</f>
        <v>9.044</v>
      </c>
      <c r="D3" s="2" t="n">
        <v>0.01</v>
      </c>
      <c r="E3" s="2" t="n">
        <v>0.1</v>
      </c>
    </row>
    <row r="4" customFormat="false" ht="12.8" hidden="false" customHeight="false" outlineLevel="0" collapsed="false">
      <c r="A4" s="3" t="s">
        <v>39</v>
      </c>
      <c r="B4" s="3" t="s">
        <v>24</v>
      </c>
      <c r="C4" s="3" t="n">
        <f aca="false">$C$6*D4</f>
        <v>9.044</v>
      </c>
      <c r="D4" s="2" t="n">
        <v>0.01</v>
      </c>
      <c r="E4" s="2" t="n">
        <v>0.1</v>
      </c>
    </row>
    <row r="5" customFormat="false" ht="12.8" hidden="false" customHeight="false" outlineLevel="0" collapsed="false">
      <c r="A5" s="2" t="s">
        <v>20</v>
      </c>
      <c r="B5" s="2" t="s">
        <v>17</v>
      </c>
      <c r="C5" s="3" t="n">
        <f aca="false">$C$6*D5</f>
        <v>795.872</v>
      </c>
      <c r="D5" s="2" t="n">
        <v>0.88</v>
      </c>
      <c r="E5" s="2" t="n">
        <v>3.1</v>
      </c>
    </row>
    <row r="6" customFormat="false" ht="12.8" hidden="false" customHeight="false" outlineLevel="0" collapsed="false">
      <c r="A6" s="2" t="s">
        <v>13</v>
      </c>
      <c r="C6" s="3" t="n">
        <f aca="false">'ELV_ICE_engtrans-cpt'!C2+'ELV_ICE_body-cpt'!C2+'ELV_ICE_catconv-cpt'!C3</f>
        <v>904.4</v>
      </c>
      <c r="D6" s="2" t="n">
        <f aca="false">SUM(D2:D5)</f>
        <v>1</v>
      </c>
    </row>
    <row r="7" customFormat="false" ht="12.8" hidden="false" customHeight="false" outlineLevel="0" collapsed="false">
      <c r="C7" s="3"/>
    </row>
    <row r="8" customFormat="false" ht="12.8" hidden="false" customHeight="false" outlineLevel="0" collapsed="false">
      <c r="C8" s="3"/>
    </row>
    <row r="9" customFormat="false" ht="12.8" hidden="false" customHeight="false" outlineLevel="0" collapsed="false">
      <c r="C9" s="3"/>
    </row>
  </sheetData>
  <autoFilter ref="A1:E4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6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A3" activeCellId="0" sqref="A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2" width="34.47"/>
    <col collapsed="false" customWidth="true" hidden="false" outlineLevel="0" max="4" min="2" style="2" width="16.69"/>
    <col collapsed="false" customWidth="false" hidden="false" outlineLevel="0" max="5" min="5" style="2" width="11.53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customFormat="false" ht="12.8" hidden="false" customHeight="false" outlineLevel="0" collapsed="false">
      <c r="A2" s="3" t="s">
        <v>22</v>
      </c>
      <c r="B2" s="3" t="s">
        <v>17</v>
      </c>
      <c r="C2" s="3" t="n">
        <v>4.2</v>
      </c>
      <c r="D2" s="2" t="n">
        <v>1</v>
      </c>
      <c r="E2" s="2" t="n">
        <v>0</v>
      </c>
    </row>
    <row r="3" customFormat="false" ht="12.8" hidden="false" customHeight="false" outlineLevel="0" collapsed="false">
      <c r="A3" s="2" t="s">
        <v>13</v>
      </c>
      <c r="C3" s="3" t="n">
        <v>4.2</v>
      </c>
      <c r="D3" s="2" t="n">
        <f aca="false">SUM(D2:D2)</f>
        <v>1</v>
      </c>
    </row>
    <row r="4" customFormat="false" ht="12.8" hidden="false" customHeight="false" outlineLevel="0" collapsed="false">
      <c r="C4" s="3"/>
    </row>
    <row r="5" customFormat="false" ht="12.8" hidden="false" customHeight="false" outlineLevel="0" collapsed="false">
      <c r="C5" s="3"/>
    </row>
    <row r="6" customFormat="false" ht="12.8" hidden="false" customHeight="false" outlineLevel="0" collapsed="false">
      <c r="C6" s="3"/>
    </row>
  </sheetData>
  <autoFilter ref="A1:E2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7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K13" activeCellId="0" sqref="K1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2" width="34.47"/>
    <col collapsed="false" customWidth="true" hidden="false" outlineLevel="0" max="4" min="2" style="2" width="16.69"/>
    <col collapsed="false" customWidth="false" hidden="false" outlineLevel="0" max="5" min="5" style="2" width="11.53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customFormat="false" ht="12.8" hidden="false" customHeight="false" outlineLevel="0" collapsed="false">
      <c r="A2" s="3" t="s">
        <v>40</v>
      </c>
      <c r="B2" s="3" t="s">
        <v>24</v>
      </c>
      <c r="C2" s="3" t="n">
        <f aca="false">D2*$C$7</f>
        <v>1.085</v>
      </c>
      <c r="D2" s="2" t="n">
        <v>0.05</v>
      </c>
      <c r="E2" s="2" t="n">
        <v>0.1</v>
      </c>
    </row>
    <row r="3" customFormat="false" ht="12.8" hidden="false" customHeight="false" outlineLevel="0" collapsed="false">
      <c r="A3" s="3" t="s">
        <v>31</v>
      </c>
      <c r="B3" s="3" t="s">
        <v>24</v>
      </c>
      <c r="C3" s="3" t="n">
        <f aca="false">D3*$C$7</f>
        <v>1.085</v>
      </c>
      <c r="D3" s="2" t="n">
        <v>0.05</v>
      </c>
      <c r="E3" s="2" t="n">
        <v>0.1</v>
      </c>
    </row>
    <row r="4" customFormat="false" ht="12.8" hidden="false" customHeight="false" outlineLevel="0" collapsed="false">
      <c r="A4" s="3" t="s">
        <v>41</v>
      </c>
      <c r="B4" s="3" t="s">
        <v>24</v>
      </c>
      <c r="C4" s="3" t="n">
        <f aca="false">D4*$C$7</f>
        <v>2.17</v>
      </c>
      <c r="D4" s="2" t="n">
        <v>0.1</v>
      </c>
      <c r="E4" s="2" t="n">
        <v>0.1</v>
      </c>
    </row>
    <row r="5" customFormat="false" ht="12.8" hidden="false" customHeight="false" outlineLevel="0" collapsed="false">
      <c r="A5" s="2" t="s">
        <v>42</v>
      </c>
      <c r="B5" s="3" t="s">
        <v>24</v>
      </c>
      <c r="C5" s="3" t="n">
        <f aca="false">D5*$C$7</f>
        <v>10.85</v>
      </c>
      <c r="D5" s="2" t="n">
        <v>0.5</v>
      </c>
      <c r="E5" s="2" t="n">
        <v>0.1</v>
      </c>
    </row>
    <row r="6" customFormat="false" ht="12.8" hidden="false" customHeight="false" outlineLevel="0" collapsed="false">
      <c r="A6" s="2" t="s">
        <v>20</v>
      </c>
      <c r="B6" s="3" t="s">
        <v>17</v>
      </c>
      <c r="C6" s="3" t="n">
        <f aca="false">D6*$C$7</f>
        <v>6.51</v>
      </c>
      <c r="D6" s="2" t="n">
        <v>0.3</v>
      </c>
      <c r="E6" s="2" t="n">
        <v>1.1</v>
      </c>
    </row>
    <row r="7" customFormat="false" ht="12.8" hidden="false" customHeight="false" outlineLevel="0" collapsed="false">
      <c r="A7" s="2" t="s">
        <v>13</v>
      </c>
      <c r="C7" s="3" t="n">
        <v>21.7</v>
      </c>
      <c r="D7" s="2" t="n">
        <f aca="false">SUM(D2:D6)</f>
        <v>1</v>
      </c>
    </row>
  </sheetData>
  <autoFilter ref="A1:E2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1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A4" activeCellId="0" sqref="A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2" width="34.47"/>
    <col collapsed="false" customWidth="true" hidden="false" outlineLevel="0" max="4" min="2" style="2" width="16.69"/>
    <col collapsed="false" customWidth="false" hidden="false" outlineLevel="0" max="5" min="5" style="2" width="11.53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customFormat="false" ht="12.8" hidden="false" customHeight="false" outlineLevel="0" collapsed="false">
      <c r="A2" s="1" t="s">
        <v>21</v>
      </c>
      <c r="B2" s="1" t="s">
        <v>17</v>
      </c>
      <c r="C2" s="1" t="n">
        <f aca="false">0.31*70</f>
        <v>21.7</v>
      </c>
      <c r="D2" s="1" t="n">
        <v>0.31</v>
      </c>
      <c r="E2" s="2" t="n">
        <v>0.1</v>
      </c>
    </row>
    <row r="3" customFormat="false" ht="12.8" hidden="false" customHeight="false" outlineLevel="0" collapsed="false">
      <c r="A3" s="2" t="s">
        <v>16</v>
      </c>
      <c r="B3" s="2" t="s">
        <v>17</v>
      </c>
      <c r="C3" s="3" t="n">
        <f aca="false">'ELV_ICE-prd'!C$4*D3</f>
        <v>41.3</v>
      </c>
      <c r="D3" s="2" t="n">
        <v>0.59</v>
      </c>
      <c r="E3" s="2" t="n">
        <v>0.1</v>
      </c>
    </row>
    <row r="4" customFormat="false" ht="12.8" hidden="false" customHeight="false" outlineLevel="0" collapsed="false">
      <c r="A4" s="2" t="s">
        <v>20</v>
      </c>
      <c r="B4" s="2" t="s">
        <v>17</v>
      </c>
      <c r="C4" s="3" t="n">
        <f aca="false">'ELV_ICE-prd'!C$4*D4</f>
        <v>7</v>
      </c>
      <c r="D4" s="2" t="n">
        <v>0.1</v>
      </c>
      <c r="E4" s="2" t="n">
        <v>0.1</v>
      </c>
    </row>
    <row r="5" customFormat="false" ht="12.8" hidden="false" customHeight="false" outlineLevel="0" collapsed="false">
      <c r="A5" s="2" t="s">
        <v>13</v>
      </c>
      <c r="C5" s="2" t="n">
        <v>10</v>
      </c>
      <c r="D5" s="2" t="n">
        <f aca="false">SUM(D2:D4)</f>
        <v>1</v>
      </c>
    </row>
    <row r="6" customFormat="false" ht="12.8" hidden="false" customHeight="false" outlineLevel="0" collapsed="false">
      <c r="C6" s="3"/>
    </row>
    <row r="7" customFormat="false" ht="12.8" hidden="false" customHeight="false" outlineLevel="0" collapsed="false">
      <c r="C7" s="3"/>
    </row>
    <row r="8" customFormat="false" ht="12.8" hidden="false" customHeight="false" outlineLevel="0" collapsed="false">
      <c r="C8" s="3"/>
    </row>
    <row r="9" customFormat="false" ht="12.8" hidden="false" customHeight="false" outlineLevel="0" collapsed="false">
      <c r="C9" s="3"/>
    </row>
    <row r="10" customFormat="false" ht="12.8" hidden="false" customHeight="false" outlineLevel="0" collapsed="false">
      <c r="C10" s="3"/>
    </row>
    <row r="11" customFormat="false" ht="12.8" hidden="false" customHeight="false" outlineLevel="0" collapsed="false">
      <c r="C11" s="3"/>
    </row>
  </sheetData>
  <autoFilter ref="A1:E2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6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A3" activeCellId="0" sqref="A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2" width="34.47"/>
    <col collapsed="false" customWidth="true" hidden="false" outlineLevel="0" max="4" min="2" style="2" width="16.69"/>
    <col collapsed="false" customWidth="false" hidden="false" outlineLevel="0" max="5" min="5" style="2" width="11.53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customFormat="false" ht="12.8" hidden="false" customHeight="false" outlineLevel="0" collapsed="false">
      <c r="A2" s="3" t="s">
        <v>19</v>
      </c>
      <c r="B2" s="3" t="s">
        <v>17</v>
      </c>
      <c r="C2" s="3" t="n">
        <v>60.5</v>
      </c>
      <c r="D2" s="2" t="n">
        <v>1</v>
      </c>
      <c r="E2" s="2" t="n">
        <v>0</v>
      </c>
    </row>
    <row r="3" customFormat="false" ht="12.8" hidden="false" customHeight="false" outlineLevel="0" collapsed="false">
      <c r="A3" s="2" t="s">
        <v>13</v>
      </c>
      <c r="C3" s="3" t="n">
        <v>60.5</v>
      </c>
      <c r="D3" s="2" t="n">
        <f aca="false">SUM(D2:D2)</f>
        <v>1</v>
      </c>
    </row>
    <row r="4" customFormat="false" ht="12.8" hidden="false" customHeight="false" outlineLevel="0" collapsed="false">
      <c r="C4" s="3"/>
    </row>
    <row r="5" customFormat="false" ht="12.8" hidden="false" customHeight="false" outlineLevel="0" collapsed="false">
      <c r="C5" s="3"/>
    </row>
    <row r="6" customFormat="false" ht="12.8" hidden="false" customHeight="false" outlineLevel="0" collapsed="false">
      <c r="C6" s="3"/>
    </row>
  </sheetData>
  <autoFilter ref="A1:E2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8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A4" activeCellId="0" sqref="A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2" width="34.47"/>
    <col collapsed="false" customWidth="true" hidden="false" outlineLevel="0" max="4" min="2" style="2" width="16.69"/>
    <col collapsed="false" customWidth="false" hidden="false" outlineLevel="0" max="5" min="5" style="2" width="11.53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customFormat="false" ht="12.8" hidden="false" customHeight="false" outlineLevel="0" collapsed="false">
      <c r="A2" s="3" t="s">
        <v>32</v>
      </c>
      <c r="B2" s="3" t="s">
        <v>17</v>
      </c>
      <c r="C2" s="3" t="n">
        <f aca="false">D2*$C$5</f>
        <v>60.9</v>
      </c>
      <c r="D2" s="2" t="n">
        <v>0.6</v>
      </c>
      <c r="E2" s="2" t="n">
        <v>0.1</v>
      </c>
    </row>
    <row r="3" customFormat="false" ht="12.8" hidden="false" customHeight="false" outlineLevel="0" collapsed="false">
      <c r="A3" s="3" t="s">
        <v>16</v>
      </c>
      <c r="B3" s="3" t="s">
        <v>17</v>
      </c>
      <c r="C3" s="3" t="n">
        <f aca="false">D3*$C$5</f>
        <v>20.3</v>
      </c>
      <c r="D3" s="2" t="n">
        <v>0.2</v>
      </c>
      <c r="E3" s="2" t="n">
        <v>0.1</v>
      </c>
    </row>
    <row r="4" customFormat="false" ht="12.8" hidden="false" customHeight="false" outlineLevel="0" collapsed="false">
      <c r="A4" s="3" t="s">
        <v>18</v>
      </c>
      <c r="B4" s="3" t="s">
        <v>17</v>
      </c>
      <c r="C4" s="3" t="n">
        <f aca="false">D4*$C$5</f>
        <v>20.3</v>
      </c>
      <c r="D4" s="2" t="n">
        <v>0.2</v>
      </c>
      <c r="E4" s="2" t="n">
        <v>0.1</v>
      </c>
    </row>
    <row r="5" customFormat="false" ht="12.8" hidden="false" customHeight="false" outlineLevel="0" collapsed="false">
      <c r="A5" s="2" t="s">
        <v>13</v>
      </c>
      <c r="C5" s="3" t="n">
        <v>101.5</v>
      </c>
      <c r="D5" s="2" t="n">
        <f aca="false">SUM(D2:D4)</f>
        <v>1</v>
      </c>
    </row>
    <row r="6" customFormat="false" ht="12.8" hidden="false" customHeight="false" outlineLevel="0" collapsed="false">
      <c r="C6" s="3"/>
    </row>
    <row r="7" customFormat="false" ht="12.8" hidden="false" customHeight="false" outlineLevel="0" collapsed="false">
      <c r="C7" s="3"/>
    </row>
    <row r="8" customFormat="false" ht="12.8" hidden="false" customHeight="false" outlineLevel="0" collapsed="false">
      <c r="C8" s="3"/>
    </row>
  </sheetData>
  <autoFilter ref="A1:E2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12"/>
  <sheetViews>
    <sheetView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selection pane="topLeft" activeCell="B3" activeCellId="0" sqref="B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9.47"/>
    <col collapsed="false" customWidth="true" hidden="false" outlineLevel="0" max="4" min="2" style="1" width="16.69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/>
      <c r="G1" s="2"/>
      <c r="H1" s="2"/>
    </row>
    <row r="2" customFormat="false" ht="12.8" hidden="false" customHeight="false" outlineLevel="0" collapsed="false">
      <c r="A2" s="3" t="s">
        <v>14</v>
      </c>
      <c r="B2" s="3" t="s">
        <v>15</v>
      </c>
      <c r="C2" s="3" t="n">
        <v>770</v>
      </c>
      <c r="D2" s="2" t="n">
        <v>0.55</v>
      </c>
      <c r="E2" s="2" t="n">
        <v>0.1</v>
      </c>
      <c r="F2" s="2"/>
      <c r="G2" s="2"/>
      <c r="H2" s="2"/>
    </row>
    <row r="3" customFormat="false" ht="12.8" hidden="false" customHeight="false" outlineLevel="0" collapsed="false">
      <c r="A3" s="2" t="s">
        <v>13</v>
      </c>
      <c r="B3" s="2"/>
      <c r="C3" s="3" t="n">
        <f aca="false">SUM(C2:C2)</f>
        <v>770</v>
      </c>
      <c r="D3" s="3" t="n">
        <f aca="false">SUM(D2:D2)</f>
        <v>0.55</v>
      </c>
      <c r="E3" s="2"/>
      <c r="F3" s="2"/>
      <c r="G3" s="2"/>
      <c r="H3" s="2"/>
    </row>
    <row r="4" customFormat="false" ht="12.8" hidden="false" customHeight="false" outlineLevel="0" collapsed="false">
      <c r="A4" s="2"/>
      <c r="B4" s="2"/>
      <c r="C4" s="2"/>
      <c r="D4" s="2"/>
      <c r="E4" s="2"/>
      <c r="F4" s="2"/>
      <c r="G4" s="2"/>
      <c r="H4" s="2"/>
    </row>
    <row r="5" customFormat="false" ht="12.8" hidden="false" customHeight="false" outlineLevel="0" collapsed="false">
      <c r="A5" s="2"/>
      <c r="B5" s="2"/>
      <c r="C5" s="3"/>
      <c r="D5" s="2"/>
      <c r="E5" s="2"/>
      <c r="F5" s="2"/>
      <c r="G5" s="2"/>
      <c r="H5" s="2"/>
    </row>
    <row r="7" customFormat="false" ht="12.8" hidden="false" customHeight="false" outlineLevel="0" collapsed="false">
      <c r="C7" s="4"/>
    </row>
    <row r="8" customFormat="false" ht="12.8" hidden="false" customHeight="false" outlineLevel="0" collapsed="false">
      <c r="C8" s="4"/>
    </row>
    <row r="9" customFormat="false" ht="12.8" hidden="false" customHeight="false" outlineLevel="0" collapsed="false">
      <c r="C9" s="4"/>
    </row>
    <row r="10" customFormat="false" ht="12.8" hidden="false" customHeight="false" outlineLevel="0" collapsed="false">
      <c r="C10" s="4"/>
    </row>
    <row r="11" customFormat="false" ht="12.8" hidden="false" customHeight="false" outlineLevel="0" collapsed="false">
      <c r="C11" s="4"/>
    </row>
    <row r="12" customFormat="false" ht="12.8" hidden="false" customHeight="false" outlineLevel="0" collapsed="false">
      <c r="C12" s="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6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A2" activeCellId="0" sqref="A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2" width="34.47"/>
    <col collapsed="false" customWidth="true" hidden="false" outlineLevel="0" max="4" min="2" style="2" width="16.69"/>
    <col collapsed="false" customWidth="false" hidden="false" outlineLevel="0" max="5" min="5" style="2" width="11.53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customFormat="false" ht="12.8" hidden="false" customHeight="false" outlineLevel="0" collapsed="false">
      <c r="A2" s="3" t="s">
        <v>32</v>
      </c>
      <c r="B2" s="3" t="s">
        <v>17</v>
      </c>
      <c r="C2" s="3" t="n">
        <v>30.8</v>
      </c>
      <c r="D2" s="2" t="n">
        <v>1</v>
      </c>
      <c r="E2" s="2" t="n">
        <v>0</v>
      </c>
    </row>
    <row r="3" customFormat="false" ht="12.8" hidden="false" customHeight="false" outlineLevel="0" collapsed="false">
      <c r="A3" s="2" t="s">
        <v>13</v>
      </c>
      <c r="C3" s="3" t="n">
        <v>30.8</v>
      </c>
      <c r="D3" s="2" t="n">
        <f aca="false">SUM(D2:D2)</f>
        <v>1</v>
      </c>
    </row>
    <row r="4" customFormat="false" ht="12.8" hidden="false" customHeight="false" outlineLevel="0" collapsed="false">
      <c r="C4" s="3"/>
    </row>
    <row r="5" customFormat="false" ht="12.8" hidden="false" customHeight="false" outlineLevel="0" collapsed="false">
      <c r="C5" s="3"/>
    </row>
    <row r="6" customFormat="false" ht="12.8" hidden="false" customHeight="false" outlineLevel="0" collapsed="false">
      <c r="C6" s="3"/>
    </row>
  </sheetData>
  <autoFilter ref="A1:E2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3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C4" activeCellId="0" sqref="C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2" width="34.47"/>
    <col collapsed="false" customWidth="true" hidden="false" outlineLevel="0" max="4" min="2" style="2" width="16.69"/>
    <col collapsed="false" customWidth="false" hidden="false" outlineLevel="0" max="5" min="5" style="2" width="11.53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customFormat="false" ht="12.8" hidden="false" customHeight="false" outlineLevel="0" collapsed="false">
      <c r="A2" s="3" t="s">
        <v>34</v>
      </c>
      <c r="B2" s="3" t="s">
        <v>35</v>
      </c>
      <c r="C2" s="3" t="n">
        <v>7</v>
      </c>
      <c r="D2" s="2" t="n">
        <v>1</v>
      </c>
      <c r="E2" s="2" t="n">
        <v>0.1</v>
      </c>
    </row>
    <row r="3" customFormat="false" ht="12.8" hidden="false" customHeight="false" outlineLevel="0" collapsed="false">
      <c r="A3" s="2" t="s">
        <v>13</v>
      </c>
      <c r="C3" s="3" t="n">
        <v>7</v>
      </c>
      <c r="D3" s="2" t="n">
        <f aca="false">SUM(D2:D2)</f>
        <v>1</v>
      </c>
    </row>
  </sheetData>
  <autoFilter ref="A1:E2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3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C4" activeCellId="0" sqref="C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2" width="34.47"/>
    <col collapsed="false" customWidth="true" hidden="false" outlineLevel="0" max="4" min="2" style="2" width="16.69"/>
    <col collapsed="false" customWidth="false" hidden="false" outlineLevel="0" max="5" min="5" style="2" width="11.53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customFormat="false" ht="12.8" hidden="false" customHeight="false" outlineLevel="0" collapsed="false">
      <c r="A2" s="3" t="s">
        <v>29</v>
      </c>
      <c r="B2" s="3" t="s">
        <v>24</v>
      </c>
      <c r="C2" s="3" t="n">
        <v>18</v>
      </c>
      <c r="D2" s="2" t="n">
        <v>1</v>
      </c>
      <c r="E2" s="2" t="n">
        <v>0.1</v>
      </c>
    </row>
    <row r="3" customFormat="false" ht="12.8" hidden="false" customHeight="false" outlineLevel="0" collapsed="false">
      <c r="A3" s="2" t="s">
        <v>13</v>
      </c>
      <c r="C3" s="3" t="n">
        <v>18</v>
      </c>
      <c r="D3" s="2" t="n">
        <f aca="false">SUM(D2:D2)</f>
        <v>1</v>
      </c>
    </row>
  </sheetData>
  <autoFilter ref="A1:E2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3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D2" activeCellId="0" sqref="D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2" width="34.47"/>
    <col collapsed="false" customWidth="true" hidden="false" outlineLevel="0" max="4" min="2" style="2" width="16.69"/>
    <col collapsed="false" customWidth="false" hidden="false" outlineLevel="0" max="5" min="5" style="2" width="11.53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customFormat="false" ht="12.8" hidden="false" customHeight="false" outlineLevel="0" collapsed="false">
      <c r="A2" s="3" t="s">
        <v>20</v>
      </c>
      <c r="B2" s="3" t="s">
        <v>17</v>
      </c>
      <c r="C2" s="3" t="n">
        <v>18</v>
      </c>
      <c r="D2" s="2" t="n">
        <v>1</v>
      </c>
      <c r="E2" s="2" t="n">
        <v>0.1</v>
      </c>
    </row>
    <row r="3" customFormat="false" ht="12.8" hidden="false" customHeight="false" outlineLevel="0" collapsed="false">
      <c r="A3" s="2" t="s">
        <v>13</v>
      </c>
      <c r="C3" s="3" t="n">
        <v>18</v>
      </c>
      <c r="D3" s="2" t="n">
        <f aca="false">SUM(D2:D2)</f>
        <v>1</v>
      </c>
    </row>
  </sheetData>
  <autoFilter ref="A1:E2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3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C4" activeCellId="0" sqref="C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2" width="34.47"/>
    <col collapsed="false" customWidth="true" hidden="false" outlineLevel="0" max="4" min="2" style="2" width="16.69"/>
    <col collapsed="false" customWidth="false" hidden="false" outlineLevel="0" max="5" min="5" style="2" width="11.53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customFormat="false" ht="12.8" hidden="false" customHeight="false" outlineLevel="0" collapsed="false">
      <c r="A2" s="3" t="s">
        <v>43</v>
      </c>
      <c r="B2" s="3" t="s">
        <v>17</v>
      </c>
      <c r="C2" s="3" t="n">
        <v>10</v>
      </c>
      <c r="D2" s="2" t="n">
        <v>1</v>
      </c>
      <c r="E2" s="2" t="n">
        <v>0.1</v>
      </c>
    </row>
    <row r="3" customFormat="false" ht="12.8" hidden="false" customHeight="false" outlineLevel="0" collapsed="false">
      <c r="A3" s="2" t="s">
        <v>13</v>
      </c>
      <c r="C3" s="3" t="n">
        <v>10</v>
      </c>
      <c r="D3" s="2" t="n">
        <f aca="false">SUM(D2:D2)</f>
        <v>1</v>
      </c>
    </row>
  </sheetData>
  <autoFilter ref="A1:E2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13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D4" activeCellId="0" sqref="D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9.47"/>
    <col collapsed="false" customWidth="true" hidden="false" outlineLevel="0" max="4" min="2" style="1" width="16.69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/>
      <c r="G1" s="2"/>
      <c r="H1" s="2"/>
    </row>
    <row r="2" customFormat="false" ht="12.8" hidden="false" customHeight="false" outlineLevel="0" collapsed="false">
      <c r="A2" s="3" t="s">
        <v>5</v>
      </c>
      <c r="B2" s="3" t="s">
        <v>6</v>
      </c>
      <c r="C2" s="3" t="n">
        <v>770</v>
      </c>
      <c r="D2" s="2" t="n">
        <v>0.55</v>
      </c>
      <c r="E2" s="2" t="n">
        <v>0.1</v>
      </c>
      <c r="F2" s="2"/>
      <c r="G2" s="2"/>
      <c r="H2" s="2"/>
    </row>
    <row r="3" customFormat="false" ht="12.8" hidden="false" customHeight="false" outlineLevel="0" collapsed="false">
      <c r="A3" s="3" t="s">
        <v>7</v>
      </c>
      <c r="B3" s="3" t="s">
        <v>6</v>
      </c>
      <c r="C3" s="3" t="n">
        <v>420</v>
      </c>
      <c r="D3" s="2" t="n">
        <v>0.45</v>
      </c>
      <c r="E3" s="2" t="n">
        <v>0.1</v>
      </c>
      <c r="F3" s="2"/>
      <c r="G3" s="2"/>
      <c r="H3" s="2"/>
    </row>
    <row r="4" customFormat="false" ht="12.8" hidden="false" customHeight="false" outlineLevel="0" collapsed="false">
      <c r="A4" s="2" t="s">
        <v>13</v>
      </c>
      <c r="B4" s="2"/>
      <c r="C4" s="3" t="n">
        <f aca="false">SUM(C2:C3)</f>
        <v>1190</v>
      </c>
      <c r="D4" s="3" t="n">
        <f aca="false">SUM(D2:D3)</f>
        <v>1</v>
      </c>
      <c r="E4" s="2"/>
      <c r="F4" s="2"/>
      <c r="G4" s="2"/>
      <c r="H4" s="2"/>
    </row>
    <row r="5" customFormat="false" ht="12.8" hidden="false" customHeight="false" outlineLevel="0" collapsed="false">
      <c r="A5" s="2"/>
      <c r="B5" s="2"/>
      <c r="C5" s="2"/>
      <c r="D5" s="2"/>
      <c r="E5" s="2"/>
      <c r="F5" s="2"/>
      <c r="G5" s="2"/>
      <c r="H5" s="2"/>
    </row>
    <row r="6" customFormat="false" ht="12.8" hidden="false" customHeight="false" outlineLevel="0" collapsed="false">
      <c r="A6" s="2"/>
      <c r="B6" s="2"/>
      <c r="C6" s="3"/>
      <c r="D6" s="2"/>
      <c r="E6" s="2"/>
      <c r="F6" s="2"/>
      <c r="G6" s="2"/>
      <c r="H6" s="2"/>
    </row>
    <row r="8" customFormat="false" ht="12.8" hidden="false" customHeight="false" outlineLevel="0" collapsed="false">
      <c r="C8" s="4"/>
    </row>
    <row r="9" customFormat="false" ht="12.8" hidden="false" customHeight="false" outlineLevel="0" collapsed="false">
      <c r="C9" s="4"/>
    </row>
    <row r="10" customFormat="false" ht="12.8" hidden="false" customHeight="false" outlineLevel="0" collapsed="false">
      <c r="C10" s="4"/>
    </row>
    <row r="11" customFormat="false" ht="12.8" hidden="false" customHeight="false" outlineLevel="0" collapsed="false">
      <c r="C11" s="4"/>
    </row>
    <row r="12" customFormat="false" ht="12.8" hidden="false" customHeight="false" outlineLevel="0" collapsed="false">
      <c r="C12" s="4"/>
    </row>
    <row r="13" customFormat="false" ht="12.8" hidden="false" customHeight="false" outlineLevel="0" collapsed="false">
      <c r="C13" s="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15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A5" activeCellId="0" sqref="A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9.47"/>
    <col collapsed="false" customWidth="true" hidden="false" outlineLevel="0" max="4" min="2" style="1" width="16.69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/>
      <c r="G1" s="2"/>
      <c r="H1" s="2"/>
    </row>
    <row r="2" customFormat="false" ht="12.8" hidden="false" customHeight="false" outlineLevel="0" collapsed="false">
      <c r="A2" s="3" t="s">
        <v>16</v>
      </c>
      <c r="B2" s="3" t="s">
        <v>17</v>
      </c>
      <c r="C2" s="3" t="n">
        <f aca="false">'ELV_ICE-prd'!C$2*D2</f>
        <v>485.1</v>
      </c>
      <c r="D2" s="2" t="n">
        <v>0.63</v>
      </c>
      <c r="E2" s="2" t="n">
        <v>0.1</v>
      </c>
      <c r="F2" s="2"/>
      <c r="G2" s="2"/>
      <c r="H2" s="2"/>
    </row>
    <row r="3" customFormat="false" ht="12.8" hidden="false" customHeight="false" outlineLevel="0" collapsed="false">
      <c r="A3" s="3" t="s">
        <v>18</v>
      </c>
      <c r="B3" s="3" t="s">
        <v>17</v>
      </c>
      <c r="C3" s="3" t="n">
        <f aca="false">'ELV_ICE-prd'!C$2*D3</f>
        <v>169.4</v>
      </c>
      <c r="D3" s="2" t="n">
        <v>0.22</v>
      </c>
      <c r="E3" s="2" t="n">
        <v>0.1</v>
      </c>
      <c r="F3" s="2"/>
      <c r="G3" s="2"/>
      <c r="H3" s="2"/>
    </row>
    <row r="4" customFormat="false" ht="12.8" hidden="false" customHeight="false" outlineLevel="0" collapsed="false">
      <c r="A4" s="2" t="s">
        <v>19</v>
      </c>
      <c r="B4" s="2" t="s">
        <v>17</v>
      </c>
      <c r="C4" s="3" t="n">
        <f aca="false">'ELV_ICE-prd'!C$2*D4</f>
        <v>30.8</v>
      </c>
      <c r="D4" s="2" t="n">
        <v>0.04</v>
      </c>
      <c r="E4" s="2" t="n">
        <v>0.1</v>
      </c>
      <c r="F4" s="2"/>
      <c r="G4" s="2"/>
      <c r="H4" s="2"/>
    </row>
    <row r="5" customFormat="false" ht="12.8" hidden="false" customHeight="false" outlineLevel="0" collapsed="false">
      <c r="A5" s="3" t="s">
        <v>20</v>
      </c>
      <c r="B5" s="3" t="s">
        <v>17</v>
      </c>
      <c r="C5" s="3" t="n">
        <f aca="false">'ELV_ICE-prd'!C$2*D5</f>
        <v>84.7</v>
      </c>
      <c r="D5" s="2" t="n">
        <v>0.11</v>
      </c>
      <c r="E5" s="2" t="n">
        <v>0.1</v>
      </c>
      <c r="F5" s="2"/>
      <c r="G5" s="2"/>
      <c r="H5" s="2"/>
    </row>
    <row r="6" customFormat="false" ht="12.8" hidden="false" customHeight="false" outlineLevel="0" collapsed="false">
      <c r="A6" s="2" t="s">
        <v>13</v>
      </c>
      <c r="B6" s="2"/>
      <c r="C6" s="3" t="n">
        <f aca="false">'ELV_ICE-prd'!C2</f>
        <v>770</v>
      </c>
      <c r="D6" s="2" t="n">
        <f aca="false">SUM(D2:D5)</f>
        <v>1</v>
      </c>
      <c r="E6" s="2"/>
      <c r="F6" s="2"/>
      <c r="G6" s="2"/>
      <c r="H6" s="2"/>
    </row>
    <row r="7" customFormat="false" ht="12.8" hidden="false" customHeight="false" outlineLevel="0" collapsed="false">
      <c r="A7" s="2"/>
      <c r="B7" s="2"/>
      <c r="C7" s="2"/>
      <c r="D7" s="2"/>
      <c r="E7" s="2"/>
      <c r="F7" s="2"/>
      <c r="G7" s="2"/>
      <c r="H7" s="2"/>
    </row>
    <row r="8" customFormat="false" ht="12.8" hidden="false" customHeight="false" outlineLevel="0" collapsed="false">
      <c r="A8" s="2"/>
      <c r="B8" s="2"/>
      <c r="C8" s="3"/>
      <c r="D8" s="2"/>
      <c r="E8" s="2"/>
      <c r="F8" s="2"/>
      <c r="G8" s="2"/>
      <c r="H8" s="2"/>
    </row>
    <row r="10" customFormat="false" ht="12.8" hidden="false" customHeight="false" outlineLevel="0" collapsed="false">
      <c r="C10" s="4"/>
    </row>
    <row r="11" customFormat="false" ht="12.8" hidden="false" customHeight="false" outlineLevel="0" collapsed="false">
      <c r="C11" s="4"/>
    </row>
    <row r="12" customFormat="false" ht="12.8" hidden="false" customHeight="false" outlineLevel="0" collapsed="false">
      <c r="C12" s="4"/>
    </row>
    <row r="13" customFormat="false" ht="12.8" hidden="false" customHeight="false" outlineLevel="0" collapsed="false">
      <c r="C13" s="4"/>
    </row>
    <row r="14" customFormat="false" ht="12.8" hidden="false" customHeight="false" outlineLevel="0" collapsed="false">
      <c r="C14" s="4"/>
    </row>
    <row r="15" customFormat="false" ht="12.8" hidden="false" customHeight="false" outlineLevel="0" collapsed="false">
      <c r="C15" s="4"/>
    </row>
  </sheetData>
  <autoFilter ref="A1:E5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14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A4" activeCellId="0" sqref="A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4.47"/>
    <col collapsed="false" customWidth="true" hidden="false" outlineLevel="0" max="4" min="2" style="1" width="16.69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/>
      <c r="G1" s="2"/>
      <c r="H1" s="2"/>
    </row>
    <row r="2" customFormat="false" ht="12.8" hidden="false" customHeight="false" outlineLevel="0" collapsed="false">
      <c r="A2" s="3" t="s">
        <v>16</v>
      </c>
      <c r="B2" s="3" t="s">
        <v>17</v>
      </c>
      <c r="C2" s="3" t="n">
        <f aca="false">'ELV_ICE-prd'!C$3*D2</f>
        <v>378</v>
      </c>
      <c r="D2" s="2" t="n">
        <v>0.9</v>
      </c>
      <c r="E2" s="2" t="n">
        <v>0.1</v>
      </c>
      <c r="F2" s="2"/>
      <c r="G2" s="2"/>
      <c r="H2" s="2"/>
    </row>
    <row r="3" customFormat="false" ht="12.8" hidden="false" customHeight="false" outlineLevel="0" collapsed="false">
      <c r="A3" s="3" t="s">
        <v>18</v>
      </c>
      <c r="B3" s="3" t="s">
        <v>17</v>
      </c>
      <c r="C3" s="3" t="n">
        <f aca="false">'ELV_ICE-prd'!C$3*D3</f>
        <v>29.4</v>
      </c>
      <c r="D3" s="2" t="n">
        <v>0.07</v>
      </c>
      <c r="E3" s="2" t="n">
        <v>0.1</v>
      </c>
      <c r="F3" s="2"/>
      <c r="G3" s="2"/>
      <c r="H3" s="2"/>
    </row>
    <row r="4" customFormat="false" ht="12.8" hidden="false" customHeight="false" outlineLevel="0" collapsed="false">
      <c r="A4" s="3" t="s">
        <v>20</v>
      </c>
      <c r="B4" s="3" t="s">
        <v>17</v>
      </c>
      <c r="C4" s="3" t="n">
        <f aca="false">'ELV_ICE-prd'!C$3*D4</f>
        <v>12.6</v>
      </c>
      <c r="D4" s="2" t="n">
        <v>0.03</v>
      </c>
      <c r="E4" s="2" t="n">
        <v>0.1</v>
      </c>
      <c r="F4" s="2"/>
      <c r="G4" s="2"/>
      <c r="H4" s="2"/>
    </row>
    <row r="5" customFormat="false" ht="12.8" hidden="false" customHeight="false" outlineLevel="0" collapsed="false">
      <c r="A5" s="2" t="s">
        <v>13</v>
      </c>
      <c r="B5" s="2"/>
      <c r="C5" s="3" t="n">
        <f aca="false">'ELV_ICE-prd'!C3</f>
        <v>420</v>
      </c>
      <c r="D5" s="2" t="n">
        <f aca="false">SUM(D2:D4)</f>
        <v>1</v>
      </c>
      <c r="E5" s="2"/>
      <c r="F5" s="2"/>
      <c r="G5" s="2"/>
      <c r="H5" s="2"/>
    </row>
    <row r="6" customFormat="false" ht="12.8" hidden="false" customHeight="false" outlineLevel="0" collapsed="false">
      <c r="A6" s="2"/>
      <c r="B6" s="2"/>
      <c r="C6" s="2"/>
      <c r="D6" s="2"/>
      <c r="E6" s="2"/>
      <c r="F6" s="2"/>
      <c r="G6" s="2"/>
      <c r="H6" s="2"/>
    </row>
    <row r="7" customFormat="false" ht="12.8" hidden="false" customHeight="false" outlineLevel="0" collapsed="false">
      <c r="A7" s="2"/>
      <c r="B7" s="2"/>
      <c r="C7" s="3"/>
      <c r="D7" s="2"/>
      <c r="E7" s="2"/>
      <c r="F7" s="2"/>
      <c r="G7" s="2"/>
      <c r="H7" s="2"/>
    </row>
    <row r="9" customFormat="false" ht="12.8" hidden="false" customHeight="false" outlineLevel="0" collapsed="false">
      <c r="C9" s="4"/>
    </row>
    <row r="10" customFormat="false" ht="12.8" hidden="false" customHeight="false" outlineLevel="0" collapsed="false">
      <c r="C10" s="4"/>
    </row>
    <row r="11" customFormat="false" ht="12.8" hidden="false" customHeight="false" outlineLevel="0" collapsed="false">
      <c r="C11" s="4"/>
    </row>
    <row r="12" customFormat="false" ht="12.8" hidden="false" customHeight="false" outlineLevel="0" collapsed="false">
      <c r="C12" s="4"/>
    </row>
    <row r="13" customFormat="false" ht="12.8" hidden="false" customHeight="false" outlineLevel="0" collapsed="false">
      <c r="C13" s="4"/>
    </row>
    <row r="14" customFormat="false" ht="12.8" hidden="false" customHeight="false" outlineLevel="0" collapsed="false">
      <c r="C14" s="4"/>
    </row>
  </sheetData>
  <autoFilter ref="A1:E4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1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A2" activeCellId="0" sqref="A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2" width="34.47"/>
    <col collapsed="false" customWidth="true" hidden="false" outlineLevel="0" max="4" min="2" style="2" width="16.69"/>
    <col collapsed="false" customWidth="false" hidden="false" outlineLevel="0" max="16384" min="5" style="2" width="11.53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customFormat="false" ht="12.8" hidden="false" customHeight="false" outlineLevel="0" collapsed="false">
      <c r="A2" s="1" t="s">
        <v>21</v>
      </c>
      <c r="B2" s="1" t="s">
        <v>17</v>
      </c>
      <c r="C2" s="1" t="n">
        <f aca="false">0.31*70</f>
        <v>21.7</v>
      </c>
      <c r="D2" s="1" t="n">
        <v>0.31</v>
      </c>
      <c r="E2" s="2" t="n">
        <v>0.1</v>
      </c>
    </row>
    <row r="3" customFormat="false" ht="12.8" hidden="false" customHeight="false" outlineLevel="0" collapsed="false">
      <c r="A3" s="2" t="s">
        <v>16</v>
      </c>
      <c r="B3" s="2" t="s">
        <v>17</v>
      </c>
      <c r="C3" s="3" t="n">
        <f aca="false">'ELV_ICE-prd'!C$4*D3</f>
        <v>41.3</v>
      </c>
      <c r="D3" s="2" t="n">
        <v>0.59</v>
      </c>
      <c r="E3" s="2" t="n">
        <v>0.1</v>
      </c>
    </row>
    <row r="4" customFormat="false" ht="12.8" hidden="false" customHeight="false" outlineLevel="0" collapsed="false">
      <c r="A4" s="2" t="s">
        <v>20</v>
      </c>
      <c r="B4" s="2" t="s">
        <v>17</v>
      </c>
      <c r="C4" s="3" t="n">
        <f aca="false">'ELV_ICE-prd'!C$4*D4</f>
        <v>7</v>
      </c>
      <c r="D4" s="2" t="n">
        <v>0.1</v>
      </c>
      <c r="E4" s="2" t="n">
        <v>0.1</v>
      </c>
    </row>
    <row r="5" customFormat="false" ht="12.8" hidden="false" customHeight="false" outlineLevel="0" collapsed="false">
      <c r="A5" s="2" t="s">
        <v>13</v>
      </c>
      <c r="C5" s="2" t="n">
        <f aca="false">'ELV_ICE-prd'!C4</f>
        <v>70</v>
      </c>
      <c r="D5" s="2" t="n">
        <f aca="false">SUM(D2:D4)</f>
        <v>1</v>
      </c>
    </row>
    <row r="6" customFormat="false" ht="12.8" hidden="false" customHeight="false" outlineLevel="0" collapsed="false">
      <c r="C6" s="3"/>
    </row>
    <row r="7" customFormat="false" ht="12.8" hidden="false" customHeight="false" outlineLevel="0" collapsed="false">
      <c r="C7" s="3"/>
    </row>
    <row r="8" customFormat="false" ht="12.8" hidden="false" customHeight="false" outlineLevel="0" collapsed="false">
      <c r="C8" s="3"/>
    </row>
    <row r="9" customFormat="false" ht="12.8" hidden="false" customHeight="false" outlineLevel="0" collapsed="false">
      <c r="C9" s="3"/>
    </row>
    <row r="10" customFormat="false" ht="12.8" hidden="false" customHeight="false" outlineLevel="0" collapsed="false">
      <c r="C10" s="3"/>
    </row>
    <row r="11" customFormat="false" ht="12.8" hidden="false" customHeight="false" outlineLevel="0" collapsed="false">
      <c r="C11" s="3"/>
    </row>
  </sheetData>
  <autoFilter ref="A1:E2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7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A2" activeCellId="0" sqref="A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2" width="34.47"/>
    <col collapsed="false" customWidth="true" hidden="false" outlineLevel="0" max="4" min="2" style="2" width="16.69"/>
    <col collapsed="false" customWidth="false" hidden="false" outlineLevel="0" max="16384" min="5" style="2" width="11.53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customFormat="false" ht="12.8" hidden="false" customHeight="false" outlineLevel="0" collapsed="false">
      <c r="A2" s="3" t="s">
        <v>16</v>
      </c>
      <c r="B2" s="3" t="s">
        <v>17</v>
      </c>
      <c r="C2" s="3" t="n">
        <f aca="false">$C$4*D2</f>
        <v>15.4</v>
      </c>
      <c r="D2" s="2" t="n">
        <v>0.55</v>
      </c>
      <c r="E2" s="2" t="n">
        <v>0.1</v>
      </c>
    </row>
    <row r="3" customFormat="false" ht="12.8" hidden="false" customHeight="false" outlineLevel="0" collapsed="false">
      <c r="A3" s="3" t="s">
        <v>22</v>
      </c>
      <c r="B3" s="3" t="s">
        <v>17</v>
      </c>
      <c r="C3" s="3" t="n">
        <f aca="false">$C$4*D3</f>
        <v>4.2</v>
      </c>
      <c r="D3" s="2" t="n">
        <v>0.15</v>
      </c>
      <c r="E3" s="2" t="n">
        <v>0.1</v>
      </c>
    </row>
    <row r="4" customFormat="false" ht="12.8" hidden="false" customHeight="false" outlineLevel="0" collapsed="false">
      <c r="A4" s="2" t="s">
        <v>13</v>
      </c>
      <c r="C4" s="3" t="n">
        <f aca="false">'ELV_ICE-prd'!C$6</f>
        <v>28</v>
      </c>
      <c r="D4" s="2" t="n">
        <f aca="false">SUM(D2:D3)</f>
        <v>0.7</v>
      </c>
    </row>
    <row r="5" customFormat="false" ht="12.8" hidden="false" customHeight="false" outlineLevel="0" collapsed="false">
      <c r="C5" s="3"/>
    </row>
    <row r="6" customFormat="false" ht="12.8" hidden="false" customHeight="false" outlineLevel="0" collapsed="false">
      <c r="C6" s="3"/>
    </row>
    <row r="7" customFormat="false" ht="12.8" hidden="false" customHeight="false" outlineLevel="0" collapsed="false">
      <c r="C7" s="3"/>
    </row>
  </sheetData>
  <autoFilter ref="A1:E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4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A11" activeCellId="0" sqref="A1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2" width="34.47"/>
    <col collapsed="false" customWidth="true" hidden="false" outlineLevel="0" max="4" min="2" style="2" width="16.69"/>
    <col collapsed="false" customWidth="false" hidden="false" outlineLevel="0" max="16384" min="5" style="2" width="11.53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customFormat="false" ht="12.8" hidden="false" customHeight="false" outlineLevel="0" collapsed="false">
      <c r="A2" s="3" t="s">
        <v>23</v>
      </c>
      <c r="B2" s="3" t="s">
        <v>24</v>
      </c>
      <c r="C2" s="3" t="n">
        <f aca="false">'ELV_ICE-prd'!C$6*D2</f>
        <v>11.2</v>
      </c>
      <c r="D2" s="2" t="n">
        <v>0.4</v>
      </c>
      <c r="E2" s="2" t="n">
        <v>0.1</v>
      </c>
    </row>
    <row r="3" customFormat="false" ht="12.8" hidden="false" customHeight="false" outlineLevel="0" collapsed="false">
      <c r="A3" s="3" t="s">
        <v>25</v>
      </c>
      <c r="B3" s="3" t="s">
        <v>24</v>
      </c>
      <c r="C3" s="3" t="n">
        <f aca="false">'ELV_ICE-prd'!C$6*D3</f>
        <v>5.6</v>
      </c>
      <c r="D3" s="2" t="n">
        <v>0.2</v>
      </c>
      <c r="E3" s="2" t="n">
        <v>0.1</v>
      </c>
    </row>
    <row r="4" customFormat="false" ht="12.8" hidden="false" customHeight="false" outlineLevel="0" collapsed="false">
      <c r="A4" s="3" t="s">
        <v>26</v>
      </c>
      <c r="B4" s="3" t="s">
        <v>24</v>
      </c>
      <c r="C4" s="3" t="n">
        <f aca="false">'ELV_ICE-prd'!C$6*D4</f>
        <v>0.28</v>
      </c>
      <c r="D4" s="2" t="n">
        <v>0.01</v>
      </c>
      <c r="E4" s="2" t="n">
        <v>0.1</v>
      </c>
    </row>
    <row r="5" customFormat="false" ht="12.8" hidden="false" customHeight="false" outlineLevel="0" collapsed="false">
      <c r="A5" s="2" t="s">
        <v>27</v>
      </c>
      <c r="B5" s="3" t="s">
        <v>24</v>
      </c>
      <c r="C5" s="3" t="n">
        <f aca="false">'ELV_ICE-prd'!C$6*D5</f>
        <v>0.28</v>
      </c>
      <c r="D5" s="2" t="n">
        <v>0.01</v>
      </c>
      <c r="E5" s="2" t="n">
        <v>0.1</v>
      </c>
    </row>
    <row r="6" customFormat="false" ht="12.8" hidden="false" customHeight="false" outlineLevel="0" collapsed="false">
      <c r="A6" s="2" t="s">
        <v>28</v>
      </c>
      <c r="B6" s="3" t="s">
        <v>24</v>
      </c>
      <c r="C6" s="3" t="n">
        <f aca="false">'ELV_ICE-prd'!C$6*D6</f>
        <v>0.84</v>
      </c>
      <c r="D6" s="2" t="n">
        <v>0.03</v>
      </c>
      <c r="E6" s="2" t="n">
        <v>0.1</v>
      </c>
    </row>
    <row r="7" customFormat="false" ht="12.8" hidden="false" customHeight="false" outlineLevel="0" collapsed="false">
      <c r="A7" s="2" t="s">
        <v>29</v>
      </c>
      <c r="B7" s="3" t="s">
        <v>24</v>
      </c>
      <c r="C7" s="3" t="n">
        <f aca="false">'ELV_ICE-prd'!C$6*D7</f>
        <v>0.28</v>
      </c>
      <c r="D7" s="2" t="n">
        <v>0.01</v>
      </c>
      <c r="E7" s="2" t="n">
        <v>0.1</v>
      </c>
    </row>
    <row r="8" customFormat="false" ht="12.8" hidden="false" customHeight="false" outlineLevel="0" collapsed="false">
      <c r="A8" s="2" t="s">
        <v>30</v>
      </c>
      <c r="B8" s="3" t="s">
        <v>24</v>
      </c>
      <c r="C8" s="3" t="n">
        <f aca="false">'ELV_ICE-prd'!C$6*D8</f>
        <v>0.56</v>
      </c>
      <c r="D8" s="2" t="n">
        <v>0.02</v>
      </c>
      <c r="E8" s="2" t="n">
        <v>1.1</v>
      </c>
    </row>
    <row r="9" customFormat="false" ht="12.8" hidden="false" customHeight="false" outlineLevel="0" collapsed="false">
      <c r="A9" s="2" t="s">
        <v>31</v>
      </c>
      <c r="B9" s="3" t="s">
        <v>24</v>
      </c>
      <c r="C9" s="3" t="n">
        <f aca="false">'ELV_ICE-prd'!C$6*D9</f>
        <v>0.28</v>
      </c>
      <c r="D9" s="2" t="n">
        <v>0.01</v>
      </c>
      <c r="E9" s="2" t="n">
        <v>2.1</v>
      </c>
    </row>
    <row r="10" customFormat="false" ht="12.8" hidden="false" customHeight="false" outlineLevel="0" collapsed="false">
      <c r="A10" s="2" t="s">
        <v>32</v>
      </c>
      <c r="B10" s="2" t="s">
        <v>17</v>
      </c>
      <c r="C10" s="3" t="n">
        <f aca="false">'ELV_ICE-prd'!C$6*D10</f>
        <v>8.68</v>
      </c>
      <c r="D10" s="2" t="n">
        <v>0.31</v>
      </c>
      <c r="E10" s="2" t="n">
        <v>3.1</v>
      </c>
    </row>
    <row r="11" customFormat="false" ht="12.8" hidden="false" customHeight="false" outlineLevel="0" collapsed="false">
      <c r="A11" s="2" t="s">
        <v>13</v>
      </c>
      <c r="C11" s="2" t="n">
        <f aca="false">'ELV_ICE-prd'!C6</f>
        <v>28</v>
      </c>
      <c r="D11" s="2" t="n">
        <f aca="false">SUM(D2:D10)</f>
        <v>1</v>
      </c>
    </row>
    <row r="12" customFormat="false" ht="12.8" hidden="false" customHeight="false" outlineLevel="0" collapsed="false">
      <c r="C12" s="3"/>
    </row>
    <row r="13" customFormat="false" ht="12.8" hidden="false" customHeight="false" outlineLevel="0" collapsed="false">
      <c r="C13" s="3"/>
    </row>
    <row r="14" customFormat="false" ht="12.8" hidden="false" customHeight="false" outlineLevel="0" collapsed="false">
      <c r="C14" s="3"/>
    </row>
  </sheetData>
  <autoFilter ref="A1:E4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6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A3" activeCellId="0" sqref="A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2" width="34.47"/>
    <col collapsed="false" customWidth="true" hidden="false" outlineLevel="0" max="4" min="2" style="2" width="16.69"/>
    <col collapsed="false" customWidth="false" hidden="false" outlineLevel="0" max="5" min="5" style="2" width="11.53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customFormat="false" ht="12.8" hidden="false" customHeight="false" outlineLevel="0" collapsed="false">
      <c r="A2" s="3" t="s">
        <v>33</v>
      </c>
      <c r="B2" s="3" t="s">
        <v>17</v>
      </c>
      <c r="C2" s="3" t="n">
        <v>28</v>
      </c>
      <c r="D2" s="2" t="n">
        <v>1</v>
      </c>
      <c r="E2" s="2" t="n">
        <v>0.1</v>
      </c>
    </row>
    <row r="3" customFormat="false" ht="12.8" hidden="false" customHeight="false" outlineLevel="0" collapsed="false">
      <c r="A3" s="2" t="s">
        <v>13</v>
      </c>
      <c r="C3" s="2" t="n">
        <f aca="false">'ELV_ICE-prd'!C6</f>
        <v>28</v>
      </c>
      <c r="D3" s="2" t="n">
        <f aca="false">SUM(D2:D2)</f>
        <v>1</v>
      </c>
    </row>
    <row r="4" customFormat="false" ht="12.8" hidden="false" customHeight="false" outlineLevel="0" collapsed="false">
      <c r="C4" s="3"/>
    </row>
    <row r="5" customFormat="false" ht="12.8" hidden="false" customHeight="false" outlineLevel="0" collapsed="false">
      <c r="C5" s="3"/>
    </row>
    <row r="6" customFormat="false" ht="12.8" hidden="false" customHeight="false" outlineLevel="0" collapsed="false">
      <c r="C6" s="3"/>
    </row>
  </sheetData>
  <autoFilter ref="A1:E2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1652</TotalTime>
  <Application>LibreOffice/7.4.7.2$Linux_X86_64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2023-07-18T11:56:10Z</dcterms:created>
  <dc:creator/>
  <dc:description/>
  <dc:language>en-GB</dc:language>
  <cp:lastModifiedBy/>
  <dcterms:modified xsi:type="dcterms:W3CDTF">2023-07-30T19:46:54Z</dcterms:modified>
  <cp:revision>22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rogId">
    <vt:lpwstr>Excel.Sheet</vt:lpwstr>
  </property>
</Properties>
</file>