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ssels\Links\Git Personal\Time-Pilot\TimePilot-CX16\misc\"/>
    </mc:Choice>
  </mc:AlternateContent>
  <xr:revisionPtr revIDLastSave="0" documentId="8_{5DF05FA0-227E-4179-A601-F627BA4712A6}" xr6:coauthVersionLast="47" xr6:coauthVersionMax="47" xr10:uidLastSave="{00000000-0000-0000-0000-000000000000}"/>
  <bookViews>
    <workbookView xWindow="13704" yWindow="0" windowWidth="19812" windowHeight="25200" xr2:uid="{295CD927-8900-4945-9C1A-62CE861A7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P16" i="1" s="1"/>
  <c r="N15" i="1"/>
  <c r="N14" i="1"/>
  <c r="N13" i="1"/>
  <c r="N12" i="1"/>
  <c r="P12" i="1" s="1"/>
  <c r="N11" i="1"/>
  <c r="N10" i="1"/>
  <c r="N9" i="1"/>
  <c r="N8" i="1"/>
  <c r="P8" i="1" s="1"/>
  <c r="N7" i="1"/>
  <c r="P7" i="1" s="1"/>
  <c r="N6" i="1"/>
  <c r="P6" i="1" s="1"/>
  <c r="N5" i="1"/>
  <c r="P36" i="1"/>
  <c r="P35" i="1"/>
  <c r="P34" i="1"/>
  <c r="P33" i="1"/>
  <c r="P32" i="1"/>
  <c r="P31" i="1"/>
  <c r="P30" i="1"/>
  <c r="P29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5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K5" i="1"/>
  <c r="M5" i="1" s="1"/>
  <c r="L33" i="1"/>
  <c r="L32" i="1"/>
  <c r="L31" i="1"/>
  <c r="L30" i="1"/>
  <c r="L29" i="1"/>
  <c r="L28" i="1"/>
  <c r="P28" i="1" s="1"/>
  <c r="L27" i="1"/>
  <c r="L26" i="1"/>
  <c r="L25" i="1"/>
  <c r="L17" i="1"/>
  <c r="L16" i="1"/>
  <c r="L15" i="1"/>
  <c r="L14" i="1"/>
  <c r="L13" i="1"/>
  <c r="L12" i="1"/>
  <c r="L11" i="1"/>
  <c r="L10" i="1"/>
  <c r="L9" i="1"/>
  <c r="K36" i="1"/>
  <c r="M36" i="1" s="1"/>
  <c r="K35" i="1"/>
  <c r="M35" i="1" s="1"/>
  <c r="K34" i="1"/>
  <c r="M34" i="1" s="1"/>
  <c r="K33" i="1"/>
  <c r="M33" i="1" s="1"/>
  <c r="K25" i="1"/>
  <c r="M25" i="1" s="1"/>
  <c r="K24" i="1"/>
  <c r="M24" i="1" s="1"/>
  <c r="K23" i="1"/>
  <c r="M23" i="1" s="1"/>
  <c r="K22" i="1"/>
  <c r="M22" i="1" s="1"/>
  <c r="K21" i="1"/>
  <c r="M21" i="1" s="1"/>
  <c r="K20" i="1"/>
  <c r="M20" i="1" s="1"/>
  <c r="K19" i="1"/>
  <c r="M19" i="1" s="1"/>
  <c r="K18" i="1"/>
  <c r="M18" i="1" s="1"/>
  <c r="K17" i="1"/>
  <c r="M17" i="1" s="1"/>
  <c r="K9" i="1"/>
  <c r="M9" i="1" s="1"/>
  <c r="K8" i="1"/>
  <c r="M8" i="1" s="1"/>
  <c r="K7" i="1"/>
  <c r="M7" i="1" s="1"/>
  <c r="K6" i="1"/>
  <c r="M6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G5" i="1" s="1"/>
  <c r="P10" i="1" l="1"/>
  <c r="P9" i="1"/>
  <c r="P11" i="1"/>
  <c r="F7" i="1"/>
  <c r="G7" i="1"/>
  <c r="F9" i="1"/>
  <c r="G9" i="1"/>
  <c r="F11" i="1"/>
  <c r="G11" i="1"/>
  <c r="G13" i="1"/>
  <c r="F13" i="1"/>
  <c r="D13" i="1" s="1"/>
  <c r="F15" i="1"/>
  <c r="G15" i="1"/>
  <c r="G17" i="1"/>
  <c r="F17" i="1"/>
  <c r="F19" i="1"/>
  <c r="G19" i="1"/>
  <c r="G21" i="1"/>
  <c r="F21" i="1"/>
  <c r="D21" i="1" s="1"/>
  <c r="F23" i="1"/>
  <c r="G23" i="1"/>
  <c r="G25" i="1"/>
  <c r="F25" i="1"/>
  <c r="D25" i="1" s="1"/>
  <c r="G26" i="1"/>
  <c r="F26" i="1"/>
  <c r="D26" i="1" s="1"/>
  <c r="G28" i="1"/>
  <c r="F28" i="1"/>
  <c r="D28" i="1" s="1"/>
  <c r="F31" i="1"/>
  <c r="G31" i="1"/>
  <c r="G35" i="1"/>
  <c r="F35" i="1"/>
  <c r="D35" i="1" s="1"/>
  <c r="G6" i="1"/>
  <c r="F6" i="1"/>
  <c r="D6" i="1" s="1"/>
  <c r="G8" i="1"/>
  <c r="F8" i="1"/>
  <c r="F10" i="1"/>
  <c r="G10" i="1"/>
  <c r="G12" i="1"/>
  <c r="F12" i="1"/>
  <c r="D12" i="1" s="1"/>
  <c r="G14" i="1"/>
  <c r="F14" i="1"/>
  <c r="D14" i="1" s="1"/>
  <c r="G16" i="1"/>
  <c r="F16" i="1"/>
  <c r="F18" i="1"/>
  <c r="G18" i="1"/>
  <c r="G20" i="1"/>
  <c r="F20" i="1"/>
  <c r="G22" i="1"/>
  <c r="F22" i="1"/>
  <c r="D22" i="1" s="1"/>
  <c r="F24" i="1"/>
  <c r="G24" i="1"/>
  <c r="F27" i="1"/>
  <c r="G27" i="1"/>
  <c r="F29" i="1"/>
  <c r="G29" i="1"/>
  <c r="F30" i="1"/>
  <c r="G30" i="1"/>
  <c r="G32" i="1"/>
  <c r="F32" i="1"/>
  <c r="D32" i="1" s="1"/>
  <c r="G33" i="1"/>
  <c r="F33" i="1"/>
  <c r="F34" i="1"/>
  <c r="G34" i="1"/>
  <c r="G36" i="1"/>
  <c r="F36" i="1"/>
  <c r="D36" i="1" s="1"/>
  <c r="D27" i="1"/>
  <c r="F5" i="1"/>
  <c r="H26" i="1" l="1"/>
  <c r="K26" i="1" s="1"/>
  <c r="M26" i="1" s="1"/>
  <c r="H14" i="1"/>
  <c r="K14" i="1" s="1"/>
  <c r="M14" i="1" s="1"/>
  <c r="D5" i="1"/>
  <c r="E5" i="1"/>
  <c r="H5" i="1" s="1"/>
  <c r="L5" i="1" s="1"/>
  <c r="D33" i="1"/>
  <c r="H12" i="1"/>
  <c r="K12" i="1" s="1"/>
  <c r="M12" i="1" s="1"/>
  <c r="H22" i="1"/>
  <c r="L22" i="1" s="1"/>
  <c r="H33" i="1"/>
  <c r="H32" i="1"/>
  <c r="K32" i="1" s="1"/>
  <c r="M32" i="1" s="1"/>
  <c r="H8" i="1"/>
  <c r="L8" i="1" s="1"/>
  <c r="H6" i="1"/>
  <c r="L6" i="1" s="1"/>
  <c r="H27" i="1"/>
  <c r="K27" i="1" s="1"/>
  <c r="M27" i="1" s="1"/>
  <c r="H19" i="1"/>
  <c r="L19" i="1" s="1"/>
  <c r="H36" i="1"/>
  <c r="L36" i="1" s="1"/>
  <c r="H35" i="1"/>
  <c r="L35" i="1" s="1"/>
  <c r="H29" i="1"/>
  <c r="K29" i="1" s="1"/>
  <c r="M29" i="1" s="1"/>
  <c r="H25" i="1"/>
  <c r="H21" i="1"/>
  <c r="L21" i="1" s="1"/>
  <c r="H17" i="1"/>
  <c r="H15" i="1"/>
  <c r="K15" i="1" s="1"/>
  <c r="M15" i="1" s="1"/>
  <c r="H28" i="1"/>
  <c r="K28" i="1" s="1"/>
  <c r="M28" i="1" s="1"/>
  <c r="D24" i="1"/>
  <c r="H24" i="1" s="1"/>
  <c r="L24" i="1" s="1"/>
  <c r="D20" i="1"/>
  <c r="H13" i="1"/>
  <c r="K13" i="1" s="1"/>
  <c r="M13" i="1" s="1"/>
  <c r="D9" i="1"/>
  <c r="H9" i="1" s="1"/>
  <c r="D8" i="1"/>
  <c r="D34" i="1"/>
  <c r="H34" i="1" s="1"/>
  <c r="D19" i="1"/>
  <c r="D29" i="1"/>
  <c r="D23" i="1"/>
  <c r="H23" i="1" s="1"/>
  <c r="L23" i="1" s="1"/>
  <c r="D15" i="1"/>
  <c r="D31" i="1"/>
  <c r="H31" i="1" s="1"/>
  <c r="K31" i="1" s="1"/>
  <c r="M31" i="1" s="1"/>
  <c r="D30" i="1"/>
  <c r="H30" i="1" s="1"/>
  <c r="K30" i="1" s="1"/>
  <c r="M30" i="1" s="1"/>
  <c r="D17" i="1"/>
  <c r="D18" i="1"/>
  <c r="H18" i="1" s="1"/>
  <c r="L18" i="1" s="1"/>
  <c r="D16" i="1"/>
  <c r="H16" i="1" s="1"/>
  <c r="K16" i="1" s="1"/>
  <c r="M16" i="1" s="1"/>
  <c r="D11" i="1"/>
  <c r="H11" i="1" s="1"/>
  <c r="K11" i="1" s="1"/>
  <c r="M11" i="1" s="1"/>
  <c r="D10" i="1"/>
  <c r="H10" i="1" s="1"/>
  <c r="K10" i="1" s="1"/>
  <c r="M10" i="1" s="1"/>
  <c r="D7" i="1"/>
  <c r="H7" i="1" s="1"/>
  <c r="L7" i="1" s="1"/>
  <c r="H20" i="1" l="1"/>
  <c r="L20" i="1" s="1"/>
  <c r="L34" i="1"/>
</calcChain>
</file>

<file path=xl/sharedStrings.xml><?xml version="1.0" encoding="utf-8"?>
<sst xmlns="http://schemas.openxmlformats.org/spreadsheetml/2006/main" count="23" uniqueCount="23">
  <si>
    <t>X</t>
  </si>
  <si>
    <t>Y</t>
  </si>
  <si>
    <t>x.cos(0)</t>
  </si>
  <si>
    <t>y.sin(0)</t>
  </si>
  <si>
    <t>X'</t>
  </si>
  <si>
    <t>Y'</t>
  </si>
  <si>
    <t>m</t>
  </si>
  <si>
    <t>X''</t>
  </si>
  <si>
    <t>y''</t>
  </si>
  <si>
    <t>Hex X</t>
  </si>
  <si>
    <t>HexY</t>
  </si>
  <si>
    <t>Leads to correct value:</t>
  </si>
  <si>
    <t>Slope</t>
  </si>
  <si>
    <t>Ray</t>
  </si>
  <si>
    <t>Deg</t>
  </si>
  <si>
    <t>Rad</t>
  </si>
  <si>
    <t>x=y/m</t>
  </si>
  <si>
    <t>y=mx</t>
  </si>
  <si>
    <t>MinMaxX</t>
  </si>
  <si>
    <t>MinMaxY</t>
  </si>
  <si>
    <t>Round and centre</t>
  </si>
  <si>
    <r>
      <t>xCos(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)</t>
    </r>
  </si>
  <si>
    <t>xSin(θ)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</si>
</sst>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C0D0E"/>
      <name val="Inherit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E115-3C25-458F-B93C-51BD376A579A}">
  <dimension ref="A2:P42"/>
  <sheetViews>
    <sheetView tabSelected="1" workbookViewId="0">
      <selection activeCell="F48" sqref="F48:M68"/>
    </sheetView>
  </sheetViews>
  <sheetFormatPr defaultRowHeight="14.4"/>
  <cols>
    <col min="6" max="6" width="12" bestFit="1" customWidth="1"/>
    <col min="15" max="16" width="11.88671875" bestFit="1" customWidth="1"/>
  </cols>
  <sheetData>
    <row r="2" spans="1:16">
      <c r="A2" s="5" t="s">
        <v>11</v>
      </c>
      <c r="B2" s="5"/>
      <c r="C2" s="5"/>
      <c r="D2" s="1">
        <v>170</v>
      </c>
      <c r="E2">
        <v>0</v>
      </c>
    </row>
    <row r="3" spans="1:16">
      <c r="A3" s="3"/>
      <c r="B3" s="3"/>
      <c r="C3" s="3"/>
      <c r="D3" t="s">
        <v>21</v>
      </c>
      <c r="E3" t="s">
        <v>22</v>
      </c>
      <c r="H3" s="2" t="s">
        <v>12</v>
      </c>
      <c r="I3" s="2"/>
      <c r="J3" s="2"/>
      <c r="K3" s="2" t="s">
        <v>16</v>
      </c>
      <c r="L3" s="2" t="s">
        <v>17</v>
      </c>
      <c r="M3" s="6" t="s">
        <v>20</v>
      </c>
      <c r="N3" s="6"/>
    </row>
    <row r="4" spans="1:16" s="2" customFormat="1">
      <c r="A4" s="2" t="s">
        <v>13</v>
      </c>
      <c r="B4" s="2" t="s">
        <v>14</v>
      </c>
      <c r="C4" s="2" t="s">
        <v>15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6</v>
      </c>
      <c r="I4" s="2" t="s">
        <v>18</v>
      </c>
      <c r="J4" s="2" t="s">
        <v>19</v>
      </c>
      <c r="K4" s="2" t="s">
        <v>4</v>
      </c>
      <c r="L4" s="2" t="s">
        <v>5</v>
      </c>
      <c r="M4" s="2" t="s">
        <v>7</v>
      </c>
      <c r="N4" s="2" t="s">
        <v>8</v>
      </c>
      <c r="O4" s="2" t="s">
        <v>9</v>
      </c>
      <c r="P4" s="2" t="s">
        <v>10</v>
      </c>
    </row>
    <row r="5" spans="1:16">
      <c r="A5">
        <v>0</v>
      </c>
      <c r="B5">
        <f>11.25*A5</f>
        <v>0</v>
      </c>
      <c r="C5">
        <f>RADIANS(B5)</f>
        <v>0</v>
      </c>
      <c r="D5">
        <f>$D$2*F5-$E$2*G5</f>
        <v>170</v>
      </c>
      <c r="E5">
        <f t="shared" ref="E5" si="0">208/240*($D$2*G5+$E$2*F5)</f>
        <v>0</v>
      </c>
      <c r="F5">
        <f>COS(C5)</f>
        <v>1</v>
      </c>
      <c r="G5">
        <f>SIN(C5)</f>
        <v>0</v>
      </c>
      <c r="H5">
        <f>E5/D5</f>
        <v>0</v>
      </c>
      <c r="I5">
        <v>120</v>
      </c>
      <c r="K5">
        <f>IF(I5,I5,E5/H5)</f>
        <v>120</v>
      </c>
      <c r="L5">
        <f>IF(J5,J5,D5*H5)</f>
        <v>0</v>
      </c>
      <c r="M5">
        <f>ROUND(K5+112-8,0)</f>
        <v>224</v>
      </c>
      <c r="N5">
        <f>ROUND(L5+120-8,0)</f>
        <v>112</v>
      </c>
      <c r="O5" t="str">
        <f>"0x"&amp;RIGHT(DEC2HEX(M5,8),4)</f>
        <v>0x00E0</v>
      </c>
      <c r="P5" t="str">
        <f>"0x"&amp;RIGHT(DEC2HEX(N5,8),4)</f>
        <v>0x0070</v>
      </c>
    </row>
    <row r="6" spans="1:16">
      <c r="A6">
        <v>1</v>
      </c>
      <c r="B6">
        <f t="shared" ref="B6:B36" si="1">11.25*A6</f>
        <v>11.25</v>
      </c>
      <c r="C6">
        <f t="shared" ref="C6:C36" si="2">RADIANS(B6)</f>
        <v>0.19634954084936207</v>
      </c>
      <c r="D6">
        <f t="shared" ref="D6:D36" si="3">$D$2*F6-$E$2*G6</f>
        <v>166.73349766854918</v>
      </c>
      <c r="E6">
        <f>256/240*($D$2*G6+$E$2*F6)</f>
        <v>35.376378392257926</v>
      </c>
      <c r="F6">
        <f t="shared" ref="F6:F36" si="4">COS(C6)</f>
        <v>0.98078528040323043</v>
      </c>
      <c r="G6">
        <f t="shared" ref="G6:G36" si="5">SIN(C6)</f>
        <v>0.19509032201612825</v>
      </c>
      <c r="H6">
        <f>E6/D6</f>
        <v>0.21217319187163522</v>
      </c>
      <c r="I6">
        <v>120</v>
      </c>
      <c r="K6">
        <f>IF(I6,I6,E6/H6)</f>
        <v>120</v>
      </c>
      <c r="L6">
        <f t="shared" ref="L6:L36" si="6">IF(J6,J6,D6*H6)</f>
        <v>35.376378392257926</v>
      </c>
      <c r="M6">
        <f t="shared" ref="M6:M36" si="7">ROUND(K6+112-8,0)</f>
        <v>224</v>
      </c>
      <c r="N6">
        <f t="shared" ref="N6:N36" si="8">ROUND(L6+120-8,0)</f>
        <v>147</v>
      </c>
      <c r="O6" t="str">
        <f t="shared" ref="O6:O36" si="9">"0x"&amp;RIGHT(DEC2HEX(M6,8),4)</f>
        <v>0x00E0</v>
      </c>
      <c r="P6" t="str">
        <f t="shared" ref="P6:P36" si="10">"0x"&amp;RIGHT(DEC2HEX(N6,8),4)</f>
        <v>0x0093</v>
      </c>
    </row>
    <row r="7" spans="1:16">
      <c r="A7">
        <v>2</v>
      </c>
      <c r="B7">
        <f t="shared" si="1"/>
        <v>22.5</v>
      </c>
      <c r="C7">
        <f t="shared" si="2"/>
        <v>0.39269908169872414</v>
      </c>
      <c r="D7">
        <f t="shared" si="3"/>
        <v>157.05952052691873</v>
      </c>
      <c r="E7">
        <f t="shared" ref="E7:E36" si="11">256/240*($D$2*G7+$E$2*F7)</f>
        <v>69.39326240220295</v>
      </c>
      <c r="F7">
        <f t="shared" si="4"/>
        <v>0.92387953251128674</v>
      </c>
      <c r="G7">
        <f t="shared" si="5"/>
        <v>0.38268343236508978</v>
      </c>
      <c r="H7">
        <f>E7/D7</f>
        <v>0.44182779986463477</v>
      </c>
      <c r="I7">
        <v>120</v>
      </c>
      <c r="K7">
        <f>IF(I7,I7,E7/H7)</f>
        <v>120</v>
      </c>
      <c r="L7">
        <f t="shared" si="6"/>
        <v>69.39326240220295</v>
      </c>
      <c r="M7">
        <f t="shared" si="7"/>
        <v>224</v>
      </c>
      <c r="N7">
        <f t="shared" si="8"/>
        <v>181</v>
      </c>
      <c r="O7" t="str">
        <f t="shared" si="9"/>
        <v>0x00E0</v>
      </c>
      <c r="P7" t="str">
        <f t="shared" si="10"/>
        <v>0x00B5</v>
      </c>
    </row>
    <row r="8" spans="1:16">
      <c r="A8">
        <v>3</v>
      </c>
      <c r="B8">
        <f t="shared" si="1"/>
        <v>33.75</v>
      </c>
      <c r="C8">
        <f t="shared" si="2"/>
        <v>0.58904862254808621</v>
      </c>
      <c r="D8">
        <f t="shared" si="3"/>
        <v>141.34983409143268</v>
      </c>
      <c r="E8">
        <f t="shared" si="11"/>
        <v>100.74340225422119</v>
      </c>
      <c r="F8">
        <f t="shared" si="4"/>
        <v>0.83146961230254524</v>
      </c>
      <c r="G8">
        <f t="shared" si="5"/>
        <v>0.55557023301960218</v>
      </c>
      <c r="H8">
        <f t="shared" ref="H8:H36" si="12">E8/D8</f>
        <v>0.71272388044725221</v>
      </c>
      <c r="I8">
        <v>120</v>
      </c>
      <c r="K8">
        <f t="shared" ref="K8:K36" si="13">IF(I8,I8,E8/H8)</f>
        <v>120</v>
      </c>
      <c r="L8">
        <f t="shared" si="6"/>
        <v>100.74340225422121</v>
      </c>
      <c r="M8">
        <f t="shared" si="7"/>
        <v>224</v>
      </c>
      <c r="N8">
        <f t="shared" si="8"/>
        <v>213</v>
      </c>
      <c r="O8" t="str">
        <f t="shared" si="9"/>
        <v>0x00E0</v>
      </c>
      <c r="P8" t="str">
        <f t="shared" si="10"/>
        <v>0x00D5</v>
      </c>
    </row>
    <row r="9" spans="1:16">
      <c r="A9">
        <v>4</v>
      </c>
      <c r="B9">
        <f t="shared" si="1"/>
        <v>45</v>
      </c>
      <c r="C9">
        <f t="shared" si="2"/>
        <v>0.78539816339744828</v>
      </c>
      <c r="D9" s="1">
        <f t="shared" si="3"/>
        <v>120.20815280171308</v>
      </c>
      <c r="E9" s="1">
        <f t="shared" si="11"/>
        <v>128.22202965516061</v>
      </c>
      <c r="F9">
        <f t="shared" si="4"/>
        <v>0.70710678118654757</v>
      </c>
      <c r="G9">
        <f t="shared" si="5"/>
        <v>0.70710678118654746</v>
      </c>
      <c r="H9">
        <f t="shared" si="12"/>
        <v>1.0666666666666667</v>
      </c>
      <c r="I9">
        <v>120</v>
      </c>
      <c r="J9">
        <v>128</v>
      </c>
      <c r="K9">
        <f t="shared" si="13"/>
        <v>120</v>
      </c>
      <c r="L9">
        <f t="shared" si="6"/>
        <v>128</v>
      </c>
      <c r="M9">
        <f t="shared" si="7"/>
        <v>224</v>
      </c>
      <c r="N9">
        <f t="shared" si="8"/>
        <v>240</v>
      </c>
      <c r="O9" t="str">
        <f t="shared" si="9"/>
        <v>0x00E0</v>
      </c>
      <c r="P9" t="str">
        <f t="shared" si="10"/>
        <v>0x00F0</v>
      </c>
    </row>
    <row r="10" spans="1:16">
      <c r="A10">
        <v>5</v>
      </c>
      <c r="B10">
        <f t="shared" si="1"/>
        <v>56.25</v>
      </c>
      <c r="C10">
        <f t="shared" si="2"/>
        <v>0.98174770424681035</v>
      </c>
      <c r="D10">
        <f t="shared" si="3"/>
        <v>94.44693961333239</v>
      </c>
      <c r="E10">
        <f t="shared" si="11"/>
        <v>150.77315636419485</v>
      </c>
      <c r="F10">
        <f t="shared" si="4"/>
        <v>0.55557023301960229</v>
      </c>
      <c r="G10">
        <f t="shared" si="5"/>
        <v>0.83146961230254524</v>
      </c>
      <c r="H10">
        <f t="shared" si="12"/>
        <v>1.5963794801765212</v>
      </c>
      <c r="J10">
        <v>128</v>
      </c>
      <c r="K10">
        <f t="shared" si="13"/>
        <v>94.44693961333239</v>
      </c>
      <c r="L10">
        <f t="shared" si="6"/>
        <v>128</v>
      </c>
      <c r="M10">
        <f t="shared" si="7"/>
        <v>198</v>
      </c>
      <c r="N10">
        <f t="shared" si="8"/>
        <v>240</v>
      </c>
      <c r="O10" t="str">
        <f t="shared" si="9"/>
        <v>0x00C6</v>
      </c>
      <c r="P10" t="str">
        <f t="shared" si="10"/>
        <v>0x00F0</v>
      </c>
    </row>
    <row r="11" spans="1:16">
      <c r="A11">
        <v>6</v>
      </c>
      <c r="B11">
        <f t="shared" si="1"/>
        <v>67.5</v>
      </c>
      <c r="C11">
        <f t="shared" si="2"/>
        <v>1.1780972450961724</v>
      </c>
      <c r="D11">
        <f t="shared" si="3"/>
        <v>65.056183502065267</v>
      </c>
      <c r="E11">
        <f t="shared" si="11"/>
        <v>167.53015522871331</v>
      </c>
      <c r="F11">
        <f t="shared" si="4"/>
        <v>0.38268343236508984</v>
      </c>
      <c r="G11">
        <f t="shared" si="5"/>
        <v>0.92387953251128674</v>
      </c>
      <c r="H11">
        <f t="shared" si="12"/>
        <v>2.5751611331979674</v>
      </c>
      <c r="J11">
        <v>128</v>
      </c>
      <c r="K11">
        <f t="shared" si="13"/>
        <v>65.056183502065267</v>
      </c>
      <c r="L11">
        <f t="shared" si="6"/>
        <v>128</v>
      </c>
      <c r="M11">
        <f t="shared" si="7"/>
        <v>169</v>
      </c>
      <c r="N11">
        <f t="shared" si="8"/>
        <v>240</v>
      </c>
      <c r="O11" t="str">
        <f t="shared" si="9"/>
        <v>0x00A9</v>
      </c>
      <c r="P11" t="str">
        <f t="shared" si="10"/>
        <v>0x00F0</v>
      </c>
    </row>
    <row r="12" spans="1:16">
      <c r="A12">
        <v>7</v>
      </c>
      <c r="B12">
        <f t="shared" si="1"/>
        <v>78.75</v>
      </c>
      <c r="C12">
        <f t="shared" si="2"/>
        <v>1.3744467859455345</v>
      </c>
      <c r="D12">
        <f t="shared" si="3"/>
        <v>33.165354742741819</v>
      </c>
      <c r="E12">
        <f t="shared" si="11"/>
        <v>177.84906417978578</v>
      </c>
      <c r="F12">
        <f t="shared" si="4"/>
        <v>0.19509032201612833</v>
      </c>
      <c r="G12">
        <f t="shared" si="5"/>
        <v>0.98078528040323043</v>
      </c>
      <c r="H12">
        <f t="shared" si="12"/>
        <v>5.3624954582675688</v>
      </c>
      <c r="J12">
        <v>128</v>
      </c>
      <c r="K12">
        <f t="shared" si="13"/>
        <v>33.165354742741819</v>
      </c>
      <c r="L12">
        <f t="shared" si="6"/>
        <v>128</v>
      </c>
      <c r="M12">
        <f t="shared" si="7"/>
        <v>137</v>
      </c>
      <c r="N12">
        <f t="shared" si="8"/>
        <v>240</v>
      </c>
      <c r="O12" t="str">
        <f t="shared" si="9"/>
        <v>0x0089</v>
      </c>
      <c r="P12" t="str">
        <f t="shared" si="10"/>
        <v>0x00F0</v>
      </c>
    </row>
    <row r="13" spans="1:16">
      <c r="A13">
        <v>8</v>
      </c>
      <c r="B13">
        <f t="shared" si="1"/>
        <v>90</v>
      </c>
      <c r="C13">
        <f t="shared" si="2"/>
        <v>1.5707963267948966</v>
      </c>
      <c r="D13">
        <f t="shared" si="3"/>
        <v>1.041376186672327E-14</v>
      </c>
      <c r="E13">
        <f t="shared" si="11"/>
        <v>181.33333333333334</v>
      </c>
      <c r="F13">
        <f t="shared" si="4"/>
        <v>6.1257422745431001E-17</v>
      </c>
      <c r="G13">
        <f t="shared" si="5"/>
        <v>1</v>
      </c>
      <c r="H13">
        <f t="shared" si="12"/>
        <v>1.7412855762793678E+16</v>
      </c>
      <c r="J13">
        <v>128</v>
      </c>
      <c r="K13">
        <f t="shared" si="13"/>
        <v>1.041376186672327E-14</v>
      </c>
      <c r="L13">
        <f t="shared" si="6"/>
        <v>128</v>
      </c>
      <c r="M13">
        <f t="shared" si="7"/>
        <v>104</v>
      </c>
      <c r="N13">
        <f t="shared" si="8"/>
        <v>240</v>
      </c>
      <c r="O13" t="str">
        <f t="shared" si="9"/>
        <v>0x0068</v>
      </c>
      <c r="P13" t="str">
        <f t="shared" si="10"/>
        <v>0x00F0</v>
      </c>
    </row>
    <row r="14" spans="1:16">
      <c r="A14">
        <v>9</v>
      </c>
      <c r="B14">
        <f t="shared" si="1"/>
        <v>101.25</v>
      </c>
      <c r="C14">
        <f t="shared" si="2"/>
        <v>1.7671458676442586</v>
      </c>
      <c r="D14">
        <f t="shared" si="3"/>
        <v>-33.165354742741791</v>
      </c>
      <c r="E14">
        <f t="shared" si="11"/>
        <v>177.84906417978578</v>
      </c>
      <c r="F14">
        <f t="shared" si="4"/>
        <v>-0.19509032201612819</v>
      </c>
      <c r="G14">
        <f t="shared" si="5"/>
        <v>0.98078528040323043</v>
      </c>
      <c r="H14">
        <f t="shared" si="12"/>
        <v>-5.3624954582675732</v>
      </c>
      <c r="J14">
        <v>128</v>
      </c>
      <c r="K14">
        <f t="shared" si="13"/>
        <v>-33.165354742741791</v>
      </c>
      <c r="L14">
        <f t="shared" si="6"/>
        <v>128</v>
      </c>
      <c r="M14">
        <f t="shared" si="7"/>
        <v>71</v>
      </c>
      <c r="N14">
        <f t="shared" si="8"/>
        <v>240</v>
      </c>
      <c r="O14" t="str">
        <f t="shared" si="9"/>
        <v>0x0047</v>
      </c>
      <c r="P14" t="str">
        <f t="shared" si="10"/>
        <v>0x00F0</v>
      </c>
    </row>
    <row r="15" spans="1:16">
      <c r="A15">
        <v>10</v>
      </c>
      <c r="B15">
        <f t="shared" si="1"/>
        <v>112.5</v>
      </c>
      <c r="C15">
        <f t="shared" si="2"/>
        <v>1.9634954084936207</v>
      </c>
      <c r="D15">
        <f t="shared" si="3"/>
        <v>-65.056183502065252</v>
      </c>
      <c r="E15">
        <f t="shared" si="11"/>
        <v>167.53015522871331</v>
      </c>
      <c r="F15">
        <f t="shared" si="4"/>
        <v>-0.38268343236508973</v>
      </c>
      <c r="G15">
        <f t="shared" si="5"/>
        <v>0.92387953251128674</v>
      </c>
      <c r="H15">
        <f t="shared" si="12"/>
        <v>-2.5751611331979682</v>
      </c>
      <c r="J15">
        <v>128</v>
      </c>
      <c r="K15">
        <f t="shared" si="13"/>
        <v>-65.056183502065252</v>
      </c>
      <c r="L15">
        <f t="shared" si="6"/>
        <v>128</v>
      </c>
      <c r="M15">
        <f t="shared" si="7"/>
        <v>39</v>
      </c>
      <c r="N15">
        <f t="shared" si="8"/>
        <v>240</v>
      </c>
      <c r="O15" t="str">
        <f t="shared" si="9"/>
        <v>0x0027</v>
      </c>
      <c r="P15" t="str">
        <f t="shared" si="10"/>
        <v>0x00F0</v>
      </c>
    </row>
    <row r="16" spans="1:16">
      <c r="A16">
        <v>11</v>
      </c>
      <c r="B16">
        <f t="shared" si="1"/>
        <v>123.75</v>
      </c>
      <c r="C16">
        <f t="shared" si="2"/>
        <v>2.159844949342983</v>
      </c>
      <c r="D16">
        <f t="shared" si="3"/>
        <v>-94.44693961333239</v>
      </c>
      <c r="E16">
        <f t="shared" si="11"/>
        <v>150.77315636419485</v>
      </c>
      <c r="F16">
        <f t="shared" si="4"/>
        <v>-0.55557023301960229</v>
      </c>
      <c r="G16">
        <f t="shared" si="5"/>
        <v>0.83146961230254512</v>
      </c>
      <c r="H16">
        <f t="shared" si="12"/>
        <v>-1.5963794801765212</v>
      </c>
      <c r="J16">
        <v>128</v>
      </c>
      <c r="K16">
        <f t="shared" si="13"/>
        <v>-94.44693961333239</v>
      </c>
      <c r="L16">
        <f t="shared" si="6"/>
        <v>128</v>
      </c>
      <c r="M16">
        <f t="shared" si="7"/>
        <v>10</v>
      </c>
      <c r="N16">
        <f t="shared" si="8"/>
        <v>240</v>
      </c>
      <c r="O16" t="str">
        <f t="shared" si="9"/>
        <v>0x000A</v>
      </c>
      <c r="P16" t="str">
        <f t="shared" si="10"/>
        <v>0x00F0</v>
      </c>
    </row>
    <row r="17" spans="1:16">
      <c r="A17">
        <v>12</v>
      </c>
      <c r="B17">
        <f t="shared" si="1"/>
        <v>135</v>
      </c>
      <c r="C17">
        <f t="shared" si="2"/>
        <v>2.3561944901923448</v>
      </c>
      <c r="D17">
        <f t="shared" si="3"/>
        <v>-120.20815280171307</v>
      </c>
      <c r="E17">
        <f t="shared" si="11"/>
        <v>128.22202965516061</v>
      </c>
      <c r="F17">
        <f t="shared" si="4"/>
        <v>-0.70710678118654746</v>
      </c>
      <c r="G17">
        <f t="shared" si="5"/>
        <v>0.70710678118654757</v>
      </c>
      <c r="H17">
        <f t="shared" si="12"/>
        <v>-1.0666666666666667</v>
      </c>
      <c r="I17">
        <v>-120</v>
      </c>
      <c r="J17">
        <v>128</v>
      </c>
      <c r="K17">
        <f t="shared" si="13"/>
        <v>-120</v>
      </c>
      <c r="L17">
        <f t="shared" si="6"/>
        <v>128</v>
      </c>
      <c r="M17">
        <f t="shared" si="7"/>
        <v>-16</v>
      </c>
      <c r="N17">
        <f t="shared" si="8"/>
        <v>240</v>
      </c>
      <c r="O17" t="str">
        <f t="shared" si="9"/>
        <v>0xFFF0</v>
      </c>
      <c r="P17" t="str">
        <f t="shared" si="10"/>
        <v>0x00F0</v>
      </c>
    </row>
    <row r="18" spans="1:16">
      <c r="A18">
        <v>13</v>
      </c>
      <c r="B18">
        <f t="shared" si="1"/>
        <v>146.25</v>
      </c>
      <c r="C18">
        <f t="shared" si="2"/>
        <v>2.5525440310417071</v>
      </c>
      <c r="D18">
        <f t="shared" si="3"/>
        <v>-141.34983409143271</v>
      </c>
      <c r="E18">
        <f t="shared" si="11"/>
        <v>100.74340225422119</v>
      </c>
      <c r="F18">
        <f t="shared" si="4"/>
        <v>-0.83146961230254535</v>
      </c>
      <c r="G18">
        <f t="shared" si="5"/>
        <v>0.55557023301960218</v>
      </c>
      <c r="H18">
        <f t="shared" si="12"/>
        <v>-0.71272388044725199</v>
      </c>
      <c r="I18">
        <v>-120</v>
      </c>
      <c r="K18">
        <f t="shared" si="13"/>
        <v>-120</v>
      </c>
      <c r="L18">
        <f t="shared" si="6"/>
        <v>100.74340225422119</v>
      </c>
      <c r="M18">
        <f t="shared" si="7"/>
        <v>-16</v>
      </c>
      <c r="N18">
        <f t="shared" si="8"/>
        <v>213</v>
      </c>
      <c r="O18" t="str">
        <f t="shared" si="9"/>
        <v>0xFFF0</v>
      </c>
      <c r="P18" t="str">
        <f t="shared" si="10"/>
        <v>0x00D5</v>
      </c>
    </row>
    <row r="19" spans="1:16">
      <c r="A19">
        <v>14</v>
      </c>
      <c r="B19">
        <f t="shared" si="1"/>
        <v>157.5</v>
      </c>
      <c r="C19">
        <f t="shared" si="2"/>
        <v>2.748893571891069</v>
      </c>
      <c r="D19">
        <f t="shared" si="3"/>
        <v>-157.05952052691873</v>
      </c>
      <c r="E19">
        <f t="shared" si="11"/>
        <v>69.393262402202964</v>
      </c>
      <c r="F19">
        <f t="shared" si="4"/>
        <v>-0.92387953251128674</v>
      </c>
      <c r="G19">
        <f t="shared" si="5"/>
        <v>0.38268343236508989</v>
      </c>
      <c r="H19">
        <f t="shared" si="12"/>
        <v>-0.44182779986463488</v>
      </c>
      <c r="I19">
        <v>-120</v>
      </c>
      <c r="K19">
        <f t="shared" si="13"/>
        <v>-120</v>
      </c>
      <c r="L19">
        <f t="shared" si="6"/>
        <v>69.393262402202964</v>
      </c>
      <c r="M19">
        <f t="shared" si="7"/>
        <v>-16</v>
      </c>
      <c r="N19">
        <f t="shared" si="8"/>
        <v>181</v>
      </c>
      <c r="O19" t="str">
        <f t="shared" si="9"/>
        <v>0xFFF0</v>
      </c>
      <c r="P19" t="str">
        <f t="shared" si="10"/>
        <v>0x00B5</v>
      </c>
    </row>
    <row r="20" spans="1:16">
      <c r="A20">
        <v>15</v>
      </c>
      <c r="B20">
        <f t="shared" si="1"/>
        <v>168.75</v>
      </c>
      <c r="C20">
        <f t="shared" si="2"/>
        <v>2.9452431127404313</v>
      </c>
      <c r="D20">
        <f t="shared" si="3"/>
        <v>-166.73349766854918</v>
      </c>
      <c r="E20">
        <f t="shared" si="11"/>
        <v>35.376378392257912</v>
      </c>
      <c r="F20">
        <f t="shared" si="4"/>
        <v>-0.98078528040323043</v>
      </c>
      <c r="G20">
        <f t="shared" si="5"/>
        <v>0.19509032201612816</v>
      </c>
      <c r="H20">
        <f t="shared" si="12"/>
        <v>-0.21217319187163514</v>
      </c>
      <c r="I20">
        <v>-120</v>
      </c>
      <c r="K20">
        <f t="shared" si="13"/>
        <v>-120</v>
      </c>
      <c r="L20">
        <f t="shared" si="6"/>
        <v>35.376378392257912</v>
      </c>
      <c r="M20">
        <f t="shared" si="7"/>
        <v>-16</v>
      </c>
      <c r="N20">
        <f t="shared" si="8"/>
        <v>147</v>
      </c>
      <c r="O20" t="str">
        <f t="shared" si="9"/>
        <v>0xFFF0</v>
      </c>
      <c r="P20" t="str">
        <f t="shared" si="10"/>
        <v>0x0093</v>
      </c>
    </row>
    <row r="21" spans="1:16">
      <c r="A21">
        <v>16</v>
      </c>
      <c r="B21">
        <f t="shared" si="1"/>
        <v>180</v>
      </c>
      <c r="C21">
        <f t="shared" si="2"/>
        <v>3.1415926535897931</v>
      </c>
      <c r="D21">
        <f t="shared" si="3"/>
        <v>-170</v>
      </c>
      <c r="E21">
        <f t="shared" si="11"/>
        <v>2.2216025315676308E-14</v>
      </c>
      <c r="F21">
        <f t="shared" si="4"/>
        <v>-1</v>
      </c>
      <c r="G21">
        <f t="shared" si="5"/>
        <v>1.22514845490862E-16</v>
      </c>
      <c r="H21">
        <f t="shared" si="12"/>
        <v>-1.3068250185691946E-16</v>
      </c>
      <c r="I21">
        <v>-120</v>
      </c>
      <c r="K21">
        <f t="shared" si="13"/>
        <v>-120</v>
      </c>
      <c r="L21">
        <f t="shared" si="6"/>
        <v>2.2216025315676308E-14</v>
      </c>
      <c r="M21">
        <f t="shared" si="7"/>
        <v>-16</v>
      </c>
      <c r="N21">
        <f t="shared" si="8"/>
        <v>112</v>
      </c>
      <c r="O21" t="str">
        <f t="shared" si="9"/>
        <v>0xFFF0</v>
      </c>
      <c r="P21" t="str">
        <f t="shared" si="10"/>
        <v>0x0070</v>
      </c>
    </row>
    <row r="22" spans="1:16">
      <c r="A22">
        <v>17</v>
      </c>
      <c r="B22">
        <f t="shared" si="1"/>
        <v>191.25</v>
      </c>
      <c r="C22">
        <f t="shared" si="2"/>
        <v>3.3379421944391554</v>
      </c>
      <c r="D22">
        <f t="shared" si="3"/>
        <v>-166.73349766854918</v>
      </c>
      <c r="E22">
        <f t="shared" si="11"/>
        <v>-35.376378392257941</v>
      </c>
      <c r="F22">
        <f t="shared" si="4"/>
        <v>-0.98078528040323043</v>
      </c>
      <c r="G22">
        <f t="shared" si="5"/>
        <v>-0.19509032201612836</v>
      </c>
      <c r="H22">
        <f t="shared" si="12"/>
        <v>0.2121731918716353</v>
      </c>
      <c r="I22">
        <v>-120</v>
      </c>
      <c r="K22">
        <f t="shared" si="13"/>
        <v>-120</v>
      </c>
      <c r="L22">
        <f t="shared" si="6"/>
        <v>-35.376378392257941</v>
      </c>
      <c r="M22">
        <f t="shared" si="7"/>
        <v>-16</v>
      </c>
      <c r="N22">
        <f t="shared" si="8"/>
        <v>77</v>
      </c>
      <c r="O22" t="str">
        <f t="shared" si="9"/>
        <v>0xFFF0</v>
      </c>
      <c r="P22" t="str">
        <f t="shared" si="10"/>
        <v>0x004D</v>
      </c>
    </row>
    <row r="23" spans="1:16">
      <c r="A23">
        <v>18</v>
      </c>
      <c r="B23">
        <f t="shared" si="1"/>
        <v>202.5</v>
      </c>
      <c r="C23">
        <f t="shared" si="2"/>
        <v>3.5342917352885173</v>
      </c>
      <c r="D23">
        <f t="shared" si="3"/>
        <v>-157.05952052691876</v>
      </c>
      <c r="E23">
        <f t="shared" si="11"/>
        <v>-69.393262402202922</v>
      </c>
      <c r="F23">
        <f t="shared" si="4"/>
        <v>-0.92387953251128685</v>
      </c>
      <c r="G23">
        <f t="shared" si="5"/>
        <v>-0.38268343236508967</v>
      </c>
      <c r="H23">
        <f t="shared" si="12"/>
        <v>0.44182779986463455</v>
      </c>
      <c r="I23">
        <v>-120</v>
      </c>
      <c r="K23">
        <f t="shared" si="13"/>
        <v>-120</v>
      </c>
      <c r="L23">
        <f t="shared" si="6"/>
        <v>-69.393262402202922</v>
      </c>
      <c r="M23">
        <f t="shared" si="7"/>
        <v>-16</v>
      </c>
      <c r="N23">
        <f t="shared" si="8"/>
        <v>43</v>
      </c>
      <c r="O23" t="str">
        <f t="shared" si="9"/>
        <v>0xFFF0</v>
      </c>
      <c r="P23" t="str">
        <f t="shared" si="10"/>
        <v>0x002B</v>
      </c>
    </row>
    <row r="24" spans="1:16">
      <c r="A24">
        <v>19</v>
      </c>
      <c r="B24">
        <f t="shared" si="1"/>
        <v>213.75</v>
      </c>
      <c r="C24">
        <f t="shared" si="2"/>
        <v>3.7306412761378795</v>
      </c>
      <c r="D24">
        <f t="shared" si="3"/>
        <v>-141.34983409143268</v>
      </c>
      <c r="E24">
        <f t="shared" si="11"/>
        <v>-100.74340225422121</v>
      </c>
      <c r="F24">
        <f t="shared" si="4"/>
        <v>-0.83146961230254524</v>
      </c>
      <c r="G24">
        <f t="shared" si="5"/>
        <v>-0.55557023301960229</v>
      </c>
      <c r="H24">
        <f t="shared" si="12"/>
        <v>0.71272388044725221</v>
      </c>
      <c r="I24">
        <v>-120</v>
      </c>
      <c r="K24">
        <f t="shared" si="13"/>
        <v>-120</v>
      </c>
      <c r="L24">
        <f t="shared" si="6"/>
        <v>-100.74340225422121</v>
      </c>
      <c r="M24">
        <f t="shared" si="7"/>
        <v>-16</v>
      </c>
      <c r="N24">
        <f t="shared" si="8"/>
        <v>11</v>
      </c>
      <c r="O24" t="str">
        <f t="shared" si="9"/>
        <v>0xFFF0</v>
      </c>
      <c r="P24" t="str">
        <f t="shared" si="10"/>
        <v>0x000B</v>
      </c>
    </row>
    <row r="25" spans="1:16">
      <c r="A25">
        <v>20</v>
      </c>
      <c r="B25">
        <f t="shared" si="1"/>
        <v>225</v>
      </c>
      <c r="C25">
        <f t="shared" si="2"/>
        <v>3.9269908169872414</v>
      </c>
      <c r="D25">
        <f t="shared" si="3"/>
        <v>-120.20815280171311</v>
      </c>
      <c r="E25">
        <f t="shared" si="11"/>
        <v>-128.22202965516061</v>
      </c>
      <c r="F25">
        <f t="shared" si="4"/>
        <v>-0.70710678118654768</v>
      </c>
      <c r="G25">
        <f t="shared" si="5"/>
        <v>-0.70710678118654746</v>
      </c>
      <c r="H25">
        <f t="shared" si="12"/>
        <v>1.0666666666666664</v>
      </c>
      <c r="I25">
        <v>-120</v>
      </c>
      <c r="J25">
        <v>-128</v>
      </c>
      <c r="K25">
        <f t="shared" si="13"/>
        <v>-120</v>
      </c>
      <c r="L25">
        <f t="shared" si="6"/>
        <v>-128</v>
      </c>
      <c r="M25">
        <f t="shared" si="7"/>
        <v>-16</v>
      </c>
      <c r="N25">
        <f t="shared" si="8"/>
        <v>-16</v>
      </c>
      <c r="O25" t="str">
        <f t="shared" si="9"/>
        <v>0xFFF0</v>
      </c>
      <c r="P25" t="str">
        <f t="shared" si="10"/>
        <v>0xFFF0</v>
      </c>
    </row>
    <row r="26" spans="1:16">
      <c r="A26">
        <v>21</v>
      </c>
      <c r="B26">
        <f t="shared" si="1"/>
        <v>236.25</v>
      </c>
      <c r="C26">
        <f t="shared" si="2"/>
        <v>4.1233403578366037</v>
      </c>
      <c r="D26">
        <f t="shared" si="3"/>
        <v>-94.446939613332376</v>
      </c>
      <c r="E26">
        <f t="shared" si="11"/>
        <v>-150.77315636419485</v>
      </c>
      <c r="F26">
        <f t="shared" si="4"/>
        <v>-0.55557023301960218</v>
      </c>
      <c r="G26">
        <f t="shared" si="5"/>
        <v>-0.83146961230254524</v>
      </c>
      <c r="H26">
        <f t="shared" si="12"/>
        <v>1.5963794801765214</v>
      </c>
      <c r="J26">
        <v>-128</v>
      </c>
      <c r="K26">
        <f t="shared" si="13"/>
        <v>-94.446939613332376</v>
      </c>
      <c r="L26">
        <f t="shared" si="6"/>
        <v>-128</v>
      </c>
      <c r="M26">
        <f t="shared" si="7"/>
        <v>10</v>
      </c>
      <c r="N26">
        <f t="shared" si="8"/>
        <v>-16</v>
      </c>
      <c r="O26" t="str">
        <f t="shared" si="9"/>
        <v>0x000A</v>
      </c>
      <c r="P26" t="str">
        <f t="shared" si="10"/>
        <v>0xFFF0</v>
      </c>
    </row>
    <row r="27" spans="1:16">
      <c r="A27">
        <v>22</v>
      </c>
      <c r="B27">
        <f t="shared" si="1"/>
        <v>247.5</v>
      </c>
      <c r="C27">
        <f t="shared" si="2"/>
        <v>4.319689898685966</v>
      </c>
      <c r="D27">
        <f t="shared" si="3"/>
        <v>-65.05618350206521</v>
      </c>
      <c r="E27">
        <f t="shared" si="11"/>
        <v>-167.53015522871334</v>
      </c>
      <c r="F27">
        <f t="shared" si="4"/>
        <v>-0.3826834323650895</v>
      </c>
      <c r="G27">
        <f t="shared" si="5"/>
        <v>-0.92387953251128685</v>
      </c>
      <c r="H27">
        <f t="shared" si="12"/>
        <v>2.57516113319797</v>
      </c>
      <c r="J27">
        <v>-128</v>
      </c>
      <c r="K27">
        <f t="shared" si="13"/>
        <v>-65.05618350206521</v>
      </c>
      <c r="L27">
        <f t="shared" si="6"/>
        <v>-128</v>
      </c>
      <c r="M27">
        <f t="shared" si="7"/>
        <v>39</v>
      </c>
      <c r="N27">
        <f t="shared" si="8"/>
        <v>-16</v>
      </c>
      <c r="O27" t="str">
        <f t="shared" si="9"/>
        <v>0x0027</v>
      </c>
      <c r="P27" t="str">
        <f t="shared" si="10"/>
        <v>0xFFF0</v>
      </c>
    </row>
    <row r="28" spans="1:16">
      <c r="A28">
        <v>23</v>
      </c>
      <c r="B28">
        <f t="shared" si="1"/>
        <v>258.75</v>
      </c>
      <c r="C28">
        <f t="shared" si="2"/>
        <v>4.5160394395353274</v>
      </c>
      <c r="D28">
        <f t="shared" si="3"/>
        <v>-33.165354742741876</v>
      </c>
      <c r="E28">
        <f t="shared" si="11"/>
        <v>-177.84906417978576</v>
      </c>
      <c r="F28">
        <f t="shared" si="4"/>
        <v>-0.19509032201612866</v>
      </c>
      <c r="G28">
        <f t="shared" si="5"/>
        <v>-0.98078528040323032</v>
      </c>
      <c r="H28">
        <f t="shared" si="12"/>
        <v>5.362495458267559</v>
      </c>
      <c r="J28">
        <v>-128</v>
      </c>
      <c r="K28">
        <f t="shared" si="13"/>
        <v>-33.165354742741876</v>
      </c>
      <c r="L28">
        <f t="shared" si="6"/>
        <v>-128</v>
      </c>
      <c r="M28">
        <f t="shared" si="7"/>
        <v>71</v>
      </c>
      <c r="N28">
        <f t="shared" si="8"/>
        <v>-16</v>
      </c>
      <c r="O28" t="str">
        <f t="shared" si="9"/>
        <v>0x0047</v>
      </c>
      <c r="P28" t="str">
        <f t="shared" si="10"/>
        <v>0xFFF0</v>
      </c>
    </row>
    <row r="29" spans="1:16">
      <c r="A29">
        <v>24</v>
      </c>
      <c r="B29">
        <f t="shared" si="1"/>
        <v>270</v>
      </c>
      <c r="C29">
        <f t="shared" si="2"/>
        <v>4.7123889803846897</v>
      </c>
      <c r="D29">
        <f t="shared" si="3"/>
        <v>-3.124128560016981E-14</v>
      </c>
      <c r="E29">
        <f t="shared" si="11"/>
        <v>-181.33333333333334</v>
      </c>
      <c r="F29">
        <f t="shared" si="4"/>
        <v>-1.83772268236293E-16</v>
      </c>
      <c r="G29">
        <f t="shared" si="5"/>
        <v>-1</v>
      </c>
      <c r="H29">
        <f t="shared" si="12"/>
        <v>5804285254264559</v>
      </c>
      <c r="J29">
        <v>-128</v>
      </c>
      <c r="K29">
        <f t="shared" si="13"/>
        <v>-3.124128560016981E-14</v>
      </c>
      <c r="L29">
        <f t="shared" si="6"/>
        <v>-128</v>
      </c>
      <c r="M29">
        <f t="shared" si="7"/>
        <v>104</v>
      </c>
      <c r="N29">
        <f t="shared" si="8"/>
        <v>-16</v>
      </c>
      <c r="O29" t="str">
        <f t="shared" si="9"/>
        <v>0x0068</v>
      </c>
      <c r="P29" t="str">
        <f t="shared" si="10"/>
        <v>0xFFF0</v>
      </c>
    </row>
    <row r="30" spans="1:16">
      <c r="A30">
        <v>25</v>
      </c>
      <c r="B30">
        <f t="shared" si="1"/>
        <v>281.25</v>
      </c>
      <c r="C30">
        <f t="shared" si="2"/>
        <v>4.908738521234052</v>
      </c>
      <c r="D30">
        <f t="shared" si="3"/>
        <v>33.165354742741812</v>
      </c>
      <c r="E30">
        <f t="shared" si="11"/>
        <v>-177.84906417978578</v>
      </c>
      <c r="F30">
        <f t="shared" si="4"/>
        <v>0.1950903220161283</v>
      </c>
      <c r="G30">
        <f t="shared" si="5"/>
        <v>-0.98078528040323043</v>
      </c>
      <c r="H30">
        <f t="shared" si="12"/>
        <v>-5.3624954582675706</v>
      </c>
      <c r="J30">
        <v>-128</v>
      </c>
      <c r="K30">
        <f t="shared" si="13"/>
        <v>33.165354742741812</v>
      </c>
      <c r="L30">
        <f t="shared" si="6"/>
        <v>-128</v>
      </c>
      <c r="M30">
        <f t="shared" si="7"/>
        <v>137</v>
      </c>
      <c r="N30">
        <f t="shared" si="8"/>
        <v>-16</v>
      </c>
      <c r="O30" t="str">
        <f t="shared" si="9"/>
        <v>0x0089</v>
      </c>
      <c r="P30" t="str">
        <f t="shared" si="10"/>
        <v>0xFFF0</v>
      </c>
    </row>
    <row r="31" spans="1:16">
      <c r="A31">
        <v>26</v>
      </c>
      <c r="B31">
        <f t="shared" si="1"/>
        <v>292.5</v>
      </c>
      <c r="C31">
        <f t="shared" si="2"/>
        <v>5.1050880620834143</v>
      </c>
      <c r="D31">
        <f t="shared" si="3"/>
        <v>65.056183502065295</v>
      </c>
      <c r="E31">
        <f t="shared" si="11"/>
        <v>-167.53015522871331</v>
      </c>
      <c r="F31">
        <f t="shared" si="4"/>
        <v>0.38268343236509</v>
      </c>
      <c r="G31">
        <f t="shared" si="5"/>
        <v>-0.92387953251128663</v>
      </c>
      <c r="H31">
        <f t="shared" si="12"/>
        <v>-2.5751611331979665</v>
      </c>
      <c r="J31">
        <v>-128</v>
      </c>
      <c r="K31">
        <f t="shared" si="13"/>
        <v>65.056183502065295</v>
      </c>
      <c r="L31">
        <f t="shared" si="6"/>
        <v>-128</v>
      </c>
      <c r="M31">
        <f t="shared" si="7"/>
        <v>169</v>
      </c>
      <c r="N31">
        <f t="shared" si="8"/>
        <v>-16</v>
      </c>
      <c r="O31" t="str">
        <f t="shared" si="9"/>
        <v>0x00A9</v>
      </c>
      <c r="P31" t="str">
        <f t="shared" si="10"/>
        <v>0xFFF0</v>
      </c>
    </row>
    <row r="32" spans="1:16">
      <c r="A32">
        <v>27</v>
      </c>
      <c r="B32">
        <f t="shared" si="1"/>
        <v>303.75</v>
      </c>
      <c r="C32">
        <f t="shared" si="2"/>
        <v>5.3014376029327757</v>
      </c>
      <c r="D32">
        <f t="shared" si="3"/>
        <v>94.446939613332319</v>
      </c>
      <c r="E32">
        <f t="shared" si="11"/>
        <v>-150.77315636419493</v>
      </c>
      <c r="F32">
        <f t="shared" si="4"/>
        <v>0.55557023301960184</v>
      </c>
      <c r="G32">
        <f t="shared" si="5"/>
        <v>-0.83146961230254546</v>
      </c>
      <c r="H32">
        <f t="shared" si="12"/>
        <v>-1.5963794801765232</v>
      </c>
      <c r="J32">
        <v>-128</v>
      </c>
      <c r="K32">
        <f t="shared" si="13"/>
        <v>94.446939613332319</v>
      </c>
      <c r="L32">
        <f t="shared" si="6"/>
        <v>-128</v>
      </c>
      <c r="M32">
        <f t="shared" si="7"/>
        <v>198</v>
      </c>
      <c r="N32">
        <f t="shared" si="8"/>
        <v>-16</v>
      </c>
      <c r="O32" t="str">
        <f t="shared" si="9"/>
        <v>0x00C6</v>
      </c>
      <c r="P32" t="str">
        <f t="shared" si="10"/>
        <v>0xFFF0</v>
      </c>
    </row>
    <row r="33" spans="1:16">
      <c r="A33">
        <v>28</v>
      </c>
      <c r="B33">
        <f t="shared" si="1"/>
        <v>315</v>
      </c>
      <c r="C33">
        <f t="shared" si="2"/>
        <v>5.497787143782138</v>
      </c>
      <c r="D33">
        <f t="shared" si="3"/>
        <v>120.20815280171306</v>
      </c>
      <c r="E33">
        <f t="shared" si="11"/>
        <v>-128.22202965516064</v>
      </c>
      <c r="F33">
        <f t="shared" si="4"/>
        <v>0.70710678118654735</v>
      </c>
      <c r="G33">
        <f t="shared" si="5"/>
        <v>-0.70710678118654768</v>
      </c>
      <c r="H33">
        <f t="shared" si="12"/>
        <v>-1.0666666666666671</v>
      </c>
      <c r="I33">
        <v>120</v>
      </c>
      <c r="J33">
        <v>-128</v>
      </c>
      <c r="K33">
        <f t="shared" si="13"/>
        <v>120</v>
      </c>
      <c r="L33">
        <f t="shared" si="6"/>
        <v>-128</v>
      </c>
      <c r="M33">
        <f t="shared" si="7"/>
        <v>224</v>
      </c>
      <c r="N33">
        <f t="shared" si="8"/>
        <v>-16</v>
      </c>
      <c r="O33" t="str">
        <f t="shared" si="9"/>
        <v>0x00E0</v>
      </c>
      <c r="P33" t="str">
        <f t="shared" si="10"/>
        <v>0xFFF0</v>
      </c>
    </row>
    <row r="34" spans="1:16">
      <c r="A34">
        <v>29</v>
      </c>
      <c r="B34">
        <f t="shared" si="1"/>
        <v>326.25</v>
      </c>
      <c r="C34">
        <f t="shared" si="2"/>
        <v>5.6941366846315002</v>
      </c>
      <c r="D34">
        <f t="shared" si="3"/>
        <v>141.34983409143268</v>
      </c>
      <c r="E34">
        <f t="shared" si="11"/>
        <v>-100.74340225422119</v>
      </c>
      <c r="F34">
        <f t="shared" si="4"/>
        <v>0.83146961230254524</v>
      </c>
      <c r="G34">
        <f t="shared" si="5"/>
        <v>-0.55557023301960218</v>
      </c>
      <c r="H34">
        <f t="shared" si="12"/>
        <v>-0.71272388044725221</v>
      </c>
      <c r="I34">
        <v>120</v>
      </c>
      <c r="K34">
        <f t="shared" si="13"/>
        <v>120</v>
      </c>
      <c r="L34">
        <f t="shared" si="6"/>
        <v>-100.74340225422121</v>
      </c>
      <c r="M34">
        <f t="shared" si="7"/>
        <v>224</v>
      </c>
      <c r="N34">
        <f t="shared" si="8"/>
        <v>11</v>
      </c>
      <c r="O34" t="str">
        <f t="shared" si="9"/>
        <v>0x00E0</v>
      </c>
      <c r="P34" t="str">
        <f t="shared" si="10"/>
        <v>0x000B</v>
      </c>
    </row>
    <row r="35" spans="1:16">
      <c r="A35">
        <v>30</v>
      </c>
      <c r="B35">
        <f t="shared" si="1"/>
        <v>337.5</v>
      </c>
      <c r="C35">
        <f t="shared" si="2"/>
        <v>5.8904862254808625</v>
      </c>
      <c r="D35">
        <f t="shared" si="3"/>
        <v>157.05952052691876</v>
      </c>
      <c r="E35">
        <f t="shared" si="11"/>
        <v>-69.393262402202907</v>
      </c>
      <c r="F35">
        <f t="shared" si="4"/>
        <v>0.92387953251128685</v>
      </c>
      <c r="G35">
        <f t="shared" si="5"/>
        <v>-0.38268343236508956</v>
      </c>
      <c r="H35">
        <f t="shared" si="12"/>
        <v>-0.44182779986463444</v>
      </c>
      <c r="I35">
        <v>120</v>
      </c>
      <c r="K35">
        <f t="shared" si="13"/>
        <v>120</v>
      </c>
      <c r="L35">
        <f t="shared" si="6"/>
        <v>-69.393262402202907</v>
      </c>
      <c r="M35">
        <f t="shared" si="7"/>
        <v>224</v>
      </c>
      <c r="N35">
        <f t="shared" si="8"/>
        <v>43</v>
      </c>
      <c r="O35" t="str">
        <f t="shared" si="9"/>
        <v>0x00E0</v>
      </c>
      <c r="P35" t="str">
        <f t="shared" si="10"/>
        <v>0x002B</v>
      </c>
    </row>
    <row r="36" spans="1:16">
      <c r="A36">
        <v>31</v>
      </c>
      <c r="B36">
        <f t="shared" si="1"/>
        <v>348.75</v>
      </c>
      <c r="C36">
        <f t="shared" si="2"/>
        <v>6.0868357663302239</v>
      </c>
      <c r="D36">
        <f t="shared" si="3"/>
        <v>166.73349766854915</v>
      </c>
      <c r="E36">
        <f t="shared" si="11"/>
        <v>-35.376378392258005</v>
      </c>
      <c r="F36">
        <f t="shared" si="4"/>
        <v>0.98078528040323032</v>
      </c>
      <c r="G36">
        <f t="shared" si="5"/>
        <v>-0.19509032201612872</v>
      </c>
      <c r="H36">
        <f t="shared" si="12"/>
        <v>-0.21217319187163572</v>
      </c>
      <c r="I36">
        <v>120</v>
      </c>
      <c r="K36">
        <f t="shared" si="13"/>
        <v>120</v>
      </c>
      <c r="L36">
        <f t="shared" si="6"/>
        <v>-35.376378392258005</v>
      </c>
      <c r="M36">
        <f t="shared" si="7"/>
        <v>224</v>
      </c>
      <c r="N36">
        <f t="shared" si="8"/>
        <v>77</v>
      </c>
      <c r="O36" t="str">
        <f t="shared" si="9"/>
        <v>0x00E0</v>
      </c>
      <c r="P36" t="str">
        <f t="shared" si="10"/>
        <v>0x004D</v>
      </c>
    </row>
    <row r="41" spans="1:16">
      <c r="A41" s="4"/>
    </row>
    <row r="42" spans="1:16">
      <c r="A42" s="4"/>
    </row>
  </sheetData>
  <mergeCells count="2">
    <mergeCell ref="A2:C2"/>
    <mergeCell ref="M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Wessels</dc:creator>
  <cp:lastModifiedBy>Stefan Wessels</cp:lastModifiedBy>
  <dcterms:created xsi:type="dcterms:W3CDTF">2024-02-04T07:28:28Z</dcterms:created>
  <dcterms:modified xsi:type="dcterms:W3CDTF">2024-02-17T19:12:32Z</dcterms:modified>
</cp:coreProperties>
</file>