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25" i="1" l="1"/>
  <c r="B27" i="1"/>
  <c r="B26" i="1"/>
  <c r="B21" i="1"/>
  <c r="B22" i="1"/>
  <c r="B16" i="1"/>
  <c r="B23" i="1" l="1"/>
  <c r="B20" i="1"/>
</calcChain>
</file>

<file path=xl/sharedStrings.xml><?xml version="1.0" encoding="utf-8"?>
<sst xmlns="http://schemas.openxmlformats.org/spreadsheetml/2006/main" count="42" uniqueCount="41">
  <si>
    <t>Name</t>
  </si>
  <si>
    <t>Class</t>
  </si>
  <si>
    <t>Reputation</t>
  </si>
  <si>
    <t>Repair Value</t>
  </si>
  <si>
    <t>Repair/Journey</t>
  </si>
  <si>
    <t>Crew Memebers</t>
  </si>
  <si>
    <t>Sails</t>
  </si>
  <si>
    <t>Max Crew</t>
  </si>
  <si>
    <t>Cannons</t>
  </si>
  <si>
    <t>Journeys</t>
  </si>
  <si>
    <t>Journeys since clean</t>
  </si>
  <si>
    <t>Speed</t>
  </si>
  <si>
    <t>Mood</t>
  </si>
  <si>
    <t>Fear</t>
  </si>
  <si>
    <t>Respect</t>
  </si>
  <si>
    <t>Range</t>
  </si>
  <si>
    <t>Board</t>
  </si>
  <si>
    <t>Clean</t>
  </si>
  <si>
    <t>Food (turns)</t>
  </si>
  <si>
    <t>Princess Bubble-Gum Rocket Launcher</t>
  </si>
  <si>
    <t>Frigate</t>
  </si>
  <si>
    <t>Max HP</t>
  </si>
  <si>
    <t>Average</t>
  </si>
  <si>
    <t>Traits</t>
  </si>
  <si>
    <t>cm</t>
  </si>
  <si>
    <t>days</t>
  </si>
  <si>
    <t>Current HP</t>
  </si>
  <si>
    <t>Ammo</t>
  </si>
  <si>
    <t>Cannon balls</t>
  </si>
  <si>
    <t>Gunpowder</t>
  </si>
  <si>
    <t>Grapple</t>
  </si>
  <si>
    <t>Inventory</t>
  </si>
  <si>
    <t>Culasses</t>
  </si>
  <si>
    <t>Rapiers</t>
  </si>
  <si>
    <t>Daggers</t>
  </si>
  <si>
    <t>Pistols</t>
  </si>
  <si>
    <t>Pistol shots</t>
  </si>
  <si>
    <t>Muskets</t>
  </si>
  <si>
    <t>Musket Rounds</t>
  </si>
  <si>
    <t>Barrels of Rum</t>
  </si>
  <si>
    <t>Barrel of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</si>
</sst>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B10" sqref="B10"/>
    </sheetView>
  </sheetViews>
  <sheetFormatPr defaultRowHeight="15" x14ac:dyDescent="0.25"/>
  <cols>
    <col min="1" max="1" width="19.85546875" customWidth="1"/>
    <col min="2" max="2" width="35.5703125" bestFit="1" customWidth="1"/>
    <col min="3" max="3" width="5" bestFit="1" customWidth="1"/>
    <col min="5" max="5" width="10.5703125" bestFit="1" customWidth="1"/>
    <col min="6" max="6" width="14.7109375" bestFit="1" customWidth="1"/>
  </cols>
  <sheetData>
    <row r="1" spans="1:6" x14ac:dyDescent="0.25">
      <c r="A1" t="s">
        <v>0</v>
      </c>
      <c r="B1" t="s">
        <v>19</v>
      </c>
    </row>
    <row r="2" spans="1:6" x14ac:dyDescent="0.25">
      <c r="A2" t="s">
        <v>1</v>
      </c>
      <c r="B2" t="s">
        <v>20</v>
      </c>
    </row>
    <row r="3" spans="1:6" x14ac:dyDescent="0.25">
      <c r="A3" t="s">
        <v>2</v>
      </c>
      <c r="B3">
        <v>7</v>
      </c>
      <c r="E3" t="s">
        <v>26</v>
      </c>
    </row>
    <row r="4" spans="1:6" x14ac:dyDescent="0.25">
      <c r="E4">
        <v>2048</v>
      </c>
    </row>
    <row r="5" spans="1:6" x14ac:dyDescent="0.25">
      <c r="A5" t="s">
        <v>21</v>
      </c>
      <c r="B5">
        <v>2048</v>
      </c>
    </row>
    <row r="6" spans="1:6" x14ac:dyDescent="0.25">
      <c r="A6" t="s">
        <v>3</v>
      </c>
      <c r="B6">
        <v>240</v>
      </c>
      <c r="E6" t="s">
        <v>27</v>
      </c>
    </row>
    <row r="7" spans="1:6" x14ac:dyDescent="0.25">
      <c r="A7" t="s">
        <v>4</v>
      </c>
      <c r="B7">
        <f>B9/20</f>
        <v>6</v>
      </c>
      <c r="E7">
        <v>300</v>
      </c>
      <c r="F7" t="s">
        <v>28</v>
      </c>
    </row>
    <row r="8" spans="1:6" x14ac:dyDescent="0.25">
      <c r="E8">
        <v>300</v>
      </c>
      <c r="F8" t="s">
        <v>29</v>
      </c>
    </row>
    <row r="9" spans="1:6" x14ac:dyDescent="0.25">
      <c r="A9" t="s">
        <v>5</v>
      </c>
      <c r="B9">
        <v>120</v>
      </c>
      <c r="E9">
        <v>20</v>
      </c>
      <c r="F9" t="s">
        <v>30</v>
      </c>
    </row>
    <row r="10" spans="1:6" x14ac:dyDescent="0.25">
      <c r="A10" t="s">
        <v>6</v>
      </c>
      <c r="B10">
        <v>2</v>
      </c>
    </row>
    <row r="11" spans="1:6" x14ac:dyDescent="0.25">
      <c r="A11" t="s">
        <v>7</v>
      </c>
      <c r="B11">
        <v>120</v>
      </c>
      <c r="E11" t="s">
        <v>31</v>
      </c>
    </row>
    <row r="12" spans="1:6" x14ac:dyDescent="0.25">
      <c r="A12" t="s">
        <v>8</v>
      </c>
      <c r="B12">
        <v>60</v>
      </c>
      <c r="E12">
        <v>87</v>
      </c>
      <c r="F12" t="s">
        <v>32</v>
      </c>
    </row>
    <row r="13" spans="1:6" x14ac:dyDescent="0.25">
      <c r="A13" t="s">
        <v>9</v>
      </c>
      <c r="B13">
        <v>8</v>
      </c>
      <c r="E13">
        <v>62</v>
      </c>
      <c r="F13" t="s">
        <v>33</v>
      </c>
    </row>
    <row r="14" spans="1:6" x14ac:dyDescent="0.25">
      <c r="A14" t="s">
        <v>10</v>
      </c>
      <c r="B14">
        <v>1</v>
      </c>
      <c r="E14">
        <v>25</v>
      </c>
      <c r="F14" t="s">
        <v>34</v>
      </c>
    </row>
    <row r="15" spans="1:6" x14ac:dyDescent="0.25">
      <c r="E15">
        <v>47</v>
      </c>
      <c r="F15" t="s">
        <v>35</v>
      </c>
    </row>
    <row r="16" spans="1:6" x14ac:dyDescent="0.25">
      <c r="A16" t="s">
        <v>11</v>
      </c>
      <c r="B16" s="1">
        <f>((B9/20)-(B12/15)+B10-B14+B23)/2-0.5</f>
        <v>4.0833333333333339</v>
      </c>
      <c r="C16" t="s">
        <v>24</v>
      </c>
      <c r="E16">
        <v>245</v>
      </c>
      <c r="F16" t="s">
        <v>36</v>
      </c>
    </row>
    <row r="17" spans="1:6" x14ac:dyDescent="0.25">
      <c r="E17">
        <v>265</v>
      </c>
      <c r="F17" t="s">
        <v>29</v>
      </c>
    </row>
    <row r="18" spans="1:6" x14ac:dyDescent="0.25">
      <c r="A18" t="s">
        <v>23</v>
      </c>
      <c r="E18">
        <v>5</v>
      </c>
      <c r="F18" t="s">
        <v>37</v>
      </c>
    </row>
    <row r="19" spans="1:6" x14ac:dyDescent="0.25">
      <c r="E19">
        <v>35</v>
      </c>
      <c r="F19" t="s">
        <v>38</v>
      </c>
    </row>
    <row r="20" spans="1:6" x14ac:dyDescent="0.25">
      <c r="A20" t="s">
        <v>12</v>
      </c>
      <c r="B20" s="1">
        <f>4+(B13/3)-0.5</f>
        <v>6.1666666666666661</v>
      </c>
      <c r="E20">
        <v>20</v>
      </c>
      <c r="F20" t="s">
        <v>39</v>
      </c>
    </row>
    <row r="21" spans="1:6" x14ac:dyDescent="0.25">
      <c r="A21" t="s">
        <v>13</v>
      </c>
      <c r="B21" s="1">
        <f>5+(B13/3)-0.5</f>
        <v>7.1666666666666661</v>
      </c>
      <c r="E21">
        <v>1</v>
      </c>
      <c r="F21" t="s">
        <v>40</v>
      </c>
    </row>
    <row r="22" spans="1:6" x14ac:dyDescent="0.25">
      <c r="A22" t="s">
        <v>14</v>
      </c>
      <c r="B22" s="1">
        <f>3+(B13/3)-0.5</f>
        <v>5.1666666666666661</v>
      </c>
    </row>
    <row r="23" spans="1:6" x14ac:dyDescent="0.25">
      <c r="A23" t="s">
        <v>22</v>
      </c>
      <c r="B23" s="1">
        <f>AVERAGE(B20:B22)</f>
        <v>6.166666666666667</v>
      </c>
    </row>
    <row r="25" spans="1:6" x14ac:dyDescent="0.25">
      <c r="A25" t="s">
        <v>15</v>
      </c>
      <c r="B25" s="1">
        <f>B9/60+(B13/3)-0.5</f>
        <v>4.1666666666666661</v>
      </c>
    </row>
    <row r="26" spans="1:6" x14ac:dyDescent="0.25">
      <c r="A26" t="s">
        <v>16</v>
      </c>
      <c r="B26" s="1">
        <f>B9/30+(B13/3)+0.5*B3-0.5</f>
        <v>9.6666666666666661</v>
      </c>
    </row>
    <row r="27" spans="1:6" x14ac:dyDescent="0.25">
      <c r="A27" t="s">
        <v>17</v>
      </c>
      <c r="B27" s="1">
        <f>B9/20+(B13/3)-0.5</f>
        <v>8.1666666666666661</v>
      </c>
    </row>
    <row r="29" spans="1:6" x14ac:dyDescent="0.25">
      <c r="A29" t="s">
        <v>18</v>
      </c>
      <c r="B29">
        <v>33</v>
      </c>
      <c r="C29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2017-08-24T17:53:52Z</dcterms:modified>
</cp:coreProperties>
</file>