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Hunter\"/>
    </mc:Choice>
  </mc:AlternateContent>
  <xr:revisionPtr revIDLastSave="0" documentId="13_ncr:1_{50AA640C-E30B-4098-8406-AD410CB7A3D1}" xr6:coauthVersionLast="31" xr6:coauthVersionMax="31" xr10:uidLastSave="{00000000-0000-0000-0000-000000000000}"/>
  <bookViews>
    <workbookView xWindow="120" yWindow="135" windowWidth="23250" windowHeight="9540" xr2:uid="{00000000-000D-0000-FFFF-FFFF00000000}"/>
  </bookViews>
  <sheets>
    <sheet name="SCGH" sheetId="3" r:id="rId1"/>
  </sheets>
  <definedNames>
    <definedName name="_xlnm._FilterDatabase" localSheetId="0" hidden="1">SCGH!$A$1:$BU$3</definedName>
  </definedNames>
  <calcPr calcId="179017"/>
</workbook>
</file>

<file path=xl/calcChain.xml><?xml version="1.0" encoding="utf-8"?>
<calcChain xmlns="http://schemas.openxmlformats.org/spreadsheetml/2006/main">
  <c r="C2" i="3" l="1"/>
  <c r="C3" i="3"/>
</calcChain>
</file>

<file path=xl/sharedStrings.xml><?xml version="1.0" encoding="utf-8"?>
<sst xmlns="http://schemas.openxmlformats.org/spreadsheetml/2006/main" count="170" uniqueCount="109">
  <si>
    <t>A1 Patient First Name</t>
  </si>
  <si>
    <t>A2 Patient Surname</t>
  </si>
  <si>
    <t>A3 Post Code</t>
  </si>
  <si>
    <t>A4 Contact Telephone</t>
  </si>
  <si>
    <t>A6 Date of Birth</t>
  </si>
  <si>
    <t>A7 Gender</t>
  </si>
  <si>
    <t>A8 Aboriginal</t>
  </si>
  <si>
    <t>A9 Medicare Number</t>
  </si>
  <si>
    <t>A10 Patient Type</t>
  </si>
  <si>
    <t>A11 Usual place of residence</t>
  </si>
  <si>
    <t>B2 Admission via ED of operating hospital</t>
  </si>
  <si>
    <t>B3 Transfer hospital</t>
  </si>
  <si>
    <t>B4 Transfer hospital ED Arrival Date and Time</t>
  </si>
  <si>
    <t>B5 Operative hospital ED Admission Date and Time</t>
  </si>
  <si>
    <t>B6 Operative hospital ED Exit Date and Time</t>
  </si>
  <si>
    <t xml:space="preserve">B8 In Patient fracture Date and Time </t>
  </si>
  <si>
    <t>B10 Pain Management (Operating Hospital)</t>
  </si>
  <si>
    <t>B11 Ward type</t>
  </si>
  <si>
    <t>C1 Pre-admission walking ability</t>
  </si>
  <si>
    <t>C2 Pre-operative cognitive assessment</t>
  </si>
  <si>
    <t>C3 Pre-operative cognitive state</t>
  </si>
  <si>
    <t>C4 Bone protection medication on admission</t>
  </si>
  <si>
    <t>C5 Pre-operative medical assessment</t>
  </si>
  <si>
    <t>C6 Side of Fracture</t>
  </si>
  <si>
    <t>C7 Atypical Fracture</t>
  </si>
  <si>
    <t>C8 Type of fracture</t>
  </si>
  <si>
    <t>D1 ASA grade</t>
  </si>
  <si>
    <t>D2 Surgery performed</t>
  </si>
  <si>
    <t>D3 Date and time of primary surgery</t>
  </si>
  <si>
    <t>D4 Surgery Delay</t>
  </si>
  <si>
    <t>D5 Surgery delay other text</t>
  </si>
  <si>
    <t>D6 Type of anaesthesia</t>
  </si>
  <si>
    <t>D7 Analgesia - nerve block</t>
  </si>
  <si>
    <t>D8 Consultant present during surgery?</t>
  </si>
  <si>
    <t>D9 Type of operation performed</t>
  </si>
  <si>
    <t>D10 Intra-operative fracture</t>
  </si>
  <si>
    <t>D11 Full weight bear</t>
  </si>
  <si>
    <t>D12 Day 1 mobilisation</t>
  </si>
  <si>
    <t>D13 New pressure injury</t>
  </si>
  <si>
    <t>D14 Assessed by Geriatric medicine</t>
  </si>
  <si>
    <t>D15 Date and time of assessed by Geriatric Medicine</t>
  </si>
  <si>
    <t>D16 Specialist falls assessment</t>
  </si>
  <si>
    <t>D17 Bone protection medication in use at discharge</t>
  </si>
  <si>
    <t>E1 Date and time of Discharge from acute ward</t>
  </si>
  <si>
    <t>E2 Discharge destination from acute ward</t>
  </si>
  <si>
    <t>E6 Hospital discharge date and time</t>
  </si>
  <si>
    <t>E7 Discharge place of residence</t>
  </si>
  <si>
    <t>F1 30 day follow-up date (30 Days)</t>
  </si>
  <si>
    <t>F2 Discharge date at 30 day follow-up (30 Days)</t>
  </si>
  <si>
    <t>F3 Survival at 30 days (30 Days)</t>
  </si>
  <si>
    <t>F5 Place of residence at 30 day follow-up (30 Days)</t>
  </si>
  <si>
    <t>F6 Full weight bear at 30 day follow up (30 Days)</t>
  </si>
  <si>
    <t>F7 Walking ability at 30 day follow-up (30 Days)</t>
  </si>
  <si>
    <t>F8 Bone protection medication at 30 day follow up (30 Days)</t>
  </si>
  <si>
    <t>F9 Reoperation (30 Days)</t>
  </si>
  <si>
    <t>G1 120 day follow-up date (120 Days)</t>
  </si>
  <si>
    <t>G2 Discharge date at 120 day follow-up (120 Days)</t>
  </si>
  <si>
    <t>G3 Survival at 120 days (120 Days)</t>
  </si>
  <si>
    <t>G5 Place of residence at 120 day follow-up (120 Days)</t>
  </si>
  <si>
    <t>G6 Full weight bear at 120 day follow up (120 Days)</t>
  </si>
  <si>
    <t>G7 Walking ability at 120 day follow-up (120 Days)</t>
  </si>
  <si>
    <t>G8 Bone protection medication at 120 day follow up (120 Days)</t>
  </si>
  <si>
    <t>G9 Reoperation (120 Days)</t>
  </si>
  <si>
    <t/>
  </si>
  <si>
    <t>Yes</t>
  </si>
  <si>
    <t>Normal cognition</t>
  </si>
  <si>
    <t>Not a pathological or atypical fracture</t>
  </si>
  <si>
    <t>Both</t>
  </si>
  <si>
    <t>No</t>
  </si>
  <si>
    <t>Rehabilitation unit - public</t>
  </si>
  <si>
    <t>Unrestricted weight bearing</t>
  </si>
  <si>
    <t>Right</t>
  </si>
  <si>
    <t>Opportunity given day 1 post surgery</t>
  </si>
  <si>
    <t>3</t>
  </si>
  <si>
    <t>ANN</t>
  </si>
  <si>
    <t>Female</t>
  </si>
  <si>
    <t>Impaired cognition or known dementia</t>
  </si>
  <si>
    <t xml:space="preserve">Cognition assessed using validated tool and recorded   </t>
  </si>
  <si>
    <t>ALLEN</t>
  </si>
  <si>
    <t>JOHANNA MARIA</t>
  </si>
  <si>
    <t>DRIESSENS</t>
  </si>
  <si>
    <t>0475451769</t>
  </si>
  <si>
    <t>6070</t>
  </si>
  <si>
    <t>92997041</t>
  </si>
  <si>
    <t>6067057787 2</t>
  </si>
  <si>
    <t>URN Number</t>
  </si>
  <si>
    <t>Age</t>
  </si>
  <si>
    <t>Pain Assessment</t>
  </si>
  <si>
    <t>Othopaedic LOS</t>
  </si>
  <si>
    <t>Hospital LOS</t>
  </si>
  <si>
    <t>Neither Aboriginal or Torres Strait Islander</t>
  </si>
  <si>
    <t>Public</t>
  </si>
  <si>
    <t xml:space="preserve">Private residence (including unit in retirement village) </t>
  </si>
  <si>
    <t>Hip fracture unit/Orthopaedic ward/ preferred ward</t>
  </si>
  <si>
    <t>Usually walks without walking aids</t>
  </si>
  <si>
    <t>Analgesia given more than 30 minutes after ED presentation</t>
  </si>
  <si>
    <t>Analgesia provided by paramedics</t>
  </si>
  <si>
    <t>No bone protection medication</t>
  </si>
  <si>
    <t>Yes - Calcium and/or vitamin D only</t>
  </si>
  <si>
    <t>Geriatrician / Geriatric Team</t>
  </si>
  <si>
    <t>Intracapsular – displaced</t>
  </si>
  <si>
    <t>No delay, surgery completed &lt;48 hours</t>
  </si>
  <si>
    <t>Delay due to issues with anticoagulation</t>
  </si>
  <si>
    <t>General anaesthetic</t>
  </si>
  <si>
    <t>Spinal / regional anaesthesia</t>
  </si>
  <si>
    <t>Neither</t>
  </si>
  <si>
    <t>Total hip replacement – stem cemented</t>
  </si>
  <si>
    <t>Hemiarthroplasty – stem cemented</t>
  </si>
  <si>
    <t>Performed during 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</si>
</sst>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C09]dd/mm/yyyy"/>
    <numFmt numFmtId="165" formatCode="[$-10C09]dd/mm/yyyy\ hh:mm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3D3D3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1" applyNumberFormat="1" applyFont="1" applyFill="1" applyBorder="1" applyAlignment="1">
      <alignment vertical="top" wrapText="1" readingOrder="1"/>
    </xf>
    <xf numFmtId="0" fontId="3" fillId="2" borderId="2" xfId="1" applyNumberFormat="1" applyFont="1" applyFill="1" applyBorder="1" applyAlignment="1">
      <alignment vertical="top" wrapText="1" readingOrder="1"/>
    </xf>
    <xf numFmtId="164" fontId="3" fillId="2" borderId="2" xfId="1" applyNumberFormat="1" applyFont="1" applyFill="1" applyBorder="1" applyAlignment="1">
      <alignment vertical="top" wrapText="1" readingOrder="1"/>
    </xf>
    <xf numFmtId="165" fontId="3" fillId="2" borderId="2" xfId="1" applyNumberFormat="1" applyFont="1" applyFill="1" applyBorder="1" applyAlignment="1">
      <alignment vertical="top" wrapText="1" readingOrder="1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U3"/>
  <sheetViews>
    <sheetView tabSelected="1" workbookViewId="0">
      <pane ySplit="1" topLeftCell="A2" activePane="bottomLeft" state="frozen"/>
      <selection activeCell="AF1" sqref="AF1"/>
      <selection pane="bottomLeft" activeCell="C3" sqref="C2:C3"/>
    </sheetView>
  </sheetViews>
  <sheetFormatPr defaultRowHeight="15" x14ac:dyDescent="0.25"/>
  <cols>
    <col min="15" max="16" width="15.42578125" bestFit="1" customWidth="1"/>
    <col min="17" max="17" width="15.42578125" customWidth="1"/>
    <col min="18" max="18" width="21.85546875" customWidth="1"/>
    <col min="19" max="20" width="15.42578125" bestFit="1" customWidth="1"/>
  </cols>
  <sheetData>
    <row r="1" spans="1:73" ht="114.75" x14ac:dyDescent="0.25">
      <c r="A1" s="1" t="s">
        <v>0</v>
      </c>
      <c r="B1" s="1" t="s">
        <v>1</v>
      </c>
      <c r="C1" s="1" t="s">
        <v>85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12</v>
      </c>
      <c r="Q1" s="1" t="s">
        <v>13</v>
      </c>
      <c r="R1" s="1" t="s">
        <v>13</v>
      </c>
      <c r="S1" s="1" t="s">
        <v>14</v>
      </c>
      <c r="T1" s="1" t="s">
        <v>14</v>
      </c>
      <c r="U1" s="1" t="s">
        <v>15</v>
      </c>
      <c r="V1" s="1" t="s">
        <v>15</v>
      </c>
      <c r="W1" s="1" t="s">
        <v>17</v>
      </c>
      <c r="X1" s="1" t="s">
        <v>18</v>
      </c>
      <c r="Y1" s="1" t="s">
        <v>87</v>
      </c>
      <c r="Z1" s="1" t="s">
        <v>16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88</v>
      </c>
      <c r="BE1" s="1" t="s">
        <v>89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1" t="s">
        <v>56</v>
      </c>
      <c r="BP1" s="1" t="s">
        <v>57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</row>
    <row r="2" spans="1:73" s="5" customFormat="1" ht="102" x14ac:dyDescent="0.25">
      <c r="A2" s="2" t="s">
        <v>79</v>
      </c>
      <c r="B2" s="2" t="s">
        <v>80</v>
      </c>
      <c r="C2" s="2" t="str">
        <f>IF(J2="",A2&amp;B2,J2)</f>
        <v>JOHANNA MARIADRIESSENS</v>
      </c>
      <c r="D2" s="2">
        <v>8888</v>
      </c>
      <c r="E2" s="2" t="s">
        <v>81</v>
      </c>
      <c r="F2" s="3">
        <v>16114</v>
      </c>
      <c r="G2" s="2" t="s">
        <v>75</v>
      </c>
      <c r="H2" s="2" t="s">
        <v>90</v>
      </c>
      <c r="I2" s="2"/>
      <c r="J2" s="2" t="s">
        <v>63</v>
      </c>
      <c r="K2" s="2" t="s">
        <v>91</v>
      </c>
      <c r="L2" s="2" t="s">
        <v>92</v>
      </c>
      <c r="M2" s="2" t="s">
        <v>64</v>
      </c>
      <c r="N2" s="2"/>
      <c r="O2" s="2"/>
      <c r="P2" s="2"/>
      <c r="Q2" s="4">
        <v>42994.774305555598</v>
      </c>
      <c r="R2" s="4">
        <v>42994.774305555598</v>
      </c>
      <c r="S2" s="4">
        <v>42994.945138888899</v>
      </c>
      <c r="T2" s="4">
        <v>42994.945138888899</v>
      </c>
      <c r="U2" s="2"/>
      <c r="V2" s="2"/>
      <c r="W2" s="2" t="s">
        <v>93</v>
      </c>
      <c r="X2" s="2" t="s">
        <v>94</v>
      </c>
      <c r="Y2" s="2"/>
      <c r="Z2" s="2" t="s">
        <v>95</v>
      </c>
      <c r="AA2" s="2" t="s">
        <v>77</v>
      </c>
      <c r="AB2" s="2" t="s">
        <v>65</v>
      </c>
      <c r="AC2" s="2" t="s">
        <v>97</v>
      </c>
      <c r="AD2" s="2" t="s">
        <v>99</v>
      </c>
      <c r="AE2" s="2" t="s">
        <v>71</v>
      </c>
      <c r="AF2" s="2" t="s">
        <v>66</v>
      </c>
      <c r="AG2" s="2" t="s">
        <v>100</v>
      </c>
      <c r="AH2" s="2" t="s">
        <v>73</v>
      </c>
      <c r="AI2" s="2" t="s">
        <v>64</v>
      </c>
      <c r="AJ2" s="4">
        <v>42996.479166666701</v>
      </c>
      <c r="AK2" s="4">
        <v>42996.479166666701</v>
      </c>
      <c r="AL2" s="2" t="s">
        <v>102</v>
      </c>
      <c r="AM2" s="2" t="s">
        <v>63</v>
      </c>
      <c r="AN2" s="2" t="s">
        <v>103</v>
      </c>
      <c r="AO2" s="2" t="s">
        <v>67</v>
      </c>
      <c r="AP2" s="2" t="s">
        <v>64</v>
      </c>
      <c r="AQ2" s="2" t="s">
        <v>106</v>
      </c>
      <c r="AR2" s="2" t="s">
        <v>68</v>
      </c>
      <c r="AS2" s="2" t="s">
        <v>70</v>
      </c>
      <c r="AT2" s="2" t="s">
        <v>72</v>
      </c>
      <c r="AU2" s="2" t="s">
        <v>68</v>
      </c>
      <c r="AV2" s="2" t="s">
        <v>64</v>
      </c>
      <c r="AW2" s="4">
        <v>42996.333333333299</v>
      </c>
      <c r="AX2" s="2" t="s">
        <v>108</v>
      </c>
      <c r="AY2" s="2" t="s">
        <v>98</v>
      </c>
      <c r="AZ2" s="4">
        <v>43004.475694444402</v>
      </c>
      <c r="BA2" s="2" t="s">
        <v>69</v>
      </c>
      <c r="BB2" s="2"/>
      <c r="BC2" s="2" t="s">
        <v>63</v>
      </c>
      <c r="BD2" s="2"/>
      <c r="BE2" s="2"/>
      <c r="BF2" s="2"/>
      <c r="BG2" s="2"/>
      <c r="BH2" s="2" t="s">
        <v>63</v>
      </c>
      <c r="BI2" s="2" t="s">
        <v>63</v>
      </c>
      <c r="BJ2" s="2" t="s">
        <v>63</v>
      </c>
      <c r="BK2" s="2" t="s">
        <v>63</v>
      </c>
      <c r="BL2" s="2" t="s">
        <v>63</v>
      </c>
      <c r="BM2" s="2" t="s">
        <v>63</v>
      </c>
      <c r="BN2" s="2"/>
      <c r="BO2" s="2"/>
      <c r="BP2" s="2" t="s">
        <v>63</v>
      </c>
      <c r="BQ2" s="2" t="s">
        <v>63</v>
      </c>
      <c r="BR2" s="2" t="s">
        <v>63</v>
      </c>
      <c r="BS2" s="2" t="s">
        <v>63</v>
      </c>
      <c r="BT2" s="2" t="s">
        <v>63</v>
      </c>
      <c r="BU2" s="2" t="s">
        <v>63</v>
      </c>
    </row>
    <row r="3" spans="1:73" s="5" customFormat="1" ht="89.25" x14ac:dyDescent="0.25">
      <c r="A3" s="2" t="s">
        <v>74</v>
      </c>
      <c r="B3" s="2" t="s">
        <v>78</v>
      </c>
      <c r="C3" s="2" t="str">
        <f>IF(J3="",A3&amp;B3,J3)</f>
        <v>6067057787 2</v>
      </c>
      <c r="D3" s="2" t="s">
        <v>82</v>
      </c>
      <c r="E3" s="2" t="s">
        <v>83</v>
      </c>
      <c r="F3" s="3">
        <v>12847</v>
      </c>
      <c r="G3" s="2" t="s">
        <v>75</v>
      </c>
      <c r="H3" s="2" t="s">
        <v>90</v>
      </c>
      <c r="I3" s="2"/>
      <c r="J3" s="2" t="s">
        <v>84</v>
      </c>
      <c r="K3" s="2" t="s">
        <v>91</v>
      </c>
      <c r="L3" s="2" t="s">
        <v>92</v>
      </c>
      <c r="M3" s="2" t="s">
        <v>64</v>
      </c>
      <c r="N3" s="2"/>
      <c r="O3" s="2"/>
      <c r="P3" s="2"/>
      <c r="Q3" s="4">
        <v>42996.9</v>
      </c>
      <c r="R3" s="4">
        <v>42996.9</v>
      </c>
      <c r="S3" s="4">
        <v>42997.291666666701</v>
      </c>
      <c r="T3" s="4">
        <v>42997.291666666701</v>
      </c>
      <c r="U3" s="2"/>
      <c r="V3" s="2"/>
      <c r="W3" s="2" t="s">
        <v>93</v>
      </c>
      <c r="X3" s="2" t="s">
        <v>94</v>
      </c>
      <c r="Y3" s="2"/>
      <c r="Z3" s="2" t="s">
        <v>96</v>
      </c>
      <c r="AA3" s="2" t="s">
        <v>77</v>
      </c>
      <c r="AB3" s="2" t="s">
        <v>76</v>
      </c>
      <c r="AC3" s="2" t="s">
        <v>97</v>
      </c>
      <c r="AD3" s="2" t="s">
        <v>99</v>
      </c>
      <c r="AE3" s="2" t="s">
        <v>71</v>
      </c>
      <c r="AF3" s="2" t="s">
        <v>66</v>
      </c>
      <c r="AG3" s="2" t="s">
        <v>100</v>
      </c>
      <c r="AH3" s="2" t="s">
        <v>73</v>
      </c>
      <c r="AI3" s="2" t="s">
        <v>64</v>
      </c>
      <c r="AJ3" s="4">
        <v>42997.479166666701</v>
      </c>
      <c r="AK3" s="4">
        <v>42997.479166666701</v>
      </c>
      <c r="AL3" s="2" t="s">
        <v>101</v>
      </c>
      <c r="AM3" s="2" t="s">
        <v>63</v>
      </c>
      <c r="AN3" s="2" t="s">
        <v>104</v>
      </c>
      <c r="AO3" s="2" t="s">
        <v>105</v>
      </c>
      <c r="AP3" s="2" t="s">
        <v>64</v>
      </c>
      <c r="AQ3" s="2" t="s">
        <v>107</v>
      </c>
      <c r="AR3" s="2" t="s">
        <v>68</v>
      </c>
      <c r="AS3" s="2" t="s">
        <v>70</v>
      </c>
      <c r="AT3" s="2" t="s">
        <v>72</v>
      </c>
      <c r="AU3" s="2" t="s">
        <v>68</v>
      </c>
      <c r="AV3" s="2" t="s">
        <v>64</v>
      </c>
      <c r="AW3" s="4">
        <v>42997.333333333299</v>
      </c>
      <c r="AX3" s="2" t="s">
        <v>108</v>
      </c>
      <c r="AY3" s="2" t="s">
        <v>98</v>
      </c>
      <c r="AZ3" s="4">
        <v>43011.618055555598</v>
      </c>
      <c r="BA3" s="2" t="s">
        <v>69</v>
      </c>
      <c r="BB3" s="2"/>
      <c r="BC3" s="2" t="s">
        <v>63</v>
      </c>
      <c r="BD3" s="2"/>
      <c r="BE3" s="2"/>
      <c r="BF3" s="2"/>
      <c r="BG3" s="2"/>
      <c r="BH3" s="2" t="s">
        <v>63</v>
      </c>
      <c r="BI3" s="2" t="s">
        <v>63</v>
      </c>
      <c r="BJ3" s="2" t="s">
        <v>63</v>
      </c>
      <c r="BK3" s="2" t="s">
        <v>63</v>
      </c>
      <c r="BL3" s="2" t="s">
        <v>63</v>
      </c>
      <c r="BM3" s="2" t="s">
        <v>63</v>
      </c>
      <c r="BN3" s="2"/>
      <c r="BO3" s="2"/>
      <c r="BP3" s="2" t="s">
        <v>63</v>
      </c>
      <c r="BQ3" s="2" t="s">
        <v>63</v>
      </c>
      <c r="BR3" s="2" t="s">
        <v>63</v>
      </c>
      <c r="BS3" s="2" t="s">
        <v>63</v>
      </c>
      <c r="BT3" s="2" t="s">
        <v>63</v>
      </c>
      <c r="BU3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SCGH</vt:lpstr>
    </vt:vector>
  </TitlesOfParts>
  <Company>WA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Welthy, Lisa</dc:creator>
  <cp:lastModifiedBy>Stewart Fleming</cp:lastModifiedBy>
  <dcterms:created xsi:type="dcterms:W3CDTF">2018-03-29T01:40:21Z</dcterms:created>
  <dcterms:modified xsi:type="dcterms:W3CDTF">2018-04-22T10:44:40Z</dcterms:modified>
</cp:coreProperties>
</file>