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1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ipmf.sharepoint.com/sites/IS1-2017-ProjectONE/Shared Documents/Projektna dokumentacija/"/>
    </mc:Choice>
  </mc:AlternateContent>
  <xr:revisionPtr revIDLastSave="526" documentId="E53C8D60273FA2F7370816DC2A0F8FA57CD0AD81" xr6:coauthVersionLast="31" xr6:coauthVersionMax="31" xr10:uidLastSave="{A101A8DC-FCAA-433B-B00C-B58FDB12A9B9}"/>
  <bookViews>
    <workbookView xWindow="240" yWindow="105" windowWidth="14805" windowHeight="8010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F24" i="1" l="1"/>
  <c r="F23" i="1"/>
  <c r="F28" i="1"/>
  <c r="F27" i="1"/>
  <c r="F29" i="1"/>
  <c r="D64" i="1"/>
  <c r="D65" i="1"/>
  <c r="D66" i="1"/>
  <c r="E66" i="1"/>
  <c r="F58" i="1"/>
  <c r="F59" i="1"/>
  <c r="F64" i="1"/>
  <c r="F65" i="1"/>
  <c r="F66" i="1"/>
  <c r="G65" i="1"/>
  <c r="G66" i="1"/>
  <c r="G64" i="1"/>
  <c r="E65" i="1"/>
  <c r="E64" i="1"/>
  <c r="C64" i="1"/>
  <c r="C65" i="1"/>
  <c r="F25" i="1"/>
  <c r="F26" i="1"/>
  <c r="F35" i="1"/>
  <c r="F36" i="1"/>
  <c r="F37" i="1"/>
  <c r="F38" i="1"/>
  <c r="F39" i="1"/>
  <c r="F40" i="1"/>
  <c r="F41" i="1"/>
  <c r="F52" i="1"/>
  <c r="F53" i="1"/>
  <c r="F54" i="1"/>
  <c r="F55" i="1"/>
  <c r="F56" i="1"/>
  <c r="F57" i="1"/>
  <c r="C66" i="1"/>
  <c r="F7" i="1"/>
  <c r="F8" i="1"/>
  <c r="F9" i="1"/>
  <c r="F10" i="1"/>
  <c r="F11" i="1"/>
  <c r="F12" i="1"/>
  <c r="F13" i="1"/>
  <c r="F14" i="1"/>
  <c r="F15" i="1"/>
  <c r="F16" i="1"/>
  <c r="F17" i="1"/>
  <c r="F45" i="1"/>
  <c r="E17" i="1"/>
  <c r="E29" i="1"/>
  <c r="E41" i="1"/>
  <c r="E45" i="1"/>
  <c r="D17" i="1"/>
  <c r="D29" i="1"/>
  <c r="D41" i="1"/>
  <c r="D45" i="1"/>
  <c r="C17" i="1"/>
  <c r="C29" i="1"/>
  <c r="C41" i="1"/>
  <c r="C45" i="1"/>
</calcChain>
</file>

<file path=xl/sharedStrings.xml><?xml version="1.0" encoding="utf-8"?>
<sst xmlns="http://schemas.openxmlformats.org/spreadsheetml/2006/main" count="72" uniqueCount="52">
  <si>
    <t>Plan budžeta</t>
  </si>
  <si>
    <t>ProjectONE</t>
  </si>
  <si>
    <t>PROJEKTNA DOKUMENTACIJA</t>
  </si>
  <si>
    <t>PROJEKTNI ZADATAK</t>
  </si>
  <si>
    <t>SATI RADA</t>
  </si>
  <si>
    <t>CENA RADA(€)</t>
  </si>
  <si>
    <t>OSTALI TROŠKOVI(€)</t>
  </si>
  <si>
    <t>UKUPNI TROŠKOVI(€)</t>
  </si>
  <si>
    <t>Statement of Work(SoW)</t>
  </si>
  <si>
    <t>Project Charter</t>
  </si>
  <si>
    <t>Project Scope</t>
  </si>
  <si>
    <t>Funkcionalni i nefunkcionalni zahtevi</t>
  </si>
  <si>
    <t>Vremenski plan projekta</t>
  </si>
  <si>
    <t>Plan upravljanja rizicima</t>
  </si>
  <si>
    <t>Opis poslovnih pravila</t>
  </si>
  <si>
    <t>Specifikacija izveštaja</t>
  </si>
  <si>
    <t>Prednosti i koristi kreiranog IS-a</t>
  </si>
  <si>
    <t>Ukupno</t>
  </si>
  <si>
    <t>IZRADA DIJAGRAMA</t>
  </si>
  <si>
    <t>IDEFO</t>
  </si>
  <si>
    <t>DFD</t>
  </si>
  <si>
    <t>PMOV</t>
  </si>
  <si>
    <t>ER</t>
  </si>
  <si>
    <t>UML dijagram aktivnosti</t>
  </si>
  <si>
    <t>UML use case</t>
  </si>
  <si>
    <t>ACCESS</t>
  </si>
  <si>
    <t>Dizajn interfejsa</t>
  </si>
  <si>
    <t>Model baze podataka</t>
  </si>
  <si>
    <t>Popunjavanje baze podataka</t>
  </si>
  <si>
    <t>Access - forme i upiti</t>
  </si>
  <si>
    <t>Access - izveštaji</t>
  </si>
  <si>
    <t>Access - ostatak aplikacije</t>
  </si>
  <si>
    <t>UKUPNO - Projektni zadatak</t>
  </si>
  <si>
    <t>RIZICI</t>
  </si>
  <si>
    <t>NAZIV RIZIKA</t>
  </si>
  <si>
    <t>VEROVATNOĆA</t>
  </si>
  <si>
    <t>DODATNI TROŠKOVI(€)</t>
  </si>
  <si>
    <t>Prekoračenje budžeta</t>
  </si>
  <si>
    <t>Prekoračenje vremenskog plana</t>
  </si>
  <si>
    <t>Odlazak člana tima</t>
  </si>
  <si>
    <t>Promena zahteva klijenta</t>
  </si>
  <si>
    <t>Neprecizno ispunjenje zahteva</t>
  </si>
  <si>
    <t>Neprilagođen interfejs aplikacije</t>
  </si>
  <si>
    <t>Nerazumevanje upotrebe aplikacije</t>
  </si>
  <si>
    <t>CENA</t>
  </si>
  <si>
    <t>CENA PROJEKTNE DOKUMENTACIJE(€)</t>
  </si>
  <si>
    <t>CENA IZRADA DIJAGRAMA(€)</t>
  </si>
  <si>
    <t>CENA  - ACCESS(€)</t>
  </si>
  <si>
    <t>CENA TROŠKOVA RIZIKA(€)</t>
  </si>
  <si>
    <t>UKUPNI TROŠKOVI</t>
  </si>
  <si>
    <t>10% OD UKUPNE SUME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</si>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</sst>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1]"/>
    <numFmt numFmtId="165" formatCode="_ * #,##0.00_)\ [$€-1]_ ;_ * \(#,##0.00\)\ [$€-1]_ ;_ * &quot;-&quot;??_)\ [$€-1]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</a:t>
            </a:r>
            <a:r>
              <a:rPr lang="sr-Latn-RS"/>
              <a:t>ŠKOVI PROJEKTA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92-4CF6-A7CD-87A28F6DA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92-4CF6-A7CD-87A28F6DA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92-4CF6-A7CD-87A28F6DA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92-4CF6-A7CD-87A28F6DA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Sheet1!$C$63:$F$63</c:f>
              <c:strCache>
                <c:ptCount val="4"/>
                <c:pt idx="0">
                  <c:v>CENA PROJEKTNE DOKUMENTACIJE(€)</c:v>
                </c:pt>
                <c:pt idx="1">
                  <c:v>CENA IZRADA DIJAGRAMA(€)</c:v>
                </c:pt>
                <c:pt idx="2">
                  <c:v>CENA  - ACCESS(€)</c:v>
                </c:pt>
                <c:pt idx="3">
                  <c:v>CENA TROŠKOVA RIZIKA(€)</c:v>
                </c:pt>
              </c:strCache>
            </c:strRef>
          </c:cat>
          <c:val>
            <c:numRef>
              <c:f>Sheet1!$C$66:$F$66</c:f>
              <c:numCache>
                <c:formatCode>#,##0.00\ [$€-1]</c:formatCode>
                <c:ptCount val="4"/>
                <c:pt idx="0">
                  <c:v>165</c:v>
                </c:pt>
                <c:pt idx="1">
                  <c:v>398.2</c:v>
                </c:pt>
                <c:pt idx="2">
                  <c:v>555.5</c:v>
                </c:pt>
                <c:pt idx="3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3-4F87-A742-329600E55E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0</xdr:row>
      <xdr:rowOff>19050</xdr:rowOff>
    </xdr:from>
    <xdr:to>
      <xdr:col>5</xdr:col>
      <xdr:colOff>1447800</xdr:colOff>
      <xdr:row>2</xdr:row>
      <xdr:rowOff>285750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C6029-2F7F-41E8-879B-0457AC53B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19050"/>
          <a:ext cx="1285875" cy="8953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67</xdr:row>
      <xdr:rowOff>9525</xdr:rowOff>
    </xdr:from>
    <xdr:to>
      <xdr:col>3</xdr:col>
      <xdr:colOff>571500</xdr:colOff>
      <xdr:row>82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3323B-C5D5-424E-86FE-BE7EE40FA094}"/>
            </a:ext>
            <a:ext uri="{147F2762-F138-4A5C-976F-8EAC2B608ADB}">
              <a16:predDERef xmlns:a16="http://schemas.microsoft.com/office/drawing/2014/main" pred="{4E8C6029-2F7F-41E8-879B-0457AC53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46" zoomScale="73" zoomScaleNormal="73" workbookViewId="0">
      <selection activeCell="C59" sqref="C59"/>
    </sheetView>
  </sheetViews>
  <sheetFormatPr defaultRowHeight="15"/>
  <cols>
    <col min="1" max="1" width="14.5703125" customWidth="1"/>
    <col min="2" max="2" width="35.7109375" customWidth="1"/>
    <col min="3" max="3" width="34.5703125" customWidth="1"/>
    <col min="4" max="4" width="26.42578125" customWidth="1"/>
    <col min="5" max="5" width="28.85546875" customWidth="1"/>
    <col min="6" max="6" width="24.7109375" customWidth="1"/>
    <col min="7" max="7" width="23.140625" customWidth="1"/>
    <col min="8" max="8" width="9.7109375" bestFit="1" customWidth="1"/>
  </cols>
  <sheetData>
    <row r="1" spans="1:6" ht="24.75" customHeight="1">
      <c r="A1" s="33" t="s">
        <v>0</v>
      </c>
      <c r="B1" s="33"/>
      <c r="C1" s="28"/>
      <c r="D1" s="28"/>
      <c r="E1" s="28"/>
      <c r="F1" s="31"/>
    </row>
    <row r="2" spans="1:6" ht="24.75" customHeight="1">
      <c r="A2" s="32" t="s">
        <v>1</v>
      </c>
      <c r="B2" s="32"/>
      <c r="C2" s="28"/>
      <c r="D2" s="28"/>
      <c r="E2" s="28"/>
      <c r="F2" s="31"/>
    </row>
    <row r="3" spans="1:6" ht="24.75" customHeight="1">
      <c r="A3" s="29"/>
      <c r="B3" s="29"/>
      <c r="C3" s="28"/>
      <c r="D3" s="28"/>
      <c r="E3" s="28"/>
      <c r="F3" s="31"/>
    </row>
    <row r="4" spans="1:6" ht="24.75" customHeight="1">
      <c r="A4" s="29"/>
      <c r="B4" s="32" t="s">
        <v>2</v>
      </c>
      <c r="C4" s="32"/>
      <c r="D4" s="28"/>
      <c r="E4" s="28"/>
      <c r="F4" s="28"/>
    </row>
    <row r="5" spans="1:6" ht="20.25" customHeight="1">
      <c r="B5" s="28"/>
      <c r="C5" s="28"/>
      <c r="D5" s="28"/>
      <c r="E5" s="28"/>
      <c r="F5" s="28"/>
    </row>
    <row r="6" spans="1:6" ht="20.25" customHeight="1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</row>
    <row r="7" spans="1:6" ht="20.25" customHeight="1">
      <c r="B7" s="5" t="s">
        <v>8</v>
      </c>
      <c r="C7" s="5">
        <v>3</v>
      </c>
      <c r="D7" s="7">
        <v>5</v>
      </c>
      <c r="E7" s="7">
        <v>2</v>
      </c>
      <c r="F7" s="7">
        <f>C7*D7+E7</f>
        <v>17</v>
      </c>
    </row>
    <row r="8" spans="1:6" ht="20.25" customHeight="1">
      <c r="B8" s="5" t="s">
        <v>9</v>
      </c>
      <c r="C8" s="5">
        <v>3</v>
      </c>
      <c r="D8" s="7">
        <v>5</v>
      </c>
      <c r="E8" s="7">
        <v>2</v>
      </c>
      <c r="F8" s="7">
        <f t="shared" ref="F8:F16" si="0">C8*D8+E8</f>
        <v>17</v>
      </c>
    </row>
    <row r="9" spans="1:6" ht="20.25" customHeight="1">
      <c r="B9" s="5" t="s">
        <v>10</v>
      </c>
      <c r="C9" s="5">
        <v>3</v>
      </c>
      <c r="D9" s="7">
        <v>5</v>
      </c>
      <c r="E9" s="7">
        <v>2</v>
      </c>
      <c r="F9" s="7">
        <f t="shared" si="0"/>
        <v>17</v>
      </c>
    </row>
    <row r="10" spans="1:6" ht="20.25" customHeight="1">
      <c r="B10" s="5" t="s">
        <v>11</v>
      </c>
      <c r="C10" s="5">
        <v>2</v>
      </c>
      <c r="D10" s="7">
        <v>5</v>
      </c>
      <c r="E10" s="7">
        <v>2</v>
      </c>
      <c r="F10" s="7">
        <f t="shared" si="0"/>
        <v>12</v>
      </c>
    </row>
    <row r="11" spans="1:6" ht="20.25" customHeight="1">
      <c r="B11" s="5" t="s">
        <v>12</v>
      </c>
      <c r="C11" s="5">
        <v>2</v>
      </c>
      <c r="D11" s="7">
        <v>5</v>
      </c>
      <c r="E11" s="7">
        <v>2</v>
      </c>
      <c r="F11" s="7">
        <f t="shared" si="0"/>
        <v>12</v>
      </c>
    </row>
    <row r="12" spans="1:6" ht="20.25" customHeight="1">
      <c r="B12" s="5" t="s">
        <v>13</v>
      </c>
      <c r="C12" s="5">
        <v>4</v>
      </c>
      <c r="D12" s="7">
        <v>5</v>
      </c>
      <c r="E12" s="7">
        <v>2</v>
      </c>
      <c r="F12" s="7">
        <f t="shared" si="0"/>
        <v>22</v>
      </c>
    </row>
    <row r="13" spans="1:6" ht="20.25" customHeight="1">
      <c r="B13" s="5" t="s">
        <v>0</v>
      </c>
      <c r="C13" s="5">
        <v>3</v>
      </c>
      <c r="D13" s="7">
        <v>5</v>
      </c>
      <c r="E13" s="7">
        <v>2</v>
      </c>
      <c r="F13" s="7">
        <f t="shared" si="0"/>
        <v>17</v>
      </c>
    </row>
    <row r="14" spans="1:6" ht="20.25" customHeight="1">
      <c r="B14" s="5" t="s">
        <v>14</v>
      </c>
      <c r="C14" s="5">
        <v>2</v>
      </c>
      <c r="D14" s="7">
        <v>5</v>
      </c>
      <c r="E14" s="7">
        <v>2</v>
      </c>
      <c r="F14" s="7">
        <f t="shared" si="0"/>
        <v>12</v>
      </c>
    </row>
    <row r="15" spans="1:6" ht="20.25" customHeight="1">
      <c r="B15" s="5" t="s">
        <v>15</v>
      </c>
      <c r="C15" s="5">
        <v>2</v>
      </c>
      <c r="D15" s="7">
        <v>5</v>
      </c>
      <c r="E15" s="7">
        <v>2</v>
      </c>
      <c r="F15" s="7">
        <f t="shared" si="0"/>
        <v>12</v>
      </c>
    </row>
    <row r="16" spans="1:6" ht="20.25" customHeight="1">
      <c r="B16" s="5" t="s">
        <v>16</v>
      </c>
      <c r="C16" s="5">
        <v>2</v>
      </c>
      <c r="D16" s="7">
        <v>5</v>
      </c>
      <c r="E16" s="7">
        <v>2</v>
      </c>
      <c r="F16" s="7">
        <f t="shared" si="0"/>
        <v>12</v>
      </c>
    </row>
    <row r="17" spans="2:6" ht="20.25" customHeight="1">
      <c r="B17" s="4" t="s">
        <v>17</v>
      </c>
      <c r="C17" s="5">
        <f>SUM(C7:C16)</f>
        <v>26</v>
      </c>
      <c r="D17" s="7">
        <f>SUM(D7:D16)</f>
        <v>50</v>
      </c>
      <c r="E17" s="7">
        <f>SUM(E7:E16)</f>
        <v>20</v>
      </c>
      <c r="F17" s="12">
        <f>SUM(F7:F16)</f>
        <v>150</v>
      </c>
    </row>
    <row r="18" spans="2:6" ht="20.25" customHeight="1">
      <c r="B18" s="28"/>
      <c r="C18" s="28"/>
      <c r="D18" s="28"/>
      <c r="E18" s="28"/>
      <c r="F18" s="28"/>
    </row>
    <row r="19" spans="2:6" ht="20.25" customHeight="1">
      <c r="B19" s="28"/>
      <c r="C19" s="28"/>
      <c r="D19" s="28"/>
      <c r="E19" s="28"/>
      <c r="F19" s="28"/>
    </row>
    <row r="20" spans="2:6" ht="24.75" customHeight="1">
      <c r="B20" s="32" t="s">
        <v>18</v>
      </c>
      <c r="C20" s="32"/>
      <c r="D20" s="28"/>
      <c r="E20" s="28"/>
      <c r="F20" s="28"/>
    </row>
    <row r="21" spans="2:6" ht="24.75" customHeight="1">
      <c r="B21" s="29"/>
      <c r="C21" s="29"/>
      <c r="D21" s="28"/>
      <c r="E21" s="28"/>
      <c r="F21" s="28"/>
    </row>
    <row r="22" spans="2:6" ht="24.75" customHeight="1">
      <c r="B22" s="4" t="s">
        <v>3</v>
      </c>
      <c r="C22" s="4" t="s">
        <v>4</v>
      </c>
      <c r="D22" s="4" t="s">
        <v>5</v>
      </c>
      <c r="E22" s="4" t="s">
        <v>6</v>
      </c>
      <c r="F22" s="4" t="s">
        <v>7</v>
      </c>
    </row>
    <row r="23" spans="2:6" ht="20.25" customHeight="1">
      <c r="B23" s="3" t="s">
        <v>19</v>
      </c>
      <c r="C23" s="3">
        <v>10</v>
      </c>
      <c r="D23" s="9">
        <v>8</v>
      </c>
      <c r="E23" s="9">
        <v>3</v>
      </c>
      <c r="F23" s="9">
        <f>C23*D23+E23</f>
        <v>83</v>
      </c>
    </row>
    <row r="24" spans="2:6" ht="20.25" customHeight="1">
      <c r="B24" s="3" t="s">
        <v>20</v>
      </c>
      <c r="C24" s="3">
        <v>9</v>
      </c>
      <c r="D24" s="9">
        <v>8</v>
      </c>
      <c r="E24" s="9">
        <v>2</v>
      </c>
      <c r="F24" s="9">
        <f t="shared" ref="F24:F28" si="1">C24*D24+E24</f>
        <v>74</v>
      </c>
    </row>
    <row r="25" spans="2:6" ht="20.25" customHeight="1">
      <c r="B25" s="3" t="s">
        <v>21</v>
      </c>
      <c r="C25" s="3">
        <v>7</v>
      </c>
      <c r="D25" s="9">
        <v>8</v>
      </c>
      <c r="E25" s="9">
        <v>1</v>
      </c>
      <c r="F25" s="9">
        <f t="shared" si="1"/>
        <v>57</v>
      </c>
    </row>
    <row r="26" spans="2:6" ht="20.25" customHeight="1">
      <c r="B26" s="3" t="s">
        <v>22</v>
      </c>
      <c r="C26" s="3">
        <v>7</v>
      </c>
      <c r="D26" s="9">
        <v>8</v>
      </c>
      <c r="E26" s="9">
        <v>2</v>
      </c>
      <c r="F26" s="9">
        <f t="shared" si="1"/>
        <v>58</v>
      </c>
    </row>
    <row r="27" spans="2:6" ht="20.25" customHeight="1">
      <c r="B27" s="3" t="s">
        <v>23</v>
      </c>
      <c r="C27" s="3">
        <v>5</v>
      </c>
      <c r="D27" s="9">
        <v>8</v>
      </c>
      <c r="E27" s="9">
        <v>1</v>
      </c>
      <c r="F27" s="9">
        <f t="shared" si="1"/>
        <v>41</v>
      </c>
    </row>
    <row r="28" spans="2:6" ht="20.25" customHeight="1">
      <c r="B28" s="3" t="s">
        <v>24</v>
      </c>
      <c r="C28" s="3">
        <v>6</v>
      </c>
      <c r="D28" s="9">
        <v>8</v>
      </c>
      <c r="E28" s="9">
        <v>1</v>
      </c>
      <c r="F28" s="9">
        <f t="shared" si="1"/>
        <v>49</v>
      </c>
    </row>
    <row r="29" spans="2:6" ht="20.25" customHeight="1">
      <c r="B29" s="2" t="s">
        <v>17</v>
      </c>
      <c r="C29" s="3">
        <f>SUM(C23:C28)</f>
        <v>44</v>
      </c>
      <c r="D29" s="9">
        <f>SUM(D23:D28)</f>
        <v>48</v>
      </c>
      <c r="E29" s="9">
        <f>SUM(E23:E28)</f>
        <v>10</v>
      </c>
      <c r="F29" s="13">
        <f>SUM(F23:F28)</f>
        <v>362</v>
      </c>
    </row>
    <row r="30" spans="2:6" ht="20.25" customHeight="1">
      <c r="B30" s="28"/>
      <c r="C30" s="28"/>
      <c r="D30" s="28"/>
      <c r="E30" s="28"/>
      <c r="F30" s="28"/>
    </row>
    <row r="31" spans="2:6" ht="20.25" customHeight="1">
      <c r="B31" s="28"/>
      <c r="C31" s="28"/>
      <c r="D31" s="28"/>
      <c r="E31" s="28"/>
      <c r="F31" s="28"/>
    </row>
    <row r="32" spans="2:6" ht="24.75" customHeight="1">
      <c r="B32" s="32" t="s">
        <v>25</v>
      </c>
      <c r="C32" s="32"/>
      <c r="D32" s="28"/>
      <c r="E32" s="28"/>
      <c r="F32" s="28"/>
    </row>
    <row r="33" spans="2:6" ht="20.25" customHeight="1">
      <c r="B33" s="29"/>
      <c r="C33" s="29"/>
      <c r="D33" s="28"/>
      <c r="E33" s="28"/>
      <c r="F33" s="28"/>
    </row>
    <row r="34" spans="2:6" ht="20.25" customHeight="1">
      <c r="B34" s="4" t="s">
        <v>3</v>
      </c>
      <c r="C34" s="4" t="s">
        <v>4</v>
      </c>
      <c r="D34" s="4" t="s">
        <v>5</v>
      </c>
      <c r="E34" s="4" t="s">
        <v>6</v>
      </c>
      <c r="F34" s="4" t="s">
        <v>7</v>
      </c>
    </row>
    <row r="35" spans="2:6" ht="20.25" customHeight="1">
      <c r="B35" s="5" t="s">
        <v>26</v>
      </c>
      <c r="C35" s="5">
        <v>10</v>
      </c>
      <c r="D35" s="10">
        <v>10</v>
      </c>
      <c r="E35" s="10">
        <v>10</v>
      </c>
      <c r="F35" s="10">
        <f>C35*D35+E35</f>
        <v>110</v>
      </c>
    </row>
    <row r="36" spans="2:6" ht="20.25" customHeight="1">
      <c r="B36" s="5" t="s">
        <v>27</v>
      </c>
      <c r="C36" s="5">
        <v>5</v>
      </c>
      <c r="D36" s="10">
        <v>10</v>
      </c>
      <c r="E36" s="10">
        <v>15</v>
      </c>
      <c r="F36" s="10">
        <f t="shared" ref="F36:F40" si="2">C36*D36+E36</f>
        <v>65</v>
      </c>
    </row>
    <row r="37" spans="2:6" ht="20.25" customHeight="1">
      <c r="B37" s="5" t="s">
        <v>28</v>
      </c>
      <c r="C37" s="5">
        <v>5</v>
      </c>
      <c r="D37" s="10">
        <v>10</v>
      </c>
      <c r="E37" s="10">
        <v>5</v>
      </c>
      <c r="F37" s="10">
        <f t="shared" si="2"/>
        <v>55</v>
      </c>
    </row>
    <row r="38" spans="2:6" ht="20.25" customHeight="1">
      <c r="B38" s="5" t="s">
        <v>29</v>
      </c>
      <c r="C38" s="5">
        <v>12</v>
      </c>
      <c r="D38" s="10">
        <v>10</v>
      </c>
      <c r="E38" s="10">
        <v>10</v>
      </c>
      <c r="F38" s="10">
        <f t="shared" si="2"/>
        <v>130</v>
      </c>
    </row>
    <row r="39" spans="2:6" ht="20.25" customHeight="1">
      <c r="B39" s="5" t="s">
        <v>30</v>
      </c>
      <c r="C39" s="5">
        <v>10</v>
      </c>
      <c r="D39" s="10">
        <v>10</v>
      </c>
      <c r="E39" s="10">
        <v>10</v>
      </c>
      <c r="F39" s="10">
        <f t="shared" si="2"/>
        <v>110</v>
      </c>
    </row>
    <row r="40" spans="2:6" ht="20.25" customHeight="1">
      <c r="B40" s="5" t="s">
        <v>31</v>
      </c>
      <c r="C40" s="5">
        <v>3</v>
      </c>
      <c r="D40" s="10">
        <v>10</v>
      </c>
      <c r="E40" s="10">
        <v>5</v>
      </c>
      <c r="F40" s="10">
        <f t="shared" si="2"/>
        <v>35</v>
      </c>
    </row>
    <row r="41" spans="2:6" ht="20.25" customHeight="1">
      <c r="B41" s="4" t="s">
        <v>17</v>
      </c>
      <c r="C41" s="5">
        <f>SUM(C35:C40)</f>
        <v>45</v>
      </c>
      <c r="D41" s="10">
        <f>SUM(D35:D40)</f>
        <v>60</v>
      </c>
      <c r="E41" s="10">
        <f>SUM(E35:E40)</f>
        <v>55</v>
      </c>
      <c r="F41" s="14">
        <f>SUM(F35:F40)</f>
        <v>505</v>
      </c>
    </row>
    <row r="42" spans="2:6" ht="20.25" customHeight="1">
      <c r="B42" s="28"/>
      <c r="C42" s="28"/>
      <c r="D42" s="28"/>
      <c r="E42" s="28"/>
      <c r="F42" s="28"/>
    </row>
    <row r="43" spans="2:6" ht="20.25" customHeight="1">
      <c r="B43" s="28"/>
      <c r="C43" s="28"/>
      <c r="D43" s="28"/>
      <c r="E43" s="28"/>
      <c r="F43" s="28"/>
    </row>
    <row r="44" spans="2:6" ht="24.75" customHeight="1">
      <c r="B44" s="6"/>
      <c r="C44" s="6" t="s">
        <v>4</v>
      </c>
      <c r="D44" s="6" t="s">
        <v>5</v>
      </c>
      <c r="E44" s="6" t="s">
        <v>6</v>
      </c>
      <c r="F44" s="6" t="s">
        <v>7</v>
      </c>
    </row>
    <row r="45" spans="2:6" ht="24.75" customHeight="1">
      <c r="B45" s="6" t="s">
        <v>32</v>
      </c>
      <c r="C45" s="6">
        <f>C17+C29+C41</f>
        <v>115</v>
      </c>
      <c r="D45" s="11">
        <f>D17+D29+D41</f>
        <v>158</v>
      </c>
      <c r="E45" s="11">
        <f>E17+E29+E41</f>
        <v>85</v>
      </c>
      <c r="F45" s="11">
        <f>F17+F29+F41</f>
        <v>1017</v>
      </c>
    </row>
    <row r="46" spans="2:6" ht="20.25" customHeight="1">
      <c r="B46" s="28"/>
      <c r="C46" s="28"/>
      <c r="D46" s="28"/>
      <c r="E46" s="28"/>
      <c r="F46" s="28"/>
    </row>
    <row r="47" spans="2:6" ht="20.25" customHeight="1">
      <c r="B47" s="28"/>
      <c r="C47" s="28"/>
      <c r="D47" s="28"/>
      <c r="E47" s="28"/>
      <c r="F47" s="28"/>
    </row>
    <row r="48" spans="2:6" ht="20.25" customHeight="1">
      <c r="B48" s="28"/>
      <c r="C48" s="28"/>
      <c r="D48" s="28"/>
      <c r="E48" s="28"/>
      <c r="F48" s="28"/>
    </row>
    <row r="49" spans="2:7" ht="24.75" customHeight="1">
      <c r="B49" s="30" t="s">
        <v>33</v>
      </c>
      <c r="C49" s="30"/>
      <c r="D49" s="28"/>
      <c r="E49" s="28"/>
      <c r="F49" s="28"/>
    </row>
    <row r="50" spans="2:7" ht="20.25" customHeight="1">
      <c r="B50" s="28"/>
      <c r="C50" s="28"/>
      <c r="D50" s="28"/>
      <c r="E50" s="28"/>
      <c r="F50" s="28"/>
    </row>
    <row r="51" spans="2:7" ht="20.25" customHeight="1">
      <c r="B51" s="4" t="s">
        <v>34</v>
      </c>
      <c r="C51" s="4" t="s">
        <v>35</v>
      </c>
      <c r="D51" s="4" t="s">
        <v>36</v>
      </c>
      <c r="E51" s="4" t="s">
        <v>6</v>
      </c>
      <c r="F51" s="4" t="s">
        <v>7</v>
      </c>
    </row>
    <row r="52" spans="2:7" ht="20.25" customHeight="1">
      <c r="B52" s="5" t="s">
        <v>37</v>
      </c>
      <c r="C52" s="8">
        <v>0.6</v>
      </c>
      <c r="D52" s="7">
        <v>200</v>
      </c>
      <c r="E52" s="7">
        <v>0</v>
      </c>
      <c r="F52" s="7">
        <f>C52*D52+E52</f>
        <v>120</v>
      </c>
    </row>
    <row r="53" spans="2:7" ht="20.25" customHeight="1">
      <c r="B53" s="5" t="s">
        <v>38</v>
      </c>
      <c r="C53" s="8">
        <v>0.2</v>
      </c>
      <c r="D53" s="7">
        <v>400</v>
      </c>
      <c r="E53" s="7">
        <v>0</v>
      </c>
      <c r="F53" s="7">
        <f t="shared" ref="F53:F58" si="3">C53*D53+E53</f>
        <v>80</v>
      </c>
    </row>
    <row r="54" spans="2:7" ht="20.25" customHeight="1">
      <c r="B54" s="5" t="s">
        <v>39</v>
      </c>
      <c r="C54" s="8">
        <v>0.4</v>
      </c>
      <c r="D54" s="7">
        <v>500</v>
      </c>
      <c r="E54" s="7">
        <v>0</v>
      </c>
      <c r="F54" s="7">
        <f t="shared" si="3"/>
        <v>200</v>
      </c>
    </row>
    <row r="55" spans="2:7" ht="20.25" customHeight="1">
      <c r="B55" s="5" t="s">
        <v>40</v>
      </c>
      <c r="C55" s="8">
        <v>0.4</v>
      </c>
      <c r="D55" s="7">
        <v>300</v>
      </c>
      <c r="E55" s="7">
        <v>0</v>
      </c>
      <c r="F55" s="7">
        <f t="shared" si="3"/>
        <v>120</v>
      </c>
    </row>
    <row r="56" spans="2:7" ht="20.25" customHeight="1">
      <c r="B56" s="5" t="s">
        <v>41</v>
      </c>
      <c r="C56" s="8">
        <v>0.6</v>
      </c>
      <c r="D56" s="7">
        <v>300</v>
      </c>
      <c r="E56" s="7">
        <v>0</v>
      </c>
      <c r="F56" s="7">
        <f t="shared" si="3"/>
        <v>180</v>
      </c>
    </row>
    <row r="57" spans="2:7" ht="20.25" customHeight="1">
      <c r="B57" s="5" t="s">
        <v>42</v>
      </c>
      <c r="C57" s="8">
        <v>0.4</v>
      </c>
      <c r="D57" s="7">
        <v>400</v>
      </c>
      <c r="E57" s="7">
        <v>0</v>
      </c>
      <c r="F57" s="7">
        <f t="shared" si="3"/>
        <v>160</v>
      </c>
    </row>
    <row r="58" spans="2:7" ht="20.25" customHeight="1">
      <c r="B58" s="5" t="s">
        <v>43</v>
      </c>
      <c r="C58" s="8">
        <v>0.8</v>
      </c>
      <c r="D58" s="7">
        <v>400</v>
      </c>
      <c r="E58" s="7">
        <v>0</v>
      </c>
      <c r="F58" s="17">
        <f t="shared" si="3"/>
        <v>320</v>
      </c>
    </row>
    <row r="59" spans="2:7" ht="20.25" customHeight="1">
      <c r="B59" s="28"/>
      <c r="C59" s="28"/>
      <c r="D59" s="28"/>
      <c r="E59" s="28"/>
      <c r="F59" s="16">
        <f>SUM(F52:F58)</f>
        <v>1180</v>
      </c>
    </row>
    <row r="60" spans="2:7" ht="20.25" customHeight="1">
      <c r="B60" s="28"/>
      <c r="C60" s="28"/>
      <c r="D60" s="28"/>
      <c r="E60" s="28"/>
      <c r="F60" s="28"/>
    </row>
    <row r="61" spans="2:7" ht="20.25" customHeight="1">
      <c r="B61" s="28"/>
      <c r="C61" s="28"/>
      <c r="D61" s="28"/>
      <c r="E61" s="28"/>
      <c r="F61" s="28"/>
    </row>
    <row r="62" spans="2:7" ht="20.25" customHeight="1">
      <c r="B62" s="28"/>
      <c r="C62" s="28"/>
      <c r="D62" s="28"/>
      <c r="E62" s="28"/>
      <c r="F62" s="28"/>
    </row>
    <row r="63" spans="2:7" ht="20.25" customHeight="1">
      <c r="B63" s="20" t="s">
        <v>44</v>
      </c>
      <c r="C63" s="21" t="s">
        <v>45</v>
      </c>
      <c r="D63" s="21" t="s">
        <v>46</v>
      </c>
      <c r="E63" s="21" t="s">
        <v>47</v>
      </c>
      <c r="F63" s="21" t="s">
        <v>48</v>
      </c>
      <c r="G63" s="22" t="s">
        <v>7</v>
      </c>
    </row>
    <row r="64" spans="2:7" ht="30" customHeight="1">
      <c r="B64" s="23" t="s">
        <v>49</v>
      </c>
      <c r="C64" s="19">
        <f>F17</f>
        <v>150</v>
      </c>
      <c r="D64" s="19">
        <f>F29</f>
        <v>362</v>
      </c>
      <c r="E64" s="19">
        <f>F41</f>
        <v>505</v>
      </c>
      <c r="F64" s="19">
        <f>F59</f>
        <v>1180</v>
      </c>
      <c r="G64" s="24">
        <f>SUM(C64:F64)</f>
        <v>2197</v>
      </c>
    </row>
    <row r="65" spans="2:11" ht="30" customHeight="1">
      <c r="B65" s="23" t="s">
        <v>50</v>
      </c>
      <c r="C65" s="19">
        <f>10%*C64</f>
        <v>15</v>
      </c>
      <c r="D65" s="19">
        <f>10%*D64</f>
        <v>36.200000000000003</v>
      </c>
      <c r="E65" s="19">
        <f>10%*E64</f>
        <v>50.5</v>
      </c>
      <c r="F65" s="19">
        <f>10%*F64</f>
        <v>118</v>
      </c>
      <c r="G65" s="24">
        <f t="shared" ref="G65:G66" si="4">SUM(C65:F65)</f>
        <v>219.7</v>
      </c>
    </row>
    <row r="66" spans="2:11" ht="30" customHeight="1">
      <c r="B66" s="25" t="s">
        <v>51</v>
      </c>
      <c r="C66" s="26">
        <f>SUM(C64:C65)</f>
        <v>165</v>
      </c>
      <c r="D66" s="26">
        <f t="shared" ref="D66:F66" si="5">SUM(D64:D65)</f>
        <v>398.2</v>
      </c>
      <c r="E66" s="26">
        <f t="shared" si="5"/>
        <v>555.5</v>
      </c>
      <c r="F66" s="26">
        <f t="shared" si="5"/>
        <v>1298</v>
      </c>
      <c r="G66" s="27">
        <f t="shared" si="4"/>
        <v>2416.6999999999998</v>
      </c>
      <c r="H66" s="18"/>
    </row>
    <row r="67" spans="2:11" ht="30" customHeight="1">
      <c r="B67" s="1"/>
      <c r="C67" s="1"/>
      <c r="D67" s="1"/>
      <c r="E67" s="1"/>
      <c r="F67" s="1"/>
    </row>
    <row r="68" spans="2:11" ht="24.75" customHeight="1">
      <c r="K68" s="15"/>
    </row>
  </sheetData>
  <mergeCells count="7">
    <mergeCell ref="B49:C49"/>
    <mergeCell ref="F1:F3"/>
    <mergeCell ref="A2:B2"/>
    <mergeCell ref="A1:B1"/>
    <mergeCell ref="B4:C4"/>
    <mergeCell ref="B20:C20"/>
    <mergeCell ref="B32:C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A6255CB3886A43936C7A7062023E75" ma:contentTypeVersion="2" ma:contentTypeDescription="Create a new document." ma:contentTypeScope="" ma:versionID="b148b8f0573d7165181015d557c635d6">
  <xsd:schema xmlns:xsd="http://www.w3.org/2001/XMLSchema" xmlns:xs="http://www.w3.org/2001/XMLSchema" xmlns:p="http://schemas.microsoft.com/office/2006/metadata/properties" xmlns:ns2="d7170bda-3cc0-4e23-99f5-42737b9ff878" targetNamespace="http://schemas.microsoft.com/office/2006/metadata/properties" ma:root="true" ma:fieldsID="1e9ac153f73462fa617df1550fcea395" ns2:_="">
    <xsd:import namespace="d7170bda-3cc0-4e23-99f5-42737b9ff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70bda-3cc0-4e23-99f5-42737b9ff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B79A7C-D14D-4B37-A623-50D9AABC3D26}"/>
</file>

<file path=customXml/itemProps2.xml><?xml version="1.0" encoding="utf-8"?>
<ds:datastoreItem xmlns:ds="http://schemas.openxmlformats.org/officeDocument/2006/customXml" ds:itemID="{AD079C47-085E-4453-9EE2-56FE39DE331A}"/>
</file>

<file path=customXml/itemProps3.xml><?xml version="1.0" encoding="utf-8"?>
<ds:datastoreItem xmlns:ds="http://schemas.openxmlformats.org/officeDocument/2006/customXml" ds:itemID="{E1F61A42-E5D9-4FED-9177-08F7C4FA3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Marija Đorđević</cp:lastModifiedBy>
  <cp:revision/>
  <dcterms:created xsi:type="dcterms:W3CDTF">2018-02-26T15:24:38Z</dcterms:created>
  <dcterms:modified xsi:type="dcterms:W3CDTF">2018-03-02T16:29:42Z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0x0101001FA6255CB3886A43936C7A7062023E75</vt:lpwstr>
  </property>
</Properties>
</file>