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esktop\"/>
    </mc:Choice>
  </mc:AlternateContent>
  <xr:revisionPtr revIDLastSave="0" documentId="13_ncr:1_{2D96DB2A-0284-42B6-BD0F-A15CE8BF07D9}" xr6:coauthVersionLast="47" xr6:coauthVersionMax="47" xr10:uidLastSave="{00000000-0000-0000-0000-000000000000}"/>
  <bookViews>
    <workbookView xWindow="-110" yWindow="-110" windowWidth="19420" windowHeight="10420" xr2:uid="{A97DCC4E-5686-48C0-8086-007684B8ADF9}"/>
  </bookViews>
  <sheets>
    <sheet name="Sheet1" sheetId="1" r:id="rId1"/>
  </sheets>
  <definedNames>
    <definedName name="average_daily_available_hours">Sheet1!$B$8</definedName>
    <definedName name="average_daily_productive_hours">Sheet1!$B$10</definedName>
    <definedName name="average_productivity">Sheet1!$B$11</definedName>
    <definedName name="day_of_sprint">Sheet1!$D$3:$D$8</definedName>
    <definedName name="productive_hours">Sheet1!$B$9</definedName>
    <definedName name="Sprint_End">Sheet1!$B$3</definedName>
    <definedName name="Sprint_Start">Sheet1!$B$2</definedName>
    <definedName name="team_size">Sheet1!$B$5</definedName>
    <definedName name="total_available_hours">Sheet1!$B$7</definedName>
    <definedName name="work_hours_per_day">Sheet1!$B$6</definedName>
    <definedName name="Working_days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8" i="1" l="1"/>
  <c r="F3" i="1" s="1" a="1"/>
  <c r="F3" i="1" s="1"/>
  <c r="B9" i="1"/>
  <c r="B10" i="1" l="1"/>
  <c r="E3" i="1" s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<sst xmlns="http://schemas.openxmlformats.org/spreadsheetml/2006/main" count="14" uniqueCount="14">
  <si>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Sprint Start</t>
  </si>
  <si>
    <t>Sprint End</t>
  </si>
  <si>
    <t>Working days</t>
  </si>
  <si>
    <t>team size</t>
  </si>
  <si>
    <t>average productivity %</t>
  </si>
  <si>
    <t>target</t>
  </si>
  <si>
    <t>actual</t>
  </si>
  <si>
    <t>target story points per day</t>
  </si>
  <si>
    <t>target total number of story points</t>
  </si>
  <si>
    <t>Expected number of story points</t>
  </si>
  <si>
    <t>expected average daily story points produced</t>
  </si>
  <si>
    <t>days remaining in sprint</t>
  </si>
  <si>
    <t>forecast complete story points</t>
  </si>
  <si>
    <t>Burndown/burnup chart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</si>
</sst>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 2</a:t>
            </a:r>
            <a:r>
              <a:rPr lang="en-GB" baseline="0"/>
              <a:t> Burnup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forecast complete story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Sheet1!$D$3:$D$8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0</c:v>
                </c:pt>
                <c:pt idx="1">
                  <c:v>2.4000000000000004</c:v>
                </c:pt>
                <c:pt idx="2">
                  <c:v>4.8000000000000007</c:v>
                </c:pt>
                <c:pt idx="3">
                  <c:v>7.2</c:v>
                </c:pt>
                <c:pt idx="4">
                  <c:v>9.6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CA-478B-9CA6-28793AFF8EAD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Sheet1!$D$3:$D$8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cat>
          <c:val>
            <c:numRef>
              <c:f>Sheet1!$F$3:$F$8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CA-478B-9CA6-28793AFF8EAD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Sheet1!$D$3:$D$8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cat>
          <c:val>
            <c:numRef>
              <c:f>Sheet1!$G$3:$G$8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CA-478B-9CA6-28793AFF8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863055"/>
        <c:axId val="1144864303"/>
      </c:lineChart>
      <c:catAx>
        <c:axId val="1144863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Remaining days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64303"/>
        <c:crosses val="autoZero"/>
        <c:auto val="1"/>
        <c:lblAlgn val="ctr"/>
        <c:lblOffset val="100"/>
        <c:noMultiLvlLbl val="0"/>
      </c:catAx>
      <c:valAx>
        <c:axId val="114486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Story</a:t>
                </a:r>
                <a:r>
                  <a:rPr lang="en-GB" baseline="0"/>
                  <a:t> Points Completed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6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1692275</xdr:colOff>
      <xdr:row>12</xdr:row>
      <xdr:rowOff>120650</xdr:rowOff>
    </xdr:from>
    <xdr:to>
      <xdr:col>4</xdr:col>
      <xdr:colOff>1247775</xdr:colOff>
      <xdr:row>27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C89ADA-0909-44F7-AB2A-68BAE5471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E32F-0F11-49B7-A7CA-07D1E8A10E84}">
  <dimension ref="A1:G12"/>
  <sheetViews>
    <sheetView tabSelected="1" workbookViewId="0">
      <selection activeCell="H8" sqref="H8"/>
    </sheetView>
  </sheetViews>
  <sheetFormatPr defaultRowHeight="14.5" x14ac:dyDescent="0.35"/>
  <cols>
    <col min="1" max="1" width="39.08984375" bestFit="1" customWidth="1"/>
    <col min="2" max="2" width="10.453125" bestFit="1" customWidth="1"/>
    <col min="4" max="4" width="13.54296875" bestFit="1" customWidth="1"/>
    <col min="5" max="5" width="27" bestFit="1" customWidth="1"/>
  </cols>
  <sheetData>
    <row r="1" spans="1:7" x14ac:dyDescent="0.35">
      <c r="A1" s="7" t="s">
        <v>13</v>
      </c>
      <c r="B1" s="1"/>
      <c r="C1" s="1"/>
      <c r="D1" s="1"/>
      <c r="E1" s="1"/>
      <c r="F1" s="1"/>
      <c r="G1" s="1"/>
    </row>
    <row r="2" spans="1:7" x14ac:dyDescent="0.35">
      <c r="A2" s="3" t="s">
        <v>0</v>
      </c>
      <c r="B2" s="5">
        <v>44592</v>
      </c>
      <c r="C2" s="2"/>
      <c r="D2" s="3" t="s">
        <v>11</v>
      </c>
      <c r="E2" s="3" t="s">
        <v>12</v>
      </c>
      <c r="F2" s="3" t="s">
        <v>5</v>
      </c>
      <c r="G2" s="3" t="s">
        <v>6</v>
      </c>
    </row>
    <row r="3" spans="1:7" x14ac:dyDescent="0.35">
      <c r="A3" s="3" t="s">
        <v>1</v>
      </c>
      <c r="B3" s="5">
        <v>44596</v>
      </c>
      <c r="C3" s="2"/>
      <c r="D3" s="4">
        <v>5</v>
      </c>
      <c r="E3" s="4" cm="1">
        <f t="array" ref="E3:E8">productive_hours-(day_of_sprint *average_daily_productive_hours)</f>
        <v>0</v>
      </c>
      <c r="F3" s="4" cm="1">
        <f t="array" ref="F3:F8">total_available_hours-(day_of_sprint *average_daily_available_hours)</f>
        <v>0</v>
      </c>
      <c r="G3" s="4">
        <v>0</v>
      </c>
    </row>
    <row r="4" spans="1:7" x14ac:dyDescent="0.35">
      <c r="A4" s="3" t="s">
        <v>2</v>
      </c>
      <c r="B4" s="4">
        <f>NETWORKDAYS(Sprint_Start,Sprint_End)</f>
        <v>5</v>
      </c>
      <c r="C4" s="2"/>
      <c r="D4" s="4">
        <v>4</v>
      </c>
      <c r="E4" s="4">
        <v>2.4000000000000004</v>
      </c>
      <c r="F4" s="4">
        <v>3</v>
      </c>
      <c r="G4" s="4">
        <v>2</v>
      </c>
    </row>
    <row r="5" spans="1:7" x14ac:dyDescent="0.35">
      <c r="A5" s="3" t="s">
        <v>3</v>
      </c>
      <c r="B5" s="4">
        <v>6</v>
      </c>
      <c r="C5" s="2"/>
      <c r="D5" s="4">
        <v>3</v>
      </c>
      <c r="E5" s="4">
        <v>4.8000000000000007</v>
      </c>
      <c r="F5" s="4">
        <v>6</v>
      </c>
      <c r="G5" s="4">
        <v>6</v>
      </c>
    </row>
    <row r="6" spans="1:7" x14ac:dyDescent="0.35">
      <c r="A6" s="3"/>
      <c r="B6" s="4"/>
      <c r="C6" s="2"/>
      <c r="D6" s="4">
        <v>2</v>
      </c>
      <c r="E6" s="4">
        <v>7.2</v>
      </c>
      <c r="F6" s="4">
        <v>9</v>
      </c>
      <c r="G6" s="4">
        <v>8</v>
      </c>
    </row>
    <row r="7" spans="1:7" x14ac:dyDescent="0.35">
      <c r="A7" s="3" t="s">
        <v>8</v>
      </c>
      <c r="B7" s="4">
        <v>15</v>
      </c>
      <c r="C7" s="2"/>
      <c r="D7" s="4">
        <v>1</v>
      </c>
      <c r="E7" s="4">
        <v>9.6</v>
      </c>
      <c r="F7" s="4">
        <v>12</v>
      </c>
      <c r="G7" s="4">
        <v>11</v>
      </c>
    </row>
    <row r="8" spans="1:7" x14ac:dyDescent="0.35">
      <c r="A8" s="3" t="s">
        <v>7</v>
      </c>
      <c r="B8" s="4">
        <f>total_available_hours/Working_days</f>
        <v>3</v>
      </c>
      <c r="C8" s="2"/>
      <c r="D8" s="4">
        <v>0</v>
      </c>
      <c r="E8" s="4">
        <v>12</v>
      </c>
      <c r="F8" s="4">
        <v>15</v>
      </c>
      <c r="G8" s="4">
        <v>14</v>
      </c>
    </row>
    <row r="9" spans="1:7" x14ac:dyDescent="0.35">
      <c r="A9" s="3" t="s">
        <v>9</v>
      </c>
      <c r="B9" s="4">
        <f>total_available_hours*average_productivity/100</f>
        <v>12</v>
      </c>
      <c r="C9" s="2"/>
      <c r="D9" s="2"/>
      <c r="E9" s="2"/>
      <c r="F9" s="2"/>
      <c r="G9" s="2"/>
    </row>
    <row r="10" spans="1:7" x14ac:dyDescent="0.35">
      <c r="A10" s="3" t="s">
        <v>10</v>
      </c>
      <c r="B10" s="4">
        <f>productive_hours/Working_days</f>
        <v>2.4</v>
      </c>
      <c r="C10" s="2"/>
      <c r="D10" s="2"/>
      <c r="E10" s="2"/>
      <c r="F10" s="2"/>
      <c r="G10" s="2"/>
    </row>
    <row r="11" spans="1:7" x14ac:dyDescent="0.35">
      <c r="A11" s="3" t="s">
        <v>4</v>
      </c>
      <c r="B11" s="6">
        <v>80</v>
      </c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average_daily_available_hours</vt:lpstr>
      <vt:lpstr>average_daily_productive_hours</vt:lpstr>
      <vt:lpstr>average_productivity</vt:lpstr>
      <vt:lpstr>day_of_sprint</vt:lpstr>
      <vt:lpstr>productive_hours</vt:lpstr>
      <vt:lpstr>Sprint_End</vt:lpstr>
      <vt:lpstr>Sprint_Start</vt:lpstr>
      <vt:lpstr>team_size</vt:lpstr>
      <vt:lpstr>total_available_hours</vt:lpstr>
      <vt:lpstr>work_hours_per_day</vt:lpstr>
      <vt:lpstr>Working_days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2022-02-04T13:28:58Z</dcterms:created>
  <dcterms:modified xsi:type="dcterms:W3CDTF">2022-02-04T16:06:09Z</dcterms:modified>
</cp:coreProperties>
</file>