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https://d.docs.live.net/a2b252fdecbd1de8/Studie/Master Forensic Science/Literature Thesis/CllrLiteratureThesis/"/>
    </mc:Choice>
  </mc:AlternateContent>
  <xr:revisionPtr revIDLastSave="2409" documentId="13_ncr:1_{234FEDD6-FF7B-B74F-9E91-30AF20864B0E}" xr6:coauthVersionLast="47" xr6:coauthVersionMax="47" xr10:uidLastSave="{165AABCD-B16F-A342-9C22-591875E4699D}"/>
  <bookViews>
    <workbookView xWindow="0" yWindow="500" windowWidth="28800" windowHeight="16340" xr2:uid="{66F3E14A-ACD8-714D-B4C4-32841F231FE2}"/>
  </bookViews>
  <sheets>
    <sheet name="Blad1" sheetId="1" r:id="rId1"/>
    <sheet name="Blad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M110" i="1" l="1"/>
  <c r="M163" i="1"/>
  <c r="M54" i="1"/>
  <c r="M53" i="1"/>
  <c r="M51" i="1"/>
  <c r="M92" i="1"/>
  <c r="M59" i="1"/>
  <c r="L45" i="1"/>
  <c r="L44" i="1"/>
  <c r="M81" i="1"/>
  <c r="K21" i="1"/>
  <c r="M13" i="1"/>
  <c r="M35" i="1"/>
  <c r="M78" i="1"/>
  <c r="M36" i="1"/>
  <c r="M80" i="1"/>
  <c r="M46" i="1"/>
  <c r="M30" i="1"/>
  <c r="M140" i="1"/>
  <c r="M2" i="1"/>
  <c r="L63" i="1"/>
</calcChain>
</file>

<file path=xl/sharedStrings.xml><?xml version="1.0" encoding="utf-8"?>
<sst xmlns="http://schemas.openxmlformats.org/spreadsheetml/2006/main" count="2365" uniqueCount="870">
  <si>
    <t>Year</t>
  </si>
  <si>
    <t>Authors</t>
  </si>
  <si>
    <t>Title</t>
  </si>
  <si>
    <t>Short Description</t>
  </si>
  <si>
    <t>Forensic Area</t>
  </si>
  <si>
    <t>Forensic Analysis</t>
  </si>
  <si>
    <t>System Type</t>
  </si>
  <si>
    <t>Cllr</t>
  </si>
  <si>
    <t>Cllr min</t>
  </si>
  <si>
    <t>Cllr cal</t>
  </si>
  <si>
    <t>Cllr Reported</t>
  </si>
  <si>
    <t>Model Type</t>
  </si>
  <si>
    <t>Model</t>
  </si>
  <si>
    <t>Dataset Size</t>
  </si>
  <si>
    <t>Dataset</t>
  </si>
  <si>
    <t>Advantages</t>
  </si>
  <si>
    <t>Limitations</t>
  </si>
  <si>
    <t>Future Work</t>
  </si>
  <si>
    <t>Comments</t>
  </si>
  <si>
    <t xml:space="preserve">Objectifying evidence evaluation for gunshot residue comparisons using machine learning on criminal case data </t>
  </si>
  <si>
    <t>Automated LR system for GSR</t>
  </si>
  <si>
    <t>Materials and Microtraces</t>
  </si>
  <si>
    <t>Gunshot Residue Analysis</t>
  </si>
  <si>
    <t>(Semi)-Automated System</t>
  </si>
  <si>
    <t>Yes</t>
  </si>
  <si>
    <t>Score-based</t>
  </si>
  <si>
    <t>XGBoost Classifier</t>
  </si>
  <si>
    <t>Validation, compare with experts, XAI</t>
  </si>
  <si>
    <t>Developed on casework data, take into account typicality in feature set, same source ground truth unknown, would LR values differ if more measurement devices are used? Study does not take into account more complicated scenarios, reports misleading LR values</t>
  </si>
  <si>
    <t>Ishihara, 2021</t>
  </si>
  <si>
    <t>Score-based likelihood ratios for linguistic text evidence with a bag-of-words model</t>
  </si>
  <si>
    <t>Automated LR system for authorship verification</t>
  </si>
  <si>
    <t>Text and Document Analysis</t>
  </si>
  <si>
    <t>SA: Weibull, DA: Normal, Fused Distance Measure</t>
  </si>
  <si>
    <t>Amazon Product Data Authorship Verification Corpus</t>
  </si>
  <si>
    <t>Not many authors needed, no calibration needed</t>
  </si>
  <si>
    <t>Performance unstable with &lt;20 authors, platform-specific, does not take into account typicality of features</t>
  </si>
  <si>
    <t>Develop model that take into account typicality of features, further empirical study, new databases</t>
  </si>
  <si>
    <t>Best performing model highly depends on text length</t>
  </si>
  <si>
    <t>Bolck et al., 2015</t>
  </si>
  <si>
    <t>Evaluating score- and feature-based likelihood ratio models for multivariate continuous data: applied to forensic MDMA comparison</t>
  </si>
  <si>
    <t>Investigating difference score- and feature-based automated LR systems</t>
  </si>
  <si>
    <t>Drug Analysis</t>
  </si>
  <si>
    <t>Drug Individualisation</t>
  </si>
  <si>
    <t>Feature-based</t>
  </si>
  <si>
    <t>14 compounds raw data</t>
  </si>
  <si>
    <t>1372 batches 20 pills each</t>
  </si>
  <si>
    <t>GC-MS chemical impurity profiles of MDMA tablets collected by the Netherlands Forensic Institute (NFI) between 2004 and 2011 from 1372 batches.</t>
  </si>
  <si>
    <t>Difference between feature-based and score-based methods in terms of stability and performance</t>
  </si>
  <si>
    <t>Feature-based models are expected to give more extreme LRs and therefore have a higher Cllr</t>
  </si>
  <si>
    <t>Macarulla Rodriguez et al., 2020</t>
  </si>
  <si>
    <t>Likelihood Ratios for Deep Neural Networks in Face Comparison</t>
  </si>
  <si>
    <t>Automated LR system validation for face recognition + comparison with human experts</t>
  </si>
  <si>
    <t>Forensic Biometrics</t>
  </si>
  <si>
    <t>Face Comparison</t>
  </si>
  <si>
    <t>FaceNet</t>
  </si>
  <si>
    <t>2011 ENFSI Face Proficiency Tests</t>
  </si>
  <si>
    <t>Full frontal face: automated systems perform better, more difficult images: human experts perform better</t>
  </si>
  <si>
    <t>OpenFace</t>
  </si>
  <si>
    <t>2012 ENFSI Face Proficiency Tests</t>
  </si>
  <si>
    <t>2013 ENFSI Face Proficiency Tests</t>
  </si>
  <si>
    <t>2017 ENFSI Face Proficiency Tests</t>
  </si>
  <si>
    <t>Ramos et al., 2021</t>
  </si>
  <si>
    <t>Improving calibration of forensic glass comparisons by considering uncertainty in feature-based elemental data</t>
  </si>
  <si>
    <t>Automated LR system for glass source evaluation using feature-based model</t>
  </si>
  <si>
    <t>KDF Samples (Monte-Carlo ALK)</t>
  </si>
  <si>
    <t>first of its kind, model incorporates uncertainty and prevents overestimation of evidence</t>
  </si>
  <si>
    <t>Improved calibration has as cost worse discrimination, better score-based models already exist</t>
  </si>
  <si>
    <t>how do outliers affect normalization in feature-based models, explore fully Bayesian model to improve calibration while retaining discrimination</t>
  </si>
  <si>
    <t>Van Es et al., 2017</t>
  </si>
  <si>
    <t>Implementation and assessment of a likelihood ratio approach for the evaluation of LA-ICP-MS evidence in forensic glass analysis</t>
  </si>
  <si>
    <t>Automated LR system for glass source evaluation</t>
  </si>
  <si>
    <t>TLM, post-hoc calibration</t>
  </si>
  <si>
    <t>Glass database of 979 glass particles from different sources of crime scene glass (known source) from about 10 years of casework at the NFI</t>
  </si>
  <si>
    <t xml:space="preserve"> Post-hoc calibration seems to improve system performance</t>
  </si>
  <si>
    <t>reports misleading LR values</t>
  </si>
  <si>
    <t>An online application for the classification and evidence evaluation of forensic glass fragments</t>
  </si>
  <si>
    <t>Online application for automated evaluation of glass fragments</t>
  </si>
  <si>
    <t>MCMC/three level</t>
  </si>
  <si>
    <t>SEM-EDX Measurement Institute of Forensic Technology Krakow</t>
  </si>
  <si>
    <t>Easy to use online application</t>
  </si>
  <si>
    <t>Ramos et al., 2013</t>
  </si>
  <si>
    <t>Information-Theoretical Assessment of the Performance of Likelihood Ratio Computation Methods</t>
  </si>
  <si>
    <t>TLM, 3 variables</t>
  </si>
  <si>
    <t>Franco-Pedroso et al., 2016</t>
  </si>
  <si>
    <t>Gaussian Mixture Models of Between-Source Variation for Likelihood Ratio Computation from Multivariate Data</t>
  </si>
  <si>
    <t>New model for modelling between source distribution</t>
  </si>
  <si>
    <t>TLM, GMM</t>
  </si>
  <si>
    <t>Ypma et al., 2021</t>
  </si>
  <si>
    <t>Calculating LRs for presence of body fluids from mRNA assay data in mixtures</t>
  </si>
  <si>
    <t>Developing an LR model to calculate the LR for the presence of body fluids in mixtures</t>
  </si>
  <si>
    <t>Forensic Biology</t>
  </si>
  <si>
    <t>Body Fluid Screening</t>
  </si>
  <si>
    <t>MLR, dichotomized data with label powerset multilabel strategy</t>
  </si>
  <si>
    <t>Laboratory mixture data</t>
  </si>
  <si>
    <t>Corzo et al., 2018</t>
  </si>
  <si>
    <t>The use of LA-ICP-MS databases to calculate likelihood ratios for the forensic analysis of glass evidence</t>
  </si>
  <si>
    <t>Multivariate Kernel Model Aitken et al. and PAV for calibration</t>
  </si>
  <si>
    <t>BKA as background with FIU for testing</t>
  </si>
  <si>
    <t>Ramos et al., 2017</t>
  </si>
  <si>
    <t>Likelihood ratio data to report the validation of a forensic fingerprint evaluation method</t>
  </si>
  <si>
    <t>Automated LR system for fingerprint evaluation</t>
  </si>
  <si>
    <t>Fingermark Comparison</t>
  </si>
  <si>
    <t>AFIS with Multimodal model</t>
  </si>
  <si>
    <t>Development set and validation casework fingerprint dataset</t>
  </si>
  <si>
    <t>No direct comparison between baseline and proposed model with validation set</t>
  </si>
  <si>
    <t>Use of artificially generated fingerprints for same source comparisons in training, cllr becomes smaller when more minutiae are included</t>
  </si>
  <si>
    <t>Ishihara, 2020</t>
  </si>
  <si>
    <t>The Influence of Background Data Size on the Performance of a Score-Based Likelihood Ratio System: A Case of Forensic Text Comparison</t>
  </si>
  <si>
    <t>Bag-of-Words model with Logistic Regression calibration</t>
  </si>
  <si>
    <t>Martyna et al., 2016</t>
  </si>
  <si>
    <t>Hybrid approach combining chemometrics and likelihood ratio framework for reporting the evidential value of spectra</t>
  </si>
  <si>
    <t>Automated LR system identification of substance using Raman spectroscopy</t>
  </si>
  <si>
    <t>Hybrid</t>
  </si>
  <si>
    <t>LDA, bivariate model, squared Eucledian distance measure</t>
  </si>
  <si>
    <t>Raman spectroscopy database polypropelene spectra</t>
  </si>
  <si>
    <t>LDA, trivariate model, squared Eucledian or correlation-based distance measure</t>
  </si>
  <si>
    <t>LDA, trivariate model, Manhattan distance measure</t>
  </si>
  <si>
    <t>Martyna et al., 2018</t>
  </si>
  <si>
    <t>Forensic comparison of pyrograms using score-based likelihood ratios</t>
  </si>
  <si>
    <t>Automated LR system for comparison of pyrograms</t>
  </si>
  <si>
    <t>rMANOVA LogReg</t>
  </si>
  <si>
    <t>Macarulla Rodriguez et al., 2022</t>
  </si>
  <si>
    <t>Calibration of score based likelihood ratio estimation in automated forensic facial image comparison</t>
  </si>
  <si>
    <t>Improve calibration for automated likelihood ratio systems for facial comparison</t>
  </si>
  <si>
    <t>FaceVACs</t>
  </si>
  <si>
    <t>Dlib</t>
  </si>
  <si>
    <t>2018 ENFSI Face Proficiency Tests</t>
  </si>
  <si>
    <t>2019 ENFSI Face Proficiency Tests</t>
  </si>
  <si>
    <t>2020 ENFSI Face Proficiency Tests</t>
  </si>
  <si>
    <t>Human Experts</t>
  </si>
  <si>
    <t>NA</t>
  </si>
  <si>
    <t>Application-independent evaluation of speaker detection</t>
  </si>
  <si>
    <t>Illustration of automated system for speaker recognition</t>
  </si>
  <si>
    <t>Speaker Recognition</t>
  </si>
  <si>
    <t>Speaker Detector model with discriminative or generative LR</t>
  </si>
  <si>
    <t>Detection scores provided by three speaker verification teams</t>
  </si>
  <si>
    <t>Kamath, 2017</t>
  </si>
  <si>
    <t>AFIS Based Likelihood Ratios for Latent Fingerprint Comparisons AFIS Based Likelihood Ratios for Latent Fingerprint Comparisons</t>
  </si>
  <si>
    <t>AFIS based likelihood ratio automated system</t>
  </si>
  <si>
    <t>Bayesian Network</t>
  </si>
  <si>
    <t>Biometric Collection of People 2008</t>
  </si>
  <si>
    <t>Still very high chance that print is misclassified</t>
  </si>
  <si>
    <t>Increase dataset size, assess quality of prints</t>
  </si>
  <si>
    <t>Performance improves when more minutiae marked</t>
  </si>
  <si>
    <t>Ishihara, 2011</t>
  </si>
  <si>
    <t>A Forensic Authorship Classification in SMS Messages: A Likelihood Ratio Based Approach Using N-gram</t>
  </si>
  <si>
    <t>Automated LR system for authorship verification of SMS messages</t>
  </si>
  <si>
    <t>200 words sample size</t>
  </si>
  <si>
    <t>NUS SMS Corpus (Singapore, India and US messages mostly)</t>
  </si>
  <si>
    <t>Increasing sample size improves LR, but is less realistic and hence a realistic case generally would only give limited support for either hypothesis</t>
  </si>
  <si>
    <t>Stewart Morrison et al., 2021</t>
  </si>
  <si>
    <t>Calculation of likelihood ratios for inference of biological sex from human skeletal remains</t>
  </si>
  <si>
    <t>Proposal to use LR system in forensic anthropological sex estimation</t>
  </si>
  <si>
    <t>Sex Estimation</t>
  </si>
  <si>
    <t>Linear Discriminant Analysis using Head Diameter as feature</t>
  </si>
  <si>
    <t>Bartholdy et al. Dataset</t>
  </si>
  <si>
    <t>Errors could also be due to human measurement errors</t>
  </si>
  <si>
    <t>Verma et al., 2020</t>
  </si>
  <si>
    <t>Estimation of sex in forensic examinations using logistic regression and likelihood ratios</t>
  </si>
  <si>
    <t>Use Logistic Regression and the learned parameters to fit density plots that can be used to calculate an LR</t>
  </si>
  <si>
    <t>No</t>
  </si>
  <si>
    <t>Logistic Regression with Density Plots based on mean and variance parameters</t>
  </si>
  <si>
    <t>A cross-sectional sample of 344 Indian individuals</t>
  </si>
  <si>
    <t>Easy and relatively high accuracy</t>
  </si>
  <si>
    <t>Verma et al., 2022</t>
  </si>
  <si>
    <t>Towards facial recognition using likelihood ratio approach to facial landmark indices from images</t>
  </si>
  <si>
    <t>Automated LR system validation for face recognition (calculate LRs for separate (independent) facial landmarks and multiply)</t>
  </si>
  <si>
    <t>PDF of facial landmark indices multiplied</t>
  </si>
  <si>
    <t>FaceScrub database</t>
  </si>
  <si>
    <t>Basu et al., 2022</t>
  </si>
  <si>
    <t>Forensic comparison of fired cartridge cases: Feature-extraction methods for feature-based calculation of likelihood ratios</t>
  </si>
  <si>
    <t>Automated LR system for Cartridge Comparison using 3D scans of cartridge cases with different feature sets</t>
  </si>
  <si>
    <t>Forensic Ballistics</t>
  </si>
  <si>
    <t>LDA with Logisitc Regression for Calibration using Zernike moments as features, 9 cartridge cases fired from seized firearm</t>
  </si>
  <si>
    <t>3D digital images of the bases of approximately 3000 fired cartidge cases</t>
  </si>
  <si>
    <t>Develop better performing systems, expand size of dataset</t>
  </si>
  <si>
    <t>More cartridge cases fired during testing by practitioner results in slightly lower cllr</t>
  </si>
  <si>
    <t>Verma et al., 2021</t>
  </si>
  <si>
    <t>Estimation of sex through morphometric landmark indices in facial images with strength of evidence in logistic regression analysis</t>
  </si>
  <si>
    <t>Automated LR system for Sex Estimation using Landmarks on Facial Images</t>
  </si>
  <si>
    <t>Multiply LR of mean and std of independent facial indices</t>
  </si>
  <si>
    <t>100000+ images of more than 250 different males and 250 different females</t>
  </si>
  <si>
    <t>Logistic regression model still performs better than LR approach</t>
  </si>
  <si>
    <t>Enzinger et al., 2016</t>
  </si>
  <si>
    <t>A demonstration of the application of the new paradigm for the evaluation of forensic evidence under conditions reflecting those of a real forensic-voice-comparison case</t>
  </si>
  <si>
    <t>Automated LR system for Speaker verification</t>
  </si>
  <si>
    <t>Score calculation using background (EM) and suspect (MAP) model with feature warping and probabilistic feature mapping</t>
  </si>
  <si>
    <t>231 male speakers</t>
  </si>
  <si>
    <t>Australian English Male Speakers designed for Forensic Research</t>
  </si>
  <si>
    <t>System performs better (0,2) when high quality suspect recordings, but not really realistic scenario</t>
  </si>
  <si>
    <t>Enzinger et al., 2017</t>
  </si>
  <si>
    <t>Empirical test of the performance of an acoustic-phonetic approach to forensic voice comparison under conditions similar to those of a real case</t>
  </si>
  <si>
    <t>Automated LR system for Speaker verification and comparison with acoustic-phonetic system (involvement of human experts) and fused system</t>
  </si>
  <si>
    <t>Fused system combining scores of acoustic-phonetic-statistical system and automatic system using logistic regression</t>
  </si>
  <si>
    <t>136 female speakers</t>
  </si>
  <si>
    <t>Australian Female Speakers</t>
  </si>
  <si>
    <t>Performance only acoustic system very bad (0,834) and only small improvement of fused system compared to only automatic system (0,401). Speaker recognition systems report a cllr-pooled value</t>
  </si>
  <si>
    <t>Solewicz et al., 2013</t>
  </si>
  <si>
    <t>Estimated Intra-Speaker Variability Boundaries in Forensic Speaker Recognition Casework</t>
  </si>
  <si>
    <t>Calculate LRs from p-value distributions</t>
  </si>
  <si>
    <t>39 offender recordings, 21 suspect recordings and 49 reference population recordings</t>
  </si>
  <si>
    <t>GFS1 Corpus (German Police male telephone tap recordings)</t>
  </si>
  <si>
    <t>Zhang et al., 2018</t>
  </si>
  <si>
    <t>Evaluation of Batvox 3.1 under conditions reflecting those of a real forensic voice comparison case (forensic_eval_01)</t>
  </si>
  <si>
    <t>Batvox 3.1 Automated LR system for Speaker verification</t>
  </si>
  <si>
    <t>GMM-UBM approach Batvox</t>
  </si>
  <si>
    <t>100 speakers in reference population</t>
  </si>
  <si>
    <t>forensic_eval_01 data</t>
  </si>
  <si>
    <t>Model performance deteriorates when reference population contains fewer speakers</t>
  </si>
  <si>
    <t>Van der Vloed, 2016</t>
  </si>
  <si>
    <t>Evaluation of Batvox 4.1 under conditions reflecting those of a real forensic voice comparison case (forensic_eval_01)</t>
  </si>
  <si>
    <t>Batvox 4.1 Automated LR system for Speaker verification</t>
  </si>
  <si>
    <t>Batvox with imposters and all reference data</t>
  </si>
  <si>
    <t>de Silva et al., 2017</t>
  </si>
  <si>
    <t>Evaluation of MSR Identity Toolbox under conditions reflecting those of a real forensic case (forensic_eval_01)</t>
  </si>
  <si>
    <t>Evaluation of MSR Identity Toolbox Speaker Verification Automated LR system</t>
  </si>
  <si>
    <t>i-vector PLDA with feature warping and first feature extraction, then voice activity detection</t>
  </si>
  <si>
    <t>423 recordings from 105 speakers</t>
  </si>
  <si>
    <t>Jessen et al., 2019</t>
  </si>
  <si>
    <t>Evaluation of Nuance Forensics 9.2 and 11.1 under conditions reflecting those of a real forensic voice comparison case (forensic_eval_01)</t>
  </si>
  <si>
    <t>Evaluation of Nuance Forensics Speaker Verification Automated LR systems 9.2 and 11.1</t>
  </si>
  <si>
    <t>NF 11.1 with 42 speaker reference population and 290 recordings in background model</t>
  </si>
  <si>
    <t>Varied depending on condition</t>
  </si>
  <si>
    <t>Larger background improves performance</t>
  </si>
  <si>
    <t>Evaluation of Phonexia automatic speaker recognition software under conditions reflecting those of a real forensic voice comparison case (forensic_eval_01)</t>
  </si>
  <si>
    <t>Evaluation of Phonexia Forensics Speaker Verification Automated LR systems</t>
  </si>
  <si>
    <t>SID-BETA4 10% FAR</t>
  </si>
  <si>
    <t xml:space="preserve">Use of case/domain-specific data leads to performance improvement </t>
  </si>
  <si>
    <t>Improved discrimination performance due to 10% FAR but worse calibration</t>
  </si>
  <si>
    <t>Finnian et al., 2019</t>
  </si>
  <si>
    <t>Evaluation of VOCALISE under conditions reflecting those of a real forensic voice comparison case (forensic_eval01)</t>
  </si>
  <si>
    <t>Evaluation of Vocalise Forensics Speaker Verification Automated LR systems</t>
  </si>
  <si>
    <t>X-vector condition-adapted</t>
  </si>
  <si>
    <t>223 recordings from 61 speakers</t>
  </si>
  <si>
    <t>Van der Vloed, 2014</t>
  </si>
  <si>
    <t>NFI-FRITS: A forensic speaker recognition database and some first experiments</t>
  </si>
  <si>
    <t>Introduction of a Forensic Speaker Database and some first experimental results</t>
  </si>
  <si>
    <t>With reference population and LLR score</t>
  </si>
  <si>
    <t>4188 speech files with speech from 604 different speakers in different languages</t>
  </si>
  <si>
    <t>Intercepted telephone speech by police in Dutch, Moroccan, Arabic, Berber and Turkish</t>
  </si>
  <si>
    <t>Morrison, 2017</t>
  </si>
  <si>
    <t>The impact in forensic voice comparison of lack of calibration and of mismatched conditions between the known-speaker recording and the relevant-population sample recordings</t>
  </si>
  <si>
    <t>The performance of a GMM-UBM forensic voice comparison system was evaluated</t>
  </si>
  <si>
    <t xml:space="preserve">GMM-UBM with Known-speaker conditions for training and calibration </t>
  </si>
  <si>
    <t>105 speakers (train) and 61 speakers (test)</t>
  </si>
  <si>
    <t>Calibration improves performance drastically</t>
  </si>
  <si>
    <t>Model performs till quite poorly</t>
  </si>
  <si>
    <t>Koschwitz, 2018</t>
  </si>
  <si>
    <t>The effect of speaking style on the performance of a forensic voice comparison system</t>
  </si>
  <si>
    <t>Investigation of speakng style on automated voice comparison LR system</t>
  </si>
  <si>
    <t>256 Gaussians mixed dataset</t>
  </si>
  <si>
    <t>423 recordings from 105 speakers training, 223 recordings from 61 speakers testing</t>
  </si>
  <si>
    <t>More data leads to more stable results</t>
  </si>
  <si>
    <t>Ishihara, 2013</t>
  </si>
  <si>
    <t>A Comparative Study of Two Procedures for Calculating Likelihood Ratio in Forensic Text Comparison: Multivariate Kernel Density vs. Gaussian Mixture Model-Universal Background Model</t>
  </si>
  <si>
    <t>Determine best performing automated LR system for forensic text comparison our of two systems</t>
  </si>
  <si>
    <t>GMM-UBM (500 words sample size)</t>
  </si>
  <si>
    <t>data from 115 authors</t>
  </si>
  <si>
    <t>Archive of chatlog messages of pedophiles</t>
  </si>
  <si>
    <t>GMM-UBM outperforms MKV for every sample size and hence is more reliable in all cases</t>
  </si>
  <si>
    <t>Haraksim, 2014</t>
  </si>
  <si>
    <t>VALIDATION OF LIKELIHOOD RATIO METHODS USED FOR FORENSIC EVIDENCE EVALUATION: APPLICATION IN FORENSIC FINGERPRINTS</t>
  </si>
  <si>
    <t>Testing of automated fingerprint evalation LR system - coherence of computer assisted LR methods</t>
  </si>
  <si>
    <t>Minutiae comparison algorithm</t>
  </si>
  <si>
    <t>casework set for testing and simulated set for training</t>
  </si>
  <si>
    <t>Best performance for 10 minutiae, more minutiae not necessarily better performance</t>
  </si>
  <si>
    <t>The distribution of calibrated likelihood-ratios in speaker recognition</t>
  </si>
  <si>
    <t>Paper investigates the consequences of the type of distribution used</t>
  </si>
  <si>
    <t>Constrained maximum likelihood Gaussian calibration</t>
  </si>
  <si>
    <t>NIST SRE Data Training (2008) and Evaluation (2010)</t>
  </si>
  <si>
    <t>Has closed-form solution</t>
  </si>
  <si>
    <t>Logistic regression performs virtually the same</t>
  </si>
  <si>
    <t>Leegwater et al., 2017</t>
  </si>
  <si>
    <t>Performance Study of a Score-based Likelihood Ratio System for Forensic Fingermark Comparison</t>
  </si>
  <si>
    <t>Automated LR system for forensic fingermark comparison</t>
  </si>
  <si>
    <t>AFIS Comparison Algorithm</t>
  </si>
  <si>
    <t>NFI Casework dataset + Simulated dataset + Printcards from Dutch national database (HAVANK2)</t>
  </si>
  <si>
    <t>LRs will differ depending on parameter settings and background databases used</t>
  </si>
  <si>
    <t>Ferrara et al., 2021</t>
  </si>
  <si>
    <t>Performance Evaluation of Source Camera Attribution by Using Likelihood Ratio Methods</t>
  </si>
  <si>
    <t>Automated LR system for camera attribution using PRNU compare</t>
  </si>
  <si>
    <t>Digital Forensics</t>
  </si>
  <si>
    <t>Camera Identification</t>
  </si>
  <si>
    <t>KDF Distributions based on similarity scores (average of two reference videos)</t>
  </si>
  <si>
    <t>34 different devices, around 7000 images, 223 non-stabilized videos and 190 stabilized videos</t>
  </si>
  <si>
    <t>Vision Dataset</t>
  </si>
  <si>
    <t>Based on stabilized videos</t>
  </si>
  <si>
    <t>Performance for unstabilized videos not sufficient</t>
  </si>
  <si>
    <t>Better performance for higher resolution video</t>
  </si>
  <si>
    <t>Van Leeuwen, 2011</t>
  </si>
  <si>
    <t>A speaker line-up for the Likelihood Ratio</t>
  </si>
  <si>
    <t>New LR method for speaker recognition based on witness line-up</t>
  </si>
  <si>
    <t>Speaker Recognition system with bounded line-up calibration (average of male and female)</t>
  </si>
  <si>
    <t>Stewart Morrison et al., 2011</t>
  </si>
  <si>
    <t>An empirical estimate of the precision of likelihood ratios from a forensic-voice-comparison system</t>
  </si>
  <si>
    <t>Forensic LR model for speaker recognition using individual vowel phonemes</t>
  </si>
  <si>
    <t>Aitken and Lucy's MVKD formula</t>
  </si>
  <si>
    <t>64 male speakers of standard Chinese aged between 19 and 23</t>
  </si>
  <si>
    <t>Shenyang China Male Speaker set</t>
  </si>
  <si>
    <t>Fused system better than individual phoneme systems</t>
  </si>
  <si>
    <t>Michalska et al., 2015</t>
  </si>
  <si>
    <t>Application of a likelihood ratio approach in solving a comparison problem of Raman spectra recorded for blue automotive paints</t>
  </si>
  <si>
    <t>LR model for comparing Raman spectra of car paints</t>
  </si>
  <si>
    <t>Solid car paints naïve LR model (linear interpolation)</t>
  </si>
  <si>
    <t>Metallic car paints bivariate LR model (spline interpolation)</t>
  </si>
  <si>
    <t>Assessment of signature handwriting evidence via score-based likelihood ratio based on comparative measurement of relevant dynamic features</t>
  </si>
  <si>
    <t>LR model for assessing handwritten signatures, i.e. is it a forgery</t>
  </si>
  <si>
    <t>Handwriting Comparison</t>
  </si>
  <si>
    <t>Probability density of feature correlations</t>
  </si>
  <si>
    <t>20 groups, 1654 signatures</t>
  </si>
  <si>
    <t>Chinese Signature Database</t>
  </si>
  <si>
    <t>Relevant dynamic features allow discrimination between real and forged signatures</t>
  </si>
  <si>
    <t>Alladio et al., 2016</t>
  </si>
  <si>
    <t>Evaluation of direct and indirect ethanol biomarkers using a likelihood ratio approach to identify chronic alcohol abusers for forensic purposes</t>
  </si>
  <si>
    <t>LR model for identification of chronic alcohol abusers</t>
  </si>
  <si>
    <t>Toxicology</t>
  </si>
  <si>
    <t>Alcohol Abuse Recognition</t>
  </si>
  <si>
    <t>Multivariate LDA model</t>
  </si>
  <si>
    <t>125 subjects (118 males and 7 females)</t>
  </si>
  <si>
    <t>Database of regional antodoping and toxicology center</t>
  </si>
  <si>
    <t>No cllr values reported for tests on real casework data</t>
  </si>
  <si>
    <t>Biosa et al., 2020</t>
  </si>
  <si>
    <t>Evaluation of Forensic Data Using Logistic Regression-Based Classification Methods and an R Shiny Implementation</t>
  </si>
  <si>
    <t>GLM-NET</t>
  </si>
  <si>
    <t>Zadora et al., 2010</t>
  </si>
  <si>
    <t>Evaluation of glass samples for forensic purposes — An application of likelihood ratios and an information–theoretical approach</t>
  </si>
  <si>
    <t>LR model for glass source evaluation</t>
  </si>
  <si>
    <t>Trivariate model container glass background and testing</t>
  </si>
  <si>
    <t>PL: 222 glass objects (57 containers and 165 float glass), UK: 82 float glass</t>
  </si>
  <si>
    <t>Database of UK and Polish window and container glass SEM-EDX measurements</t>
  </si>
  <si>
    <t>Glass background and testing database has a very large influence on model performance</t>
  </si>
  <si>
    <t>Bad performance for float glass (window glass) may be caused by using a reference database from two different countries</t>
  </si>
  <si>
    <t>Wang et al., 2015</t>
  </si>
  <si>
    <t>Forensic Automatic Speaker Recognition Based on Likelihood Ratio Using Acoustic‑phonetic Features Measured Automatically</t>
  </si>
  <si>
    <t>LR model for forensic speaker recognition</t>
  </si>
  <si>
    <t>Features extracted by VoiceSauce, GMM-UBM speaker recognition system</t>
  </si>
  <si>
    <t>background population: 50 speakers with similar background, reference population: 20 speakers with same background as speakers in reference background population</t>
  </si>
  <si>
    <t>Fused MFCC and acoustic-phonetic features give more support to conclusion</t>
  </si>
  <si>
    <t>Ramos et al., 2011</t>
  </si>
  <si>
    <t>Information-theoretical feature selection using data obtained by Scanning Electron Microscopy coupled with and Energy Dispersive X-ray spectrometer for the classification of glass traces</t>
  </si>
  <si>
    <t>LR model for glas trace classification</t>
  </si>
  <si>
    <t>SiKCa multivariate LR model</t>
  </si>
  <si>
    <t>278 glass objects (79 containers, 199 float glass samples)</t>
  </si>
  <si>
    <t>SEM-EDX Glass database</t>
  </si>
  <si>
    <t>Martyna et al., 2015</t>
  </si>
  <si>
    <t>Interpretation of FTIR spectra of polymers and Raman spectra of car paints by means of likelihood ratio approach supported by wavelet transform for reducing data dimensionality</t>
  </si>
  <si>
    <t>LR model for paint and polymer identification - solid car paints</t>
  </si>
  <si>
    <t>multivariate LR model with selected variable set</t>
  </si>
  <si>
    <t>LR model for paint and polymer identification - metallic car paints</t>
  </si>
  <si>
    <t>Ishihara et al., 2022</t>
  </si>
  <si>
    <t>Likelihood ratio estimation for authorship text evidence: An empirical comparison of score- and featur e-based methods</t>
  </si>
  <si>
    <t>LR model for authorship attribution - comparing score-based and feature-based models</t>
  </si>
  <si>
    <t>Poisson-Gamma or Zero-inflated Poisson depending on document length</t>
  </si>
  <si>
    <t>2157 authors, 3 document lengths (700, 1400 and 2100 words)</t>
  </si>
  <si>
    <t>Feature-based methods performed better than score-based methods, performance improves with longer documents</t>
  </si>
  <si>
    <t>Vergeer et al., 2014</t>
  </si>
  <si>
    <t>Likelihood ratio methods for forensic comparison of evaporated gasoline residues</t>
  </si>
  <si>
    <t>LR model for comparison of gasoline residues</t>
  </si>
  <si>
    <t>distance function based on selected ratios</t>
  </si>
  <si>
    <t>repeated samples from 15 different patrol stations</t>
  </si>
  <si>
    <t>The Hague Petrol Station samples</t>
  </si>
  <si>
    <t>Enzinger et al., 2015</t>
  </si>
  <si>
    <t>Mismatched distances from speakers to telephone in a forensic-voice-comparison case</t>
  </si>
  <si>
    <t>LR model for forensic voice comparison in telephone calls</t>
  </si>
  <si>
    <t>multivariate normal LR model, compensate mismatch with feature mapping</t>
  </si>
  <si>
    <t>recordings of pairs of male speakers from a database of Australian English voice recordings designed for forensic casework</t>
  </si>
  <si>
    <t>combined method not performing better here</t>
  </si>
  <si>
    <t>Gupta et al., 2019</t>
  </si>
  <si>
    <t>Multi-element comparisons of tapes evidence using dimensionality reduction for calculating likelihood ratios</t>
  </si>
  <si>
    <t>LR model for tape source evaluation</t>
  </si>
  <si>
    <t>Marks and Impressions</t>
  </si>
  <si>
    <t>Tape Comparison</t>
  </si>
  <si>
    <t>Two-level LR MVN formula from Aitken et al. with PCA for dimensionality reduction</t>
  </si>
  <si>
    <t>LA-ICP-MS data for 90 electrical tapes</t>
  </si>
  <si>
    <t>Reliable support: Measuring calibration of likelihood ratios</t>
  </si>
  <si>
    <t>Examples of LR model in speaker recognition - NIST HASR 2010 evaluation</t>
  </si>
  <si>
    <t>NIST HASR 2010 Evaluation Automatic methods</t>
  </si>
  <si>
    <t>150 comparisons</t>
  </si>
  <si>
    <t xml:space="preserve">NIST HASR Dataset </t>
  </si>
  <si>
    <t>NIST HASR 2010 Evaluation Human Listeners</t>
  </si>
  <si>
    <t>Kelly et al., 2016</t>
  </si>
  <si>
    <t>Score-Aging Calibration for Speaker Verification</t>
  </si>
  <si>
    <t>LR model for speaker verification</t>
  </si>
  <si>
    <t>Absolute session difference of less or equal to 12 months, logarithmic quality measure</t>
  </si>
  <si>
    <t>60 speakers (35 male, 25 female)</t>
  </si>
  <si>
    <t>MARP corpus</t>
  </si>
  <si>
    <t>Only MARP included here because it represents a more practically relevant timescale</t>
  </si>
  <si>
    <t>Susyanto et al., 2019</t>
  </si>
  <si>
    <t>Semiparametric likelihood-ratio-based biometric score-level fusion via parametric copula</t>
  </si>
  <si>
    <t>Testing different score-fusing strategies using multiple biometric datasets</t>
  </si>
  <si>
    <t>parametric copula score-level fusion</t>
  </si>
  <si>
    <t>XM2VTS and Face-3D Datasets</t>
  </si>
  <si>
    <t>Cllr values average of the results of proposed model on two datasets</t>
  </si>
  <si>
    <t>Ishihara, 2017</t>
  </si>
  <si>
    <t>Strength of linguistic text evidence: A fused forensic text comparison system</t>
  </si>
  <si>
    <t>LR model for authorship attribution</t>
  </si>
  <si>
    <t>Fused system of MVKD, token and character features</t>
  </si>
  <si>
    <t>Model still unstable</t>
  </si>
  <si>
    <t>Własiuk et al., 2015</t>
  </si>
  <si>
    <t>A likelihood ratio model for the determination of the geographical origin of olive oil</t>
  </si>
  <si>
    <t>LR model for determining the geographical origin of olive oil</t>
  </si>
  <si>
    <t>Food Forensics</t>
  </si>
  <si>
    <t>Geolocation</t>
  </si>
  <si>
    <t>Multivariate full/reduced naïve LR model</t>
  </si>
  <si>
    <t>572 Italian olive oils described by content of fatty acids</t>
  </si>
  <si>
    <t>Geochemical wolframite fingerprinting – the likelihood ratio approach for laser ablation ICP-MS data</t>
  </si>
  <si>
    <t>LR model for determining the geographical origin of wolframite</t>
  </si>
  <si>
    <t>Delta KSD-AR-LR Model</t>
  </si>
  <si>
    <t>104 wolframite samples (5327 grains) from 45 different mines from 10 countries worldwide</t>
  </si>
  <si>
    <t>Nearly identical to Gäbler et al.</t>
  </si>
  <si>
    <t>Model seems stable</t>
  </si>
  <si>
    <t>LR Model not tested on casework data</t>
  </si>
  <si>
    <t>Martyna et al., 2014</t>
  </si>
  <si>
    <t>Wine authenticity verification as a forensic problem. An application of likelihood ratio 1 test to label verification.</t>
  </si>
  <si>
    <t>LR model for determining the authenticity of wine</t>
  </si>
  <si>
    <t>Fraud</t>
  </si>
  <si>
    <t>Flav (averaged over binary combinations)</t>
  </si>
  <si>
    <t>178 wine samples from 3 brands of Italian wines</t>
  </si>
  <si>
    <t>No universal solution, different models worked best for different conditions</t>
  </si>
  <si>
    <t>Malmborg et al., 2021</t>
  </si>
  <si>
    <t>Validation of a feature-based likelihood ratio method for the SAILR software. Part I: Gas chromatography –mass spectrometry data for comparison of diesel oil samples</t>
  </si>
  <si>
    <t>SAILR Software Gaussian KDE with data transformation</t>
  </si>
  <si>
    <t>158 diesel oil samples from Swedish gas stations and oil refineries between 2015 and 2020</t>
  </si>
  <si>
    <t>GC-MS diesel oil dataset</t>
  </si>
  <si>
    <t>No external data available for generalization, relatively small sample set -&gt; cross validation used for validation</t>
  </si>
  <si>
    <t>Malmborg et al., 2022</t>
  </si>
  <si>
    <t>Validation of a feature-based likelihood ratio method for the SAILR software. Part II: Elemental compositional data for comparison of glass samples</t>
  </si>
  <si>
    <t>LR model for glass comparison</t>
  </si>
  <si>
    <t>380 glass samples from Swedish casework measured in 5 replicates</t>
  </si>
  <si>
    <t>Bosma et al., 2021</t>
  </si>
  <si>
    <t>Establishing phone-pair co-usage by comparing mobility patterns</t>
  </si>
  <si>
    <t>LR model for evaluating phone pairs</t>
  </si>
  <si>
    <t>Mobile Phone Pairing</t>
  </si>
  <si>
    <t>Multiple models perform similar</t>
  </si>
  <si>
    <t>call records from 22 phone users (15 had two phones)</t>
  </si>
  <si>
    <t>Better performance when more track pairs are available, conservative model for casework but should be assessed on case-by-case basis</t>
  </si>
  <si>
    <t>Malik et al., 2015</t>
  </si>
  <si>
    <t>ICDAR2015 Competition on Signature Verification and Writer Identification for On- and Off-line Skilled Forgeries (SigWIcomp2015)</t>
  </si>
  <si>
    <t>LR model for writer identification with forgeries - Italian dataset</t>
  </si>
  <si>
    <t>Signature Comparison</t>
  </si>
  <si>
    <t>SVM with HOG and LBP features</t>
  </si>
  <si>
    <t>Real life signatures from university employees and students over span of several years + forgeries, 628 total (250 training + 478 testing)</t>
  </si>
  <si>
    <t>Italian offline signatures</t>
  </si>
  <si>
    <t>Paper evaluates systems based on Cllr min, but this gives a shifted idea since calibration is not taking into account</t>
  </si>
  <si>
    <t>LR model for writer identification with forgeries - Bengali dataset</t>
  </si>
  <si>
    <t>240 real signatures from 10 contributors + forgeries from different parts of West-Bengal (India) (120 training and 420 testing)</t>
  </si>
  <si>
    <t>Bengali offline signatures</t>
  </si>
  <si>
    <t>LR model for writer identification with forgeries - German dataset</t>
  </si>
  <si>
    <t>Commerical System - using statistical data and features</t>
  </si>
  <si>
    <t>750 signatures (300 training + 450 testing)</t>
  </si>
  <si>
    <t>German Research data gather with digital pen</t>
  </si>
  <si>
    <t>Thurn et al., 2021</t>
  </si>
  <si>
    <t>Classification of ground-truth fire debris samples using artificial neural networks</t>
  </si>
  <si>
    <t>LR model for classifying fire debris samples</t>
  </si>
  <si>
    <t>Forensic Fire Analysis</t>
  </si>
  <si>
    <t>Fire Debris Classification</t>
  </si>
  <si>
    <t>Neural Network</t>
  </si>
  <si>
    <t>492 ground truth IL and 299 ground truth SUB samples</t>
  </si>
  <si>
    <t>Fire debris GC-MS dataset</t>
  </si>
  <si>
    <t>Ishihara, 2014</t>
  </si>
  <si>
    <t>A Comparative Study of Likelihood Ratio Based Forensic Text Comparison Procedures:</t>
  </si>
  <si>
    <t>LR model for forensic text comparison</t>
  </si>
  <si>
    <t>Ngrams and Logistic Regression, Fused preprocessing procedures, 500 word token sample size</t>
  </si>
  <si>
    <t>115 authors divided over train and test sets</t>
  </si>
  <si>
    <t>Model performs better with larger sample size of 1000 word tokens</t>
  </si>
  <si>
    <t>Mölder et al., 2020</t>
  </si>
  <si>
    <t>Development of a score-to-likelihood ratio model for facial recognition using authentic criminalistic data</t>
  </si>
  <si>
    <t>LR model for facial recognition</t>
  </si>
  <si>
    <t>KDE</t>
  </si>
  <si>
    <t>51562 records, 9000 facial comparisons</t>
  </si>
  <si>
    <t>National mugshot database</t>
  </si>
  <si>
    <t>Limited to the comparison of similar and good-quality images</t>
  </si>
  <si>
    <t>Rose, 2015</t>
  </si>
  <si>
    <t>FORENSIC VOICE COMPARISON WITH MONOPHTHONGAL FORMANT TRAJECTORIES - A LIKELIHOOD RATIO-BASED DISCRIMINATION OF "SCHWA" VOWEL ACOUSTICS IN A CLOSE SOCIAL GROUP OF YOUNG AUSTRALIAN FEMALES</t>
  </si>
  <si>
    <t>LR model for forensic voice comparison using schwa vowel acoustics in Australian females</t>
  </si>
  <si>
    <t>multivariate kernel density LR (MKVD), focal toolkit calibration</t>
  </si>
  <si>
    <t>22 same speaker LRs and 231 different speaker LRs</t>
  </si>
  <si>
    <t>Very limited applicability due to very specific population group</t>
  </si>
  <si>
    <t>Rose, 2017</t>
  </si>
  <si>
    <t>Likelihood ratio-based forensic voice comparison with higher level features: research and reality</t>
  </si>
  <si>
    <t>Forensic LR model for speaker recognition using higher level features</t>
  </si>
  <si>
    <t>High level feature fusion with MKVD</t>
  </si>
  <si>
    <t>23 speakers</t>
  </si>
  <si>
    <t>HKMTR database</t>
  </si>
  <si>
    <t>Performance very much depends on sample size</t>
  </si>
  <si>
    <t>Park et al., 2019</t>
  </si>
  <si>
    <t>TARGET AND NON-TARGET SPEAKER DISCRIMINATION BY HUMANS AND MACHINES</t>
  </si>
  <si>
    <t>Forensic LR model for speaker recognition and comparison with human experts</t>
  </si>
  <si>
    <t>MFCC Feature set with UBM</t>
  </si>
  <si>
    <t>103 female and 105 male speakers, 3 recordings per speaker</t>
  </si>
  <si>
    <t>UCLA Speaker Variability Database</t>
  </si>
  <si>
    <t>Performance seems better when combining human and automated system, but not properly validated so not really possible to say</t>
  </si>
  <si>
    <t>Ishihara et al., 2017</t>
  </si>
  <si>
    <t>Strength of forensic text comparison evidence from stylometric features: a multivariate likelihood ratio-based analysis</t>
  </si>
  <si>
    <t>Forensic LR model for forensic text comparison</t>
  </si>
  <si>
    <t>500 word sample size with MKVD model and best stylometric multi-feature combination</t>
  </si>
  <si>
    <t>random selection of 115 male authors</t>
  </si>
  <si>
    <t>Better performance when sample size increases</t>
  </si>
  <si>
    <t>Huang et al., 2013</t>
  </si>
  <si>
    <t>Separate MAP Adaptation of GMM Parameters for F orensic Voice Comparison on Limite d Data</t>
  </si>
  <si>
    <t>Forensic LR model for forensic voice comparison</t>
  </si>
  <si>
    <t>Fusion of 32 MFCC systems</t>
  </si>
  <si>
    <t>60 female speakers from Northeastern China</t>
  </si>
  <si>
    <t>Chinese female dataset</t>
  </si>
  <si>
    <t>Rose, 2013</t>
  </si>
  <si>
    <t>More is better: likelihood ratio-based forensic voice comparison with vocalic segmental cepstra frontends</t>
  </si>
  <si>
    <t>Forensic LR model for forensic voice comparison with vocalic segmental cepstra frontends</t>
  </si>
  <si>
    <t>MVLR with Fused vocalic and cepstrally mean subtracted long-term mean cepstral CCs</t>
  </si>
  <si>
    <t>297 male speakers selected to give geographical representative coverage of Japan</t>
  </si>
  <si>
    <t>Japanese male speaker set</t>
  </si>
  <si>
    <t>Liwicki et al., 2011</t>
  </si>
  <si>
    <t>Signature Verification Competition for Online and Offline Skilled Forgeries (SigComp2011)</t>
  </si>
  <si>
    <t>LR model for Signature Verification</t>
  </si>
  <si>
    <t>SVM</t>
  </si>
  <si>
    <t>Dataset of Chinese offline real or simulated (forged) signatures</t>
  </si>
  <si>
    <t>Dataset of Dutch offline real or simulated (forged) signatures</t>
  </si>
  <si>
    <t>Dataset of Chinese online real or simulated (forged) signatures</t>
  </si>
  <si>
    <t>Dataset of Dutch online real or simulated (forged) signatures</t>
  </si>
  <si>
    <t>Hicklin et al., 2022</t>
  </si>
  <si>
    <t>Accuracy and reliability of forensic handwriting comparisons</t>
  </si>
  <si>
    <t>Expert Proficiency Test Handwriting comparison</t>
  </si>
  <si>
    <t>7,196 responses from 86 participants on 180 distinct QKsets.</t>
  </si>
  <si>
    <t>Created handwriting samples similar to casework</t>
  </si>
  <si>
    <t>Mattijsen et al., 2020</t>
  </si>
  <si>
    <t>Validity and reliability of forensic firearm examiners</t>
  </si>
  <si>
    <t>Expert Proficiency Firearm comparison also with automated methods</t>
  </si>
  <si>
    <t>Inf</t>
  </si>
  <si>
    <t>Correlation scores in 2D measurements</t>
  </si>
  <si>
    <t>60 LRs (38 SS, 22 DS)</t>
  </si>
  <si>
    <t>2D measurements from 400 cartrdige cases of 200 9mm Glock pistols</t>
  </si>
  <si>
    <t>Evaluation set not representative of casework "too difficult"</t>
  </si>
  <si>
    <t>Correlation scores in 3D measurements</t>
  </si>
  <si>
    <t>Brągoszewska et al., 2019</t>
  </si>
  <si>
    <t>Internal validation of LRmix Studio biostatistical software</t>
  </si>
  <si>
    <t>Validation of LRMix Studio</t>
  </si>
  <si>
    <t>DNA Analysis</t>
  </si>
  <si>
    <t>Skerret et al., 2011</t>
  </si>
  <si>
    <t>A Bayesian approach for interpreting shoemark evidence in forensic casework: Accounting for wear features</t>
  </si>
  <si>
    <t>New LR approach for shoemark evidence</t>
  </si>
  <si>
    <t>Shoemark Comparison</t>
  </si>
  <si>
    <t>Alfieri et al., 2022</t>
  </si>
  <si>
    <t>A new implementation of a semi-continuous method for DNA mixture interpretation</t>
  </si>
  <si>
    <t>Morrison et al., 2019</t>
  </si>
  <si>
    <t>A statistical procedure to adjust for time-interval mismatch in forensic voice comparison</t>
  </si>
  <si>
    <t>Andersson et al., 2019</t>
  </si>
  <si>
    <t>Application of the Bayesian framework for forensic interpretation to casework involving postmortem interval estimates of decomposed human remains</t>
  </si>
  <si>
    <t>PMI Estimation</t>
  </si>
  <si>
    <t>Riva et al., 2014</t>
  </si>
  <si>
    <t>Automatic Comparison and Evaluation of Impressions Left by a Firearm on Fired Cartridge Cases</t>
  </si>
  <si>
    <t>Riva et al., 2020</t>
  </si>
  <si>
    <t>Comparison and interpretation of impressed marks left by a firearm on cartridge cases – Towards an operational implementation of a likelihood ratio based technique</t>
  </si>
  <si>
    <t>Neumann et al., 2007</t>
  </si>
  <si>
    <t>Computation of Likelihood Ratios in Fingerprint Identification for Configurations of Any Number of Minutiæ</t>
  </si>
  <si>
    <t>Benschop et al., 2022</t>
  </si>
  <si>
    <t>Development and validation of a fast and automated DNA identification line</t>
  </si>
  <si>
    <t>Manabe et al., 2022</t>
  </si>
  <si>
    <t>Development and validation of Kongoh ver. 3.0.1: Open-source software for DNA mixture interpretation in the GlobalFiler system based on a quantitative continuous model</t>
  </si>
  <si>
    <t>Manabe et al., 2017</t>
  </si>
  <si>
    <t>Development and validation of open-source software for DNA mixture interpretation based on aquantitative continuous model</t>
  </si>
  <si>
    <t>Benschop et al., 2019</t>
  </si>
  <si>
    <t>DNAxs/DNAStatistX: Development and validation of a software suite for the data management and probabilistic interpretation of DNA profiles</t>
  </si>
  <si>
    <t>Song et al., 2020</t>
  </si>
  <si>
    <t>Evaluating Likelihood Ratio (LR) for firearm evidence identifications in forensic science based on the Congruent Matching Cells (CMC) method</t>
  </si>
  <si>
    <t>Rivals et al., 2021</t>
  </si>
  <si>
    <t>Evaluation of distance-based approaches for forensic comparison: Application to hand odor evidence</t>
  </si>
  <si>
    <t>Forensic Odour Evidence</t>
  </si>
  <si>
    <t>Hand Odour Identification</t>
  </si>
  <si>
    <t>Pierrini et al., 2007</t>
  </si>
  <si>
    <t>Evaluation of preliminary isotopic analysis (13C and 15N) of explosives A likelihood ratio approach to assess the links between semtex samples</t>
  </si>
  <si>
    <t>Explosions and Explosives</t>
  </si>
  <si>
    <t>Explosive Indiviualisation</t>
  </si>
  <si>
    <t>Egli et al., 2007</t>
  </si>
  <si>
    <t>Evidence evaluation in fingerprint comparison and automated fingerprint identification systems—Modelling within finger variability</t>
  </si>
  <si>
    <t>Riman et al., 2021</t>
  </si>
  <si>
    <t>Examining performance and likelihood ratios for two likelihood ratio systems using the PROVEDIt dataset</t>
  </si>
  <si>
    <t>Alberink et al., 2014</t>
  </si>
  <si>
    <t>Fingermark Evidence Evaluation Based on Automated Fingerprint Identification System Matching Scores: The Effect of Different Types of Conditioning on Likelihood Ratios</t>
  </si>
  <si>
    <t>Xiao, 2021</t>
  </si>
  <si>
    <t>Forensic face recognition based on KDE and evidence theory</t>
  </si>
  <si>
    <t>Johnson, 2021</t>
  </si>
  <si>
    <t>Handwriting Identification using Random Forests and Score-based Likelihood Ratios</t>
  </si>
  <si>
    <t>Adamowicz et al., 2022</t>
  </si>
  <si>
    <t>Internal Validation of MaSTR™ Probabilistic Genotyping Software for the Interpretation of 2–5 Person Mixed DNA Profiles</t>
  </si>
  <si>
    <t>Brust et al., 2015</t>
  </si>
  <si>
    <t>Isotopic and elemental profiling of ammonium nitrate in forensic explosives investigations</t>
  </si>
  <si>
    <t>LEARNING ALGORITHMS TO EVALUATE FORENSIC GLASS EVIDENCE</t>
  </si>
  <si>
    <t>Benschop et al., 2020</t>
  </si>
  <si>
    <t>Multi-laboratory validation of DNAxs including the statistical library DNAStatistX</t>
  </si>
  <si>
    <t>Neumann et al., 2009</t>
  </si>
  <si>
    <t>New perspectives in the use of ink evidence in forensic science Part III: Operational applications and evaluation</t>
  </si>
  <si>
    <t>Sharma et al., 2021</t>
  </si>
  <si>
    <t>Novel use of logistic regression and likelihood ratios for the estimation of gender of the writer from a database of handwriting features</t>
  </si>
  <si>
    <t>Bouchrika et al., 2011</t>
  </si>
  <si>
    <t>On Using Gait in Forensic Biometrics</t>
  </si>
  <si>
    <t>Gait Analysis</t>
  </si>
  <si>
    <t>Menking-Hoggatt et al., 2022</t>
  </si>
  <si>
    <t>Prevalence and probabilistic assessment of organic and inorganic gunshot residue and background profiles using LIBS, electrochemistry, and SEM-EDS</t>
  </si>
  <si>
    <t>Niu et al., 2022</t>
  </si>
  <si>
    <t>Pseudo-Phoneme Label Loss for Text-Independent Speaker Verification</t>
  </si>
  <si>
    <t>Costa et al., 2022</t>
  </si>
  <si>
    <t>Quantification of forensic genetic evidence: Comparison of results obtained by qualitative and quantitative software for real casework samples</t>
  </si>
  <si>
    <t>Reinders et al., 2020</t>
  </si>
  <si>
    <t>Score-based likelihood ratios for camera device identification</t>
  </si>
  <si>
    <t>Hepler et al., 2012</t>
  </si>
  <si>
    <t>Score-based likelihood ratios for handwriting evidence</t>
  </si>
  <si>
    <t>Reinders et al., 2022</t>
  </si>
  <si>
    <t>Source-anchored, trace-anchored, and general match score-based likelihood ratios for camera device identification</t>
  </si>
  <si>
    <t>Farmer et al., 2009</t>
  </si>
  <si>
    <t>Stable isotope analysis of white paints and likelihood ratios</t>
  </si>
  <si>
    <t>Steadman et al., 2006</t>
  </si>
  <si>
    <t>Statistical Basis for Positive Identification in Forensic Anthropology</t>
  </si>
  <si>
    <t>Biological Profile Estimation</t>
  </si>
  <si>
    <t>Stature estimation in forensic examinations using regression analysis: A likelihood ratio perspective</t>
  </si>
  <si>
    <t>Stature Estimation</t>
  </si>
  <si>
    <t>Lopatka et al., 2011</t>
  </si>
  <si>
    <t>Surface granularity as a discriminating feature of illicit tablets</t>
  </si>
  <si>
    <t>Junod et al., 2012</t>
  </si>
  <si>
    <t>The development of an automatic recognition system for earmark and earprint comparisons</t>
  </si>
  <si>
    <t>Earmark Comparison</t>
  </si>
  <si>
    <t>Slooten, 2010</t>
  </si>
  <si>
    <t>Validation of DNA-based identification software by computation of pedigree likelihood ratios</t>
  </si>
  <si>
    <t>Starinsky-Elbaz et al., 2020</t>
  </si>
  <si>
    <t>Weight-of-evidence for DNA identification of missing persons and human remains using CODIS</t>
  </si>
  <si>
    <t>Monson et al., 2022</t>
  </si>
  <si>
    <t>Accuracy of comparison decisions by forensic firearms examiners</t>
  </si>
  <si>
    <t>Neuman et al., 2022</t>
  </si>
  <si>
    <t>Blind testing in firearms: Preliminary results from a blind quality control program</t>
  </si>
  <si>
    <t>Prusinowski et al., 2020</t>
  </si>
  <si>
    <t>Development and validation of a systematic approach for the quantitative assessment of the quality of duct tape physical fits</t>
  </si>
  <si>
    <t>Cuellar et al., 2022</t>
  </si>
  <si>
    <t>Human and machine similarity judgments in forensic firearm comparisons</t>
  </si>
  <si>
    <t>Morrison et al., 2018</t>
  </si>
  <si>
    <t>Avoiding overstating the strength of forensic evidence: Shrunk likelihood ratios/Bayes factors</t>
  </si>
  <si>
    <t>i-vector PLDA, handle very small scores with LogReg non-regularized</t>
  </si>
  <si>
    <t>111 SS and 9720 DS scores, 105 recordings training and 61 testing</t>
  </si>
  <si>
    <t>Questioned speaker telephone call, known speaker police interview</t>
  </si>
  <si>
    <t>Realistic Data</t>
  </si>
  <si>
    <t>MLP, handle very small scores with LogReg non-regularized</t>
  </si>
  <si>
    <t>225 faces (8 images per face)</t>
  </si>
  <si>
    <t>XM2VTS database</t>
  </si>
  <si>
    <t>MKVD, include very small scores with LogReg non-regularized</t>
  </si>
  <si>
    <t>659 sources (training) and 320 sources (testing)</t>
  </si>
  <si>
    <t>LA-ICP-MS glass sample data from over 10 years of casework</t>
  </si>
  <si>
    <t>Sensitivity of likelihood-ratio based forensic voice comparison under mismatched conditions of within-speaker sample sizes across databases</t>
  </si>
  <si>
    <t>Measuring sensitivity of LR model for voice comparison under mismatched conditions</t>
  </si>
  <si>
    <t>MKVD, calibration with Logistic regression, MFCC features, cllr is mean of multiple experiments using different test sets</t>
  </si>
  <si>
    <t>118 speakers (40 test, 39 background, 39 development), segments of around 10 minutes containing audio from presentations and mock conversations</t>
  </si>
  <si>
    <t>Corpus of spontaneous Japanese</t>
  </si>
  <si>
    <t>No forensically representative data used, cllr values based on monte-carlo simulations</t>
  </si>
  <si>
    <t>Mismatch between nr of tokens in background and sample does not deteriorate performance, however the larger the background database, the better performance generally becomes</t>
  </si>
  <si>
    <t>Xu et al., 2019</t>
  </si>
  <si>
    <t>Utility of ForenSeq™ DNA Signature Prep Kit in the research of pairwise 2nd-degree kinship identification</t>
  </si>
  <si>
    <t>Evaluation of LR method for kinship identification</t>
  </si>
  <si>
    <t>Davis et al., 2012</t>
  </si>
  <si>
    <t>Using subsampling to estimate the strength of handwriting evidence via score-based likelihood ratios</t>
  </si>
  <si>
    <t>Score-based LR method for handwriting identification evaluation</t>
  </si>
  <si>
    <t>Hughes et al., 2018</t>
  </si>
  <si>
    <t>The Individual and the System: Assessing the Stability of the Output of a Semi-automatic Forensic Voice Comparison System</t>
  </si>
  <si>
    <t>Stability assessment of semi-automatic forensic voice comparison system</t>
  </si>
  <si>
    <t xml:space="preserve">GMM-UBM </t>
  </si>
  <si>
    <t>97 SS and 4656 DS comparisons, 60 sec mobile telephone calls</t>
  </si>
  <si>
    <t>DyVis Corpus, southern British male speakers</t>
  </si>
  <si>
    <t>Realistic data of mobile phone calls of a low quality compared to high quality suspect reference recordings</t>
  </si>
  <si>
    <t>Again only one gender data</t>
  </si>
  <si>
    <t>Roberge et al., 2019</t>
  </si>
  <si>
    <t>Evidence evaluation in fingerprint comparison and automated fingerprint identification systems—Modeling between finger variability</t>
  </si>
  <si>
    <t>LR model for fingermark comparison</t>
  </si>
  <si>
    <t>Russell et al., 2021</t>
  </si>
  <si>
    <t>Establishing likelihood ratios for evaluating opposing propositions concerning the activity causing methamphetamine contamination: Smoking or manufacture?</t>
  </si>
  <si>
    <t>LR model for evaluating MDMA traces on activity level</t>
  </si>
  <si>
    <t>Activity Level Drug Analysis</t>
  </si>
  <si>
    <t>Dennis et al., 2016</t>
  </si>
  <si>
    <t>Assessing the evidentiary value of smokeless powder comparisons</t>
  </si>
  <si>
    <t>LR model for smokeless powder individualization</t>
  </si>
  <si>
    <t>Morrison, 2011</t>
  </si>
  <si>
    <t>A comparison of procedures for the calculation of forensic likelihood ratios from acoustic–phonetic data: Multivariate kernel density (MVKD) versus Gaussian mixture model–universal background model (GMM–UBM)</t>
  </si>
  <si>
    <t>Evaluation of LR models for Speech Recognition</t>
  </si>
  <si>
    <t>GMM-UBM, calibration with Foocal Toolkit</t>
  </si>
  <si>
    <t>27 male Australian speakers</t>
  </si>
  <si>
    <t>laboratory-quality audio dataset by Yuko Kinoshita</t>
  </si>
  <si>
    <t>No forensically relevant dataset</t>
  </si>
  <si>
    <t>GMM-UBM outperforms MKVD</t>
  </si>
  <si>
    <t>Vink et al., 2022</t>
  </si>
  <si>
    <t>Likelihood ratio method for the interpretation of iPhone health app data in digital forensics</t>
  </si>
  <si>
    <t>LR model for evaluation of distance traveled</t>
  </si>
  <si>
    <t>Route Determination</t>
  </si>
  <si>
    <t>KDE, relative error statistic feature</t>
  </si>
  <si>
    <t>1015 training set, 677 test set</t>
  </si>
  <si>
    <t>Set of distances measured using iPhone health apps using different iPhones and wearing pace and locations</t>
  </si>
  <si>
    <t>Takes into account case information by taking relevant population</t>
  </si>
  <si>
    <t>Performance varies a lot depending on exact hypotheses</t>
  </si>
  <si>
    <t>Firearm examination: Examiner judgments and computer-based comparisons</t>
  </si>
  <si>
    <t>Swaminathan et al., 2018</t>
  </si>
  <si>
    <t>Four modelvariants within a continuous forensic DNA mixture interpretation framework: Effects on evidential inference andreporting</t>
  </si>
  <si>
    <t>LR model for DNA mixture interpretation</t>
  </si>
  <si>
    <t>Carter et al., 2014</t>
  </si>
  <si>
    <t>The role of isotope ratio mass spectrometry as a tool for the comparison of physical evidence</t>
  </si>
  <si>
    <t>LR Model for evaluation of tape batch origin</t>
  </si>
  <si>
    <t>An assessment of the performance of the probabilistic genotyping software EuroForMix: Trends in likelihood ratios and analysis of Type I &amp; II errors</t>
  </si>
  <si>
    <t>EuroForMix Validation</t>
  </si>
  <si>
    <t>Noël et al., 2019</t>
  </si>
  <si>
    <t>STRmix™ put to the test: 300 000 non-contributor profiles compared to four-contributor DNA mixtures and the impact of replicates</t>
  </si>
  <si>
    <t>STRmix validation</t>
  </si>
  <si>
    <t>Buckleton et al., 2019</t>
  </si>
  <si>
    <t>The effect of varying the number of contributors in the prosecution and alternate propositions</t>
  </si>
  <si>
    <t>The effect of varying the number of contributors in the propositions on the LR</t>
  </si>
  <si>
    <t>Bleka et al., 2019</t>
  </si>
  <si>
    <t>CaseSolver: An investigative open source expert system based on EuroForMix</t>
  </si>
  <si>
    <t>Bleka et al., 2016</t>
  </si>
  <si>
    <t>EuroForMix: An open source software based on a continuous model to evaluate STR DNA profiles from a mixture of contributors with artefacts</t>
  </si>
  <si>
    <t>Bleka et al., 2020</t>
  </si>
  <si>
    <t>An examination of STR nomenclatures, filters and models for MPS mixture interpretation</t>
  </si>
  <si>
    <t>Bille et al., 2019</t>
  </si>
  <si>
    <t>Interpreting a major component from a mixed DNA profile with an unknown number of minor contributors</t>
  </si>
  <si>
    <t>Validation of STRMix for DNA mixtures of multiple contributors</t>
  </si>
  <si>
    <t>STRMix Model</t>
  </si>
  <si>
    <t>Sixty mixed DNA profiles of up to 5 contributors per mixture</t>
  </si>
  <si>
    <t>Mistakes are mostly in very low DNA quantities which makes sense</t>
  </si>
  <si>
    <t>Selection criteria: most forensically relevant and lowest if multiple</t>
  </si>
  <si>
    <t>Search Category</t>
  </si>
  <si>
    <t>Reports Cllr</t>
  </si>
  <si>
    <t>Does not Report Cllr</t>
  </si>
  <si>
    <t>Cllr could be Calculated</t>
  </si>
  <si>
    <t>Compares Performance to Experts using Cllr</t>
  </si>
  <si>
    <t>True</t>
  </si>
  <si>
    <t>Realistic images, but only of celebraties -&gt; certain context</t>
  </si>
  <si>
    <t>Taken into account for Range</t>
  </si>
  <si>
    <t>Forensic Anthropology and Taphonomy</t>
  </si>
  <si>
    <t>Online signature system performance not necessarily better than offline system performance</t>
  </si>
  <si>
    <t>Offline signature system performance not necessarily better than online system performance</t>
  </si>
  <si>
    <t>Matzen et al., 2022</t>
  </si>
  <si>
    <t>Car Paint Individualisation</t>
  </si>
  <si>
    <t>Glass Individualisation</t>
  </si>
  <si>
    <t>Glass Classification</t>
  </si>
  <si>
    <t>Gasoline Individualisation</t>
  </si>
  <si>
    <t>Paint indivualisation</t>
  </si>
  <si>
    <t>Ink Individualisation</t>
  </si>
  <si>
    <t>Car Plastics Individualisation</t>
  </si>
  <si>
    <t>165 glass objects (87 car windows and 78 building windows)</t>
  </si>
  <si>
    <t>Swedish SEM-EDX Glass dataset</t>
  </si>
  <si>
    <t>Glass dataset from Zadora et al.</t>
  </si>
  <si>
    <t>5 measurements each from 62 different glass sources</t>
  </si>
  <si>
    <t>10 samples each of 40 different ink sources</t>
  </si>
  <si>
    <t>Unkown</t>
  </si>
  <si>
    <t>63 SS scores and 1890 DS scores</t>
  </si>
  <si>
    <t>22 objects from 22 different vehicles/plastic containers</t>
  </si>
  <si>
    <t>Raman microspectroscopy database of solid car paint samples</t>
  </si>
  <si>
    <t>Raman microspectroscopy database of metallic car paint samples</t>
  </si>
  <si>
    <t>25 solid blue car paints, each sample measured at least three times</t>
  </si>
  <si>
    <t>30 metallic blue car paints, each sample measured at least three times</t>
  </si>
  <si>
    <t>30 blue metallic automotive paints</t>
  </si>
  <si>
    <t>30 blue solid automative paints</t>
  </si>
  <si>
    <t>Olive Oil Dataset from Forina et al.</t>
  </si>
  <si>
    <t>Wine Dataset from Forina et al.</t>
  </si>
  <si>
    <t>7 measurements each from 36 different acrylic car paint sources</t>
  </si>
  <si>
    <t>Brummer et al., 2006</t>
  </si>
  <si>
    <t>Van Leeuwen et al., 2013</t>
  </si>
  <si>
    <t>Poland SEM-EDX glass dataset</t>
  </si>
  <si>
    <t>Anthonioz et al., 2014</t>
  </si>
  <si>
    <t>58 fingermarks real casedata for evaluation, 25000 simulated fingermarks of 200 individuals for training</t>
  </si>
  <si>
    <t>Napier et al., 2015</t>
  </si>
  <si>
    <t>26 young Australian female speakers</t>
  </si>
  <si>
    <t>Interesting that there is no calibration error</t>
  </si>
  <si>
    <t>Paper evaluates systems based on Cllr min, but this gives a shifted idea since calibration is not taken into account</t>
  </si>
  <si>
    <t>Chen et al., 2018</t>
  </si>
  <si>
    <t>Pattern Matching</t>
  </si>
  <si>
    <t>3D measurements from 400 cartrdige cases of 200 9mm Glock pistols</t>
  </si>
  <si>
    <t>Casework dataset</t>
  </si>
  <si>
    <t>1953 stubs from 210 criminal cases, 1557 same-shot pairs and 859,515 different-shot pairs</t>
  </si>
  <si>
    <t>Stylometric Analysis</t>
  </si>
  <si>
    <t>South Africa</t>
  </si>
  <si>
    <t>USA</t>
  </si>
  <si>
    <t>Switzerland (Lausanne)/UK</t>
  </si>
  <si>
    <t>Switzerland (Lausanne)</t>
  </si>
  <si>
    <t>France/UK/Switzerland (Lausanne)</t>
  </si>
  <si>
    <t>UK/Switzerland (Lausanne)</t>
  </si>
  <si>
    <t>UK</t>
  </si>
  <si>
    <t>Poland/Spain</t>
  </si>
  <si>
    <t>Netherlands (NFI)</t>
  </si>
  <si>
    <t>Spain/Poland</t>
  </si>
  <si>
    <t>Netherlands (Radboud)/South Africa</t>
  </si>
  <si>
    <t>Netherlands (NFI)/China/Australia</t>
  </si>
  <si>
    <t>UK/USA</t>
  </si>
  <si>
    <t>UK/Italy</t>
  </si>
  <si>
    <t>Netherlands (NFI)/Switzerland (Lausanne)</t>
  </si>
  <si>
    <t>Australia/China</t>
  </si>
  <si>
    <t>Australia</t>
  </si>
  <si>
    <t>UK/Australia</t>
  </si>
  <si>
    <t>Israel/France/Germany</t>
  </si>
  <si>
    <t>Netherlands (NFI)/South Africa</t>
  </si>
  <si>
    <t>Spain/Poland/UK</t>
  </si>
  <si>
    <t>Spain</t>
  </si>
  <si>
    <t>Netherlands (TU Twente)</t>
  </si>
  <si>
    <t>Netherlands (NFI)/Netherlands (Radboud)</t>
  </si>
  <si>
    <t>Poland</t>
  </si>
  <si>
    <t>China</t>
  </si>
  <si>
    <t>Why not use logistic regression model scores for calculating the LR using score-based approach?, Validation performed on forenscially relevant dataset but not reported…</t>
  </si>
  <si>
    <t>India</t>
  </si>
  <si>
    <t>False - Human Experts</t>
  </si>
  <si>
    <t>False - No forensically relevant dataset</t>
  </si>
  <si>
    <t>False - Too small sample for proper validation</t>
  </si>
  <si>
    <t>True - Calculated</t>
  </si>
  <si>
    <t>Germany/Italy/India/Australia/Netherlands (NFI)/Switzerland</t>
  </si>
  <si>
    <t>Australia/Canada</t>
  </si>
  <si>
    <t>Italy/Poland/USA</t>
  </si>
  <si>
    <t>Brazil</t>
  </si>
  <si>
    <t>Japan</t>
  </si>
  <si>
    <t>China/Switzerland (Lausanne)</t>
  </si>
  <si>
    <t>USA/Germany/Spain</t>
  </si>
  <si>
    <t>Poland/Poland/Spain</t>
  </si>
  <si>
    <t>Poland/Germany</t>
  </si>
  <si>
    <t>Sweden</t>
  </si>
  <si>
    <t>Germany/Czech Republic/Israel</t>
  </si>
  <si>
    <t>Germany/Israel</t>
  </si>
  <si>
    <t>New Zealand/USA</t>
  </si>
  <si>
    <t>Italy/UK</t>
  </si>
  <si>
    <t>Switzerland (Lausanne)/Netherlands (NFI)</t>
  </si>
  <si>
    <t>USA/China</t>
  </si>
  <si>
    <t>Netherlands (NFI)/Slovenia/Austria/USA/France/Germany</t>
  </si>
  <si>
    <t>Israel</t>
  </si>
  <si>
    <t>UK/South Africa</t>
  </si>
  <si>
    <t>Italy</t>
  </si>
  <si>
    <t>France</t>
  </si>
  <si>
    <t>Spain/USA</t>
  </si>
  <si>
    <t>Portugal</t>
  </si>
  <si>
    <t>USA/New Zealand</t>
  </si>
  <si>
    <t>USA/UK</t>
  </si>
  <si>
    <t>Country</t>
  </si>
  <si>
    <t>Indonesia/ Netherlands (Enschede)/Netherlands (UvA)</t>
  </si>
  <si>
    <t>UK/USA/Switzerland</t>
  </si>
  <si>
    <t>Netherlands (NFI)/Netherlands (UvA)</t>
  </si>
  <si>
    <t>Netherlands (UvA)/Netherlands (NFI)/Netherlands (TNO)/Netherlands (TU Delft)/Netherlands (CLHC)</t>
  </si>
  <si>
    <t>Netherlands (NFI)/Netherlands (Leiden)/Netherlands (Korteweg de Vries)</t>
  </si>
  <si>
    <t>Netherlands (NFI)/Netherlands (University of Twente)/Netherlands (UvA)</t>
  </si>
  <si>
    <t>New Zealand</t>
  </si>
  <si>
    <t>Norway/USA</t>
  </si>
  <si>
    <t>Netherlands (Radboud)/Netherlands (NFI)/Netherlands (Leiden)/USA</t>
  </si>
  <si>
    <t>Norway/Spain</t>
  </si>
  <si>
    <t>New Zealand/Australia</t>
  </si>
  <si>
    <t>Canada</t>
  </si>
  <si>
    <t>Netherlands (NFI)/Netherlands (University of Twente)/Spain/Switzerland (Lausanne)</t>
  </si>
  <si>
    <t>Norway</t>
  </si>
  <si>
    <t>Australia/New Zealand/Lesotho/UK</t>
  </si>
  <si>
    <t>Objective Identification of Bullets Based on 3D Pattern Matching and Line Counting Scores</t>
  </si>
  <si>
    <t>Detailed Country2</t>
  </si>
  <si>
    <t>Switzerland</t>
  </si>
  <si>
    <t>UK/Switzerland</t>
  </si>
  <si>
    <t>Switzerland/UK</t>
  </si>
  <si>
    <t>Netherlands</t>
  </si>
  <si>
    <t>Netherlands/China/Australia</t>
  </si>
  <si>
    <t xml:space="preserve">Netherlands </t>
  </si>
  <si>
    <t>Germany/Italy/India/Australia/Netherlands/Switzerland</t>
  </si>
  <si>
    <t>Netherlands/Switzerland</t>
  </si>
  <si>
    <t>Netherlands/SouthAfrica</t>
  </si>
  <si>
    <t>Australia/NewZealand/Lesotho/UK</t>
  </si>
  <si>
    <t>Germany/CzechRepublic/Israel</t>
  </si>
  <si>
    <t>NewZealand/USA</t>
  </si>
  <si>
    <t>NewZealand/Australia</t>
  </si>
  <si>
    <t>USA/NewZealand</t>
  </si>
  <si>
    <t>Netherlands/Slovenia/Austria/USA/France/Germany</t>
  </si>
  <si>
    <t>UK/SouthAfrica</t>
  </si>
  <si>
    <t>NewZealand</t>
  </si>
  <si>
    <t>France/UK/Switzerland</t>
  </si>
  <si>
    <t>China/Switzerland</t>
  </si>
  <si>
    <t>Switzerland/Netherlands</t>
  </si>
  <si>
    <t>Netherlands/Spain/Switzerland</t>
  </si>
  <si>
    <t>Indonesia/Netherlands</t>
  </si>
  <si>
    <t>Netherlands/USA</t>
  </si>
  <si>
    <t>SouthAfrica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</si>
</sst>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2"/>
      <color theme="1"/>
      <name val="Calibri"/>
      <family val="2"/>
      <scheme val="minor"/>
    </font>
    <font>
      <sz val="8"/>
      <name val="Calibri"/>
      <family val="2"/>
      <scheme val="minor"/>
    </font>
    <font>
      <b/>
      <sz val="12"/>
      <color theme="1"/>
      <name val="Calibri"/>
      <family val="2"/>
      <scheme val="minor"/>
    </font>
    <font>
      <sz val="12"/>
      <color rgb="FF000000"/>
      <name val="Calibri"/>
      <family val="2"/>
      <scheme val="minor"/>
    </font>
  </fonts>
  <fills count="2">
    <fill>
      <patternFill patternType="none"/>
    </fill>
    <fill>
      <patternFill patternType="gray125"/>
    </fill>
  </fills>
  <borders count="2">
    <border>
      <left/>
      <right/>
      <top/>
      <bottom/>
      <diagonal/>
    </border>
    <border>
      <left/>
      <right/>
      <top style="thin">
        <color rgb="FF8EA9DB"/>
      </top>
      <bottom style="thin">
        <color rgb="FF8EA9DB"/>
      </bottom>
      <diagonal/>
    </border>
  </borders>
  <cellStyleXfs count="1">
    <xf numFmtId="0" fontId="0" fillId="0" borderId="0"/>
  </cellStyleXfs>
  <cellXfs count="6">
    <xf numFmtId="0" fontId="0" fillId="0" borderId="0" xfId="0"/>
    <xf numFmtId="0" fontId="2" fillId="0" borderId="0" xfId="0" applyFont="1"/>
    <xf numFmtId="0" fontId="3" fillId="0" borderId="0" xfId="0" applyFont="1"/>
    <xf numFmtId="1" fontId="0" fillId="0" borderId="0" xfId="0" applyNumberFormat="1"/>
    <xf numFmtId="164" fontId="0" fillId="0" borderId="0" xfId="0" applyNumberFormat="1"/>
    <xf numFmtId="0" fontId="3" fillId="0" borderId="1" xfId="0" applyFont="1" applyBorder="1"/>
  </cellXfs>
  <cellStyles count="1">
    <cellStyle name="Standaard" xfId="0" builtinId="0"/>
  </cellStyles>
  <dxfs count="1">
    <dxf>
      <font>
        <b/>
        <i val="0"/>
        <strike val="0"/>
        <condense val="0"/>
        <extend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87BF96-0267-9742-B4F9-69C3E5B40FAD}" name="Tabel1" displayName="Tabel1" ref="A1:W176" totalsRowShown="0" headerRowDxfId="0">
  <autoFilter ref="A1:W176" xr:uid="{0F87BF96-0267-9742-B4F9-69C3E5B40FAD}"/>
  <sortState xmlns:xlrd2="http://schemas.microsoft.com/office/spreadsheetml/2017/richdata2" ref="A2:W176">
    <sortCondition ref="A1:A176"/>
  </sortState>
  <tableColumns count="23">
    <tableColumn id="1" xr3:uid="{BD901963-61AF-3949-BF3F-6EDE00F61628}" name="Year"/>
    <tableColumn id="2" xr3:uid="{0BE62B3C-5968-3149-9DD4-1ED865D976B8}" name="Authors"/>
    <tableColumn id="23" xr3:uid="{24F0C283-5DFD-304A-ABD4-88F6D45794C2}" name="Country"/>
    <tableColumn id="22" xr3:uid="{9D2BAB3F-85EE-514D-AE2A-DA254C8C7BBB}" name="Detailed Country2"/>
    <tableColumn id="3" xr3:uid="{8BE3D8BD-F344-3247-ABB9-BD95EE6E45CC}" name="Title"/>
    <tableColumn id="4" xr3:uid="{8B4A5A4E-6ED5-9842-B42F-8ABF46BAAE77}" name="Short Description"/>
    <tableColumn id="5" xr3:uid="{694B7A25-3991-5A4B-A2E7-C76F4029F8B7}" name="Forensic Area"/>
    <tableColumn id="6" xr3:uid="{1CD1A61B-42D9-674A-ADCC-6DFCDE74CD0F}" name="Forensic Analysis"/>
    <tableColumn id="7" xr3:uid="{9F466C0B-FE6F-F541-9B93-1BA53FE5D8E5}" name="System Type"/>
    <tableColumn id="8" xr3:uid="{065AC0FE-04AF-214B-90B6-E1A049F5F41F}" name="Search Category"/>
    <tableColumn id="9" xr3:uid="{D595822D-B8AE-7E40-98E1-63808568032A}" name="Cllr"/>
    <tableColumn id="10" xr3:uid="{88936CDF-1D17-8742-9208-7AFCFCF2CA80}" name="Cllr min"/>
    <tableColumn id="11" xr3:uid="{5FCAC54F-16AC-8043-92F1-AFF280FC4373}" name="Cllr cal"/>
    <tableColumn id="12" xr3:uid="{46CD2FEF-A1B5-E245-A085-DB6CF3D52762}" name="Cllr Reported"/>
    <tableColumn id="13" xr3:uid="{0056AD21-264D-7C45-BBC8-EACE6362E9E5}" name="Taken into account for Range"/>
    <tableColumn id="14" xr3:uid="{A88B6053-62E7-824A-816D-5B20687455B4}" name="Model Type"/>
    <tableColumn id="15" xr3:uid="{828747A5-5CAC-6A46-B50F-24728FCE7C22}" name="Model"/>
    <tableColumn id="16" xr3:uid="{B429E4E4-1E08-D248-8B89-4B3520D7D79C}" name="Dataset Size"/>
    <tableColumn id="17" xr3:uid="{85F69DB6-64FC-3F41-99B2-0C24691DB8F0}" name="Dataset"/>
    <tableColumn id="18" xr3:uid="{72CC6BF1-CEE5-9648-A8F6-45D6542CC9DA}" name="Advantages"/>
    <tableColumn id="19" xr3:uid="{C4F642F5-4EE3-3A4D-BDD5-DFAF5D44E44F}" name="Limitations"/>
    <tableColumn id="20" xr3:uid="{FB3B028F-7387-D148-BBFF-BFDD0E81220A}" name="Future Work"/>
    <tableColumn id="21" xr3:uid="{833C1B66-4948-9641-9692-B93C21F9220E}" name="Comments"/>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F41DF-5CC0-8644-B142-924A5334297A}">
  <dimension ref="A1:W176"/>
  <sheetViews>
    <sheetView tabSelected="1" zoomScale="93" zoomScaleNormal="70" workbookViewId="0">
      <selection activeCell="C2" sqref="C2"/>
    </sheetView>
  </sheetViews>
  <sheetFormatPr baseColWidth="10" defaultColWidth="11" defaultRowHeight="16" x14ac:dyDescent="0.2"/>
  <cols>
    <col min="2" max="2" width="26.83203125" customWidth="1"/>
    <col min="3" max="3" width="39.6640625" customWidth="1"/>
    <col min="4" max="4" width="73.1640625" customWidth="1"/>
    <col min="5" max="5" width="36.6640625" customWidth="1"/>
    <col min="6" max="7" width="26.1640625" customWidth="1"/>
    <col min="8" max="8" width="44.83203125" customWidth="1"/>
    <col min="9" max="11" width="26.1640625" customWidth="1"/>
    <col min="12" max="14" width="34" customWidth="1"/>
    <col min="15" max="15" width="72" customWidth="1"/>
    <col min="16" max="16" width="119.33203125" customWidth="1"/>
    <col min="17" max="17" width="105.6640625" customWidth="1"/>
    <col min="18" max="19" width="28" customWidth="1"/>
    <col min="20" max="20" width="45.33203125" customWidth="1"/>
    <col min="21" max="21" width="59.1640625" customWidth="1"/>
    <col min="22" max="22" width="88.1640625" customWidth="1"/>
    <col min="23" max="23" width="33.6640625" customWidth="1"/>
    <col min="24" max="24" width="61" customWidth="1"/>
  </cols>
  <sheetData>
    <row r="1" spans="1:23" s="1" customFormat="1" x14ac:dyDescent="0.2">
      <c r="A1" s="1" t="s">
        <v>0</v>
      </c>
      <c r="B1" s="1" t="s">
        <v>1</v>
      </c>
      <c r="C1" s="1" t="s">
        <v>828</v>
      </c>
      <c r="D1" s="1" t="s">
        <v>845</v>
      </c>
      <c r="E1" s="1" t="s">
        <v>2</v>
      </c>
      <c r="F1" s="1" t="s">
        <v>3</v>
      </c>
      <c r="G1" s="1" t="s">
        <v>4</v>
      </c>
      <c r="H1" s="1" t="s">
        <v>5</v>
      </c>
      <c r="I1" s="1" t="s">
        <v>6</v>
      </c>
      <c r="J1" s="1" t="s">
        <v>720</v>
      </c>
      <c r="K1" s="1" t="s">
        <v>7</v>
      </c>
      <c r="L1" s="1" t="s">
        <v>8</v>
      </c>
      <c r="M1" s="1" t="s">
        <v>9</v>
      </c>
      <c r="N1" s="1" t="s">
        <v>10</v>
      </c>
      <c r="O1" s="1" t="s">
        <v>727</v>
      </c>
      <c r="P1" s="1" t="s">
        <v>11</v>
      </c>
      <c r="Q1" s="1" t="s">
        <v>12</v>
      </c>
      <c r="R1" s="1" t="s">
        <v>13</v>
      </c>
      <c r="S1" s="1" t="s">
        <v>14</v>
      </c>
      <c r="T1" s="1" t="s">
        <v>15</v>
      </c>
      <c r="U1" s="1" t="s">
        <v>16</v>
      </c>
      <c r="V1" s="1" t="s">
        <v>17</v>
      </c>
      <c r="W1" s="1" t="s">
        <v>18</v>
      </c>
    </row>
    <row r="2" spans="1:23" x14ac:dyDescent="0.2">
      <c r="A2">
        <v>2006</v>
      </c>
      <c r="B2" t="s">
        <v>756</v>
      </c>
      <c r="C2" t="s">
        <v>869</v>
      </c>
      <c r="D2" t="s">
        <v>771</v>
      </c>
      <c r="E2" t="s">
        <v>132</v>
      </c>
      <c r="F2" t="s">
        <v>133</v>
      </c>
      <c r="G2" t="s">
        <v>53</v>
      </c>
      <c r="H2" t="s">
        <v>134</v>
      </c>
      <c r="I2" t="s">
        <v>23</v>
      </c>
      <c r="J2" t="s">
        <v>721</v>
      </c>
      <c r="K2">
        <v>0.379</v>
      </c>
      <c r="L2">
        <v>0.36599999999999999</v>
      </c>
      <c r="M2">
        <f>K2-L2</f>
        <v>1.3000000000000012E-2</v>
      </c>
      <c r="N2" t="s">
        <v>24</v>
      </c>
      <c r="O2" t="s">
        <v>725</v>
      </c>
      <c r="P2" t="s">
        <v>25</v>
      </c>
      <c r="Q2" t="s">
        <v>135</v>
      </c>
      <c r="S2" t="s">
        <v>136</v>
      </c>
    </row>
    <row r="3" spans="1:23" x14ac:dyDescent="0.2">
      <c r="A3">
        <v>2006</v>
      </c>
      <c r="B3" t="s">
        <v>610</v>
      </c>
      <c r="C3" t="s">
        <v>772</v>
      </c>
      <c r="D3" t="s">
        <v>772</v>
      </c>
      <c r="E3" t="s">
        <v>611</v>
      </c>
      <c r="G3" t="s">
        <v>728</v>
      </c>
      <c r="H3" t="s">
        <v>612</v>
      </c>
      <c r="I3" t="s">
        <v>23</v>
      </c>
      <c r="J3" t="s">
        <v>722</v>
      </c>
      <c r="N3" t="s">
        <v>161</v>
      </c>
    </row>
    <row r="4" spans="1:23" x14ac:dyDescent="0.2">
      <c r="A4">
        <v>2007</v>
      </c>
      <c r="B4" t="s">
        <v>552</v>
      </c>
      <c r="C4" t="s">
        <v>847</v>
      </c>
      <c r="D4" t="s">
        <v>776</v>
      </c>
      <c r="E4" t="s">
        <v>553</v>
      </c>
      <c r="G4" t="s">
        <v>53</v>
      </c>
      <c r="H4" t="s">
        <v>102</v>
      </c>
      <c r="I4" t="s">
        <v>23</v>
      </c>
      <c r="J4" t="s">
        <v>722</v>
      </c>
      <c r="N4" t="s">
        <v>161</v>
      </c>
    </row>
    <row r="5" spans="1:23" x14ac:dyDescent="0.2">
      <c r="A5">
        <v>2007</v>
      </c>
      <c r="B5" t="s">
        <v>568</v>
      </c>
      <c r="C5" t="s">
        <v>863</v>
      </c>
      <c r="D5" t="s">
        <v>775</v>
      </c>
      <c r="E5" t="s">
        <v>569</v>
      </c>
      <c r="G5" t="s">
        <v>570</v>
      </c>
      <c r="H5" t="s">
        <v>571</v>
      </c>
      <c r="I5" t="s">
        <v>23</v>
      </c>
      <c r="J5" t="s">
        <v>722</v>
      </c>
      <c r="N5" t="s">
        <v>161</v>
      </c>
    </row>
    <row r="6" spans="1:23" x14ac:dyDescent="0.2">
      <c r="A6">
        <v>2007</v>
      </c>
      <c r="B6" t="s">
        <v>572</v>
      </c>
      <c r="C6" t="s">
        <v>846</v>
      </c>
      <c r="D6" t="s">
        <v>774</v>
      </c>
      <c r="E6" t="s">
        <v>573</v>
      </c>
      <c r="G6" t="s">
        <v>53</v>
      </c>
      <c r="H6" t="s">
        <v>102</v>
      </c>
      <c r="I6" t="s">
        <v>23</v>
      </c>
      <c r="J6" t="s">
        <v>722</v>
      </c>
      <c r="N6" t="s">
        <v>161</v>
      </c>
    </row>
    <row r="7" spans="1:23" x14ac:dyDescent="0.2">
      <c r="A7">
        <v>2009</v>
      </c>
      <c r="B7" t="s">
        <v>589</v>
      </c>
      <c r="C7" t="s">
        <v>848</v>
      </c>
      <c r="D7" t="s">
        <v>773</v>
      </c>
      <c r="E7" t="s">
        <v>590</v>
      </c>
      <c r="G7" t="s">
        <v>21</v>
      </c>
      <c r="H7" t="s">
        <v>737</v>
      </c>
      <c r="I7" t="s">
        <v>23</v>
      </c>
      <c r="J7" t="s">
        <v>722</v>
      </c>
      <c r="N7" t="s">
        <v>161</v>
      </c>
    </row>
    <row r="8" spans="1:23" x14ac:dyDescent="0.2">
      <c r="A8">
        <v>2009</v>
      </c>
      <c r="B8" t="s">
        <v>608</v>
      </c>
      <c r="C8" t="s">
        <v>777</v>
      </c>
      <c r="D8" t="s">
        <v>777</v>
      </c>
      <c r="E8" t="s">
        <v>609</v>
      </c>
      <c r="G8" t="s">
        <v>21</v>
      </c>
      <c r="H8" t="s">
        <v>736</v>
      </c>
      <c r="I8" t="s">
        <v>23</v>
      </c>
      <c r="J8" t="s">
        <v>722</v>
      </c>
      <c r="N8" t="s">
        <v>161</v>
      </c>
    </row>
    <row r="9" spans="1:23" x14ac:dyDescent="0.2">
      <c r="A9">
        <v>2010</v>
      </c>
      <c r="B9" t="s">
        <v>325</v>
      </c>
      <c r="C9" t="s">
        <v>778</v>
      </c>
      <c r="D9" t="s">
        <v>778</v>
      </c>
      <c r="E9" t="s">
        <v>326</v>
      </c>
      <c r="F9" t="s">
        <v>327</v>
      </c>
      <c r="G9" t="s">
        <v>21</v>
      </c>
      <c r="H9" t="s">
        <v>733</v>
      </c>
      <c r="I9" t="s">
        <v>23</v>
      </c>
      <c r="J9" t="s">
        <v>721</v>
      </c>
      <c r="K9">
        <v>0.31</v>
      </c>
      <c r="L9">
        <v>0.26</v>
      </c>
      <c r="M9">
        <v>0.05</v>
      </c>
      <c r="N9" t="s">
        <v>24</v>
      </c>
      <c r="O9" t="s">
        <v>725</v>
      </c>
      <c r="P9" t="s">
        <v>25</v>
      </c>
      <c r="Q9" t="s">
        <v>328</v>
      </c>
      <c r="R9" t="s">
        <v>329</v>
      </c>
      <c r="S9" t="s">
        <v>330</v>
      </c>
      <c r="U9" t="s">
        <v>331</v>
      </c>
      <c r="W9" t="s">
        <v>332</v>
      </c>
    </row>
    <row r="10" spans="1:23" x14ac:dyDescent="0.2">
      <c r="A10">
        <v>2010</v>
      </c>
      <c r="B10" t="s">
        <v>620</v>
      </c>
      <c r="C10" t="s">
        <v>849</v>
      </c>
      <c r="D10" t="s">
        <v>851</v>
      </c>
      <c r="E10" t="s">
        <v>621</v>
      </c>
      <c r="G10" t="s">
        <v>91</v>
      </c>
      <c r="H10" t="s">
        <v>536</v>
      </c>
      <c r="I10" t="s">
        <v>23</v>
      </c>
      <c r="J10" t="s">
        <v>722</v>
      </c>
      <c r="N10" t="s">
        <v>161</v>
      </c>
    </row>
    <row r="11" spans="1:23" x14ac:dyDescent="0.2">
      <c r="A11">
        <v>2011</v>
      </c>
      <c r="B11" t="s">
        <v>339</v>
      </c>
      <c r="C11" t="s">
        <v>780</v>
      </c>
      <c r="D11" t="s">
        <v>780</v>
      </c>
      <c r="E11" t="s">
        <v>340</v>
      </c>
      <c r="F11" t="s">
        <v>341</v>
      </c>
      <c r="G11" t="s">
        <v>21</v>
      </c>
      <c r="H11" t="s">
        <v>734</v>
      </c>
      <c r="I11" t="s">
        <v>23</v>
      </c>
      <c r="J11" t="s">
        <v>721</v>
      </c>
      <c r="K11">
        <v>7.0000000000000007E-2</v>
      </c>
      <c r="L11">
        <v>0.01</v>
      </c>
      <c r="M11">
        <v>0.06</v>
      </c>
      <c r="N11" t="s">
        <v>24</v>
      </c>
      <c r="O11" t="s">
        <v>725</v>
      </c>
      <c r="P11" t="s">
        <v>25</v>
      </c>
      <c r="Q11" t="s">
        <v>342</v>
      </c>
      <c r="R11" t="s">
        <v>343</v>
      </c>
      <c r="S11" t="s">
        <v>344</v>
      </c>
    </row>
    <row r="12" spans="1:23" x14ac:dyDescent="0.2">
      <c r="A12">
        <v>2011</v>
      </c>
      <c r="B12" t="s">
        <v>675</v>
      </c>
      <c r="C12" t="s">
        <v>787</v>
      </c>
      <c r="D12" t="s">
        <v>787</v>
      </c>
      <c r="E12" t="s">
        <v>676</v>
      </c>
      <c r="F12" t="s">
        <v>677</v>
      </c>
      <c r="G12" t="s">
        <v>53</v>
      </c>
      <c r="H12" t="s">
        <v>134</v>
      </c>
      <c r="I12" t="s">
        <v>23</v>
      </c>
      <c r="J12" t="s">
        <v>721</v>
      </c>
      <c r="K12">
        <v>6.8000000000000005E-2</v>
      </c>
      <c r="N12" t="s">
        <v>24</v>
      </c>
      <c r="O12" t="s">
        <v>800</v>
      </c>
      <c r="P12" t="s">
        <v>25</v>
      </c>
      <c r="Q12" t="s">
        <v>678</v>
      </c>
      <c r="R12" t="s">
        <v>679</v>
      </c>
      <c r="S12" t="s">
        <v>680</v>
      </c>
      <c r="U12" t="s">
        <v>681</v>
      </c>
      <c r="W12" t="s">
        <v>682</v>
      </c>
    </row>
    <row r="13" spans="1:23" x14ac:dyDescent="0.2">
      <c r="A13">
        <v>2011</v>
      </c>
      <c r="B13" t="s">
        <v>290</v>
      </c>
      <c r="C13" t="s">
        <v>854</v>
      </c>
      <c r="D13" t="s">
        <v>781</v>
      </c>
      <c r="E13" t="s">
        <v>291</v>
      </c>
      <c r="F13" t="s">
        <v>292</v>
      </c>
      <c r="G13" t="s">
        <v>53</v>
      </c>
      <c r="H13" t="s">
        <v>134</v>
      </c>
      <c r="I13" t="s">
        <v>23</v>
      </c>
      <c r="J13" t="s">
        <v>721</v>
      </c>
      <c r="K13">
        <v>0.1845</v>
      </c>
      <c r="L13">
        <v>0.16</v>
      </c>
      <c r="M13">
        <f>K13-L13</f>
        <v>2.4499999999999994E-2</v>
      </c>
      <c r="N13" t="s">
        <v>24</v>
      </c>
      <c r="O13" t="s">
        <v>725</v>
      </c>
      <c r="P13" t="s">
        <v>25</v>
      </c>
      <c r="Q13" t="s">
        <v>293</v>
      </c>
      <c r="S13" t="s">
        <v>270</v>
      </c>
    </row>
    <row r="14" spans="1:23" x14ac:dyDescent="0.2">
      <c r="A14">
        <v>2011</v>
      </c>
      <c r="B14" t="s">
        <v>511</v>
      </c>
      <c r="C14" t="s">
        <v>850</v>
      </c>
      <c r="D14" t="s">
        <v>782</v>
      </c>
      <c r="E14" t="s">
        <v>512</v>
      </c>
      <c r="F14" t="s">
        <v>513</v>
      </c>
      <c r="G14" t="s">
        <v>32</v>
      </c>
      <c r="H14" t="s">
        <v>440</v>
      </c>
      <c r="I14" t="s">
        <v>23</v>
      </c>
      <c r="J14" t="s">
        <v>721</v>
      </c>
      <c r="K14">
        <v>0.492844</v>
      </c>
      <c r="L14">
        <v>0.23755000000000001</v>
      </c>
      <c r="N14" t="s">
        <v>24</v>
      </c>
      <c r="O14" t="s">
        <v>725</v>
      </c>
      <c r="P14" t="s">
        <v>25</v>
      </c>
      <c r="Q14" t="s">
        <v>514</v>
      </c>
      <c r="S14" t="s">
        <v>518</v>
      </c>
      <c r="W14" t="s">
        <v>730</v>
      </c>
    </row>
    <row r="15" spans="1:23" x14ac:dyDescent="0.2">
      <c r="A15">
        <v>2011</v>
      </c>
      <c r="B15" t="s">
        <v>511</v>
      </c>
      <c r="C15" t="s">
        <v>850</v>
      </c>
      <c r="D15" t="s">
        <v>782</v>
      </c>
      <c r="E15" t="s">
        <v>512</v>
      </c>
      <c r="F15" t="s">
        <v>513</v>
      </c>
      <c r="G15" t="s">
        <v>32</v>
      </c>
      <c r="H15" t="s">
        <v>440</v>
      </c>
      <c r="I15" t="s">
        <v>23</v>
      </c>
      <c r="J15" t="s">
        <v>721</v>
      </c>
      <c r="K15">
        <v>0.56514600000000004</v>
      </c>
      <c r="L15">
        <v>0.35114200000000001</v>
      </c>
      <c r="N15" t="s">
        <v>24</v>
      </c>
      <c r="O15" t="s">
        <v>725</v>
      </c>
      <c r="P15" t="s">
        <v>25</v>
      </c>
      <c r="Q15" t="s">
        <v>514</v>
      </c>
      <c r="S15" t="s">
        <v>517</v>
      </c>
      <c r="W15" t="s">
        <v>730</v>
      </c>
    </row>
    <row r="16" spans="1:23" x14ac:dyDescent="0.2">
      <c r="A16">
        <v>2011</v>
      </c>
      <c r="B16" t="s">
        <v>511</v>
      </c>
      <c r="C16" t="s">
        <v>850</v>
      </c>
      <c r="D16" t="s">
        <v>782</v>
      </c>
      <c r="E16" t="s">
        <v>512</v>
      </c>
      <c r="F16" t="s">
        <v>513</v>
      </c>
      <c r="G16" t="s">
        <v>32</v>
      </c>
      <c r="H16" t="s">
        <v>440</v>
      </c>
      <c r="I16" t="s">
        <v>23</v>
      </c>
      <c r="J16" t="s">
        <v>721</v>
      </c>
      <c r="K16">
        <v>0.73038700000000001</v>
      </c>
      <c r="L16">
        <v>0.57317499999999999</v>
      </c>
      <c r="N16" t="s">
        <v>24</v>
      </c>
      <c r="O16" t="s">
        <v>725</v>
      </c>
      <c r="P16" t="s">
        <v>25</v>
      </c>
      <c r="Q16" t="s">
        <v>514</v>
      </c>
      <c r="S16" t="s">
        <v>516</v>
      </c>
      <c r="W16" t="s">
        <v>730</v>
      </c>
    </row>
    <row r="17" spans="1:23" x14ac:dyDescent="0.2">
      <c r="A17">
        <v>2011</v>
      </c>
      <c r="B17" t="s">
        <v>511</v>
      </c>
      <c r="C17" t="s">
        <v>850</v>
      </c>
      <c r="D17" t="s">
        <v>782</v>
      </c>
      <c r="E17" t="s">
        <v>512</v>
      </c>
      <c r="F17" t="s">
        <v>513</v>
      </c>
      <c r="G17" t="s">
        <v>32</v>
      </c>
      <c r="H17" t="s">
        <v>440</v>
      </c>
      <c r="I17" t="s">
        <v>23</v>
      </c>
      <c r="J17" t="s">
        <v>721</v>
      </c>
      <c r="K17">
        <v>0.75771200000000005</v>
      </c>
      <c r="L17">
        <v>0.69334700000000005</v>
      </c>
      <c r="N17" t="s">
        <v>24</v>
      </c>
      <c r="O17" t="s">
        <v>725</v>
      </c>
      <c r="P17" t="s">
        <v>25</v>
      </c>
      <c r="Q17" t="s">
        <v>514</v>
      </c>
      <c r="S17" t="s">
        <v>515</v>
      </c>
      <c r="W17" t="s">
        <v>730</v>
      </c>
    </row>
    <row r="18" spans="1:23" x14ac:dyDescent="0.2">
      <c r="A18">
        <v>2011</v>
      </c>
      <c r="B18" t="s">
        <v>537</v>
      </c>
      <c r="C18" t="s">
        <v>783</v>
      </c>
      <c r="D18" t="s">
        <v>783</v>
      </c>
      <c r="E18" t="s">
        <v>538</v>
      </c>
      <c r="F18" t="s">
        <v>539</v>
      </c>
      <c r="G18" t="s">
        <v>371</v>
      </c>
      <c r="H18" t="s">
        <v>540</v>
      </c>
      <c r="I18" t="s">
        <v>23</v>
      </c>
      <c r="J18" t="s">
        <v>722</v>
      </c>
      <c r="N18" t="s">
        <v>161</v>
      </c>
    </row>
    <row r="19" spans="1:23" x14ac:dyDescent="0.2">
      <c r="A19">
        <v>2011</v>
      </c>
      <c r="B19" t="s">
        <v>593</v>
      </c>
      <c r="C19" t="s">
        <v>784</v>
      </c>
      <c r="D19" t="s">
        <v>784</v>
      </c>
      <c r="E19" t="s">
        <v>594</v>
      </c>
      <c r="G19" t="s">
        <v>53</v>
      </c>
      <c r="H19" t="s">
        <v>595</v>
      </c>
      <c r="I19" t="s">
        <v>23</v>
      </c>
      <c r="J19" t="s">
        <v>722</v>
      </c>
      <c r="N19" t="s">
        <v>161</v>
      </c>
    </row>
    <row r="20" spans="1:23" x14ac:dyDescent="0.2">
      <c r="A20">
        <v>2011</v>
      </c>
      <c r="B20" t="s">
        <v>615</v>
      </c>
      <c r="C20" t="s">
        <v>853</v>
      </c>
      <c r="D20" t="s">
        <v>785</v>
      </c>
      <c r="E20" t="s">
        <v>616</v>
      </c>
      <c r="G20" s="2" t="s">
        <v>42</v>
      </c>
      <c r="H20" t="s">
        <v>43</v>
      </c>
      <c r="I20" t="s">
        <v>23</v>
      </c>
      <c r="J20" t="s">
        <v>722</v>
      </c>
      <c r="N20" t="s">
        <v>161</v>
      </c>
    </row>
    <row r="21" spans="1:23" x14ac:dyDescent="0.2">
      <c r="A21">
        <v>2011</v>
      </c>
      <c r="B21" t="s">
        <v>294</v>
      </c>
      <c r="C21" t="s">
        <v>786</v>
      </c>
      <c r="D21" t="s">
        <v>786</v>
      </c>
      <c r="E21" t="s">
        <v>295</v>
      </c>
      <c r="F21" t="s">
        <v>296</v>
      </c>
      <c r="G21" t="s">
        <v>53</v>
      </c>
      <c r="H21" t="s">
        <v>134</v>
      </c>
      <c r="I21" t="s">
        <v>23</v>
      </c>
      <c r="J21" t="s">
        <v>721</v>
      </c>
      <c r="K21">
        <f xml:space="preserve"> L21+M21</f>
        <v>0.98</v>
      </c>
      <c r="L21">
        <v>0.42599999999999999</v>
      </c>
      <c r="M21">
        <v>0.55400000000000005</v>
      </c>
      <c r="N21" t="s">
        <v>24</v>
      </c>
      <c r="O21" t="s">
        <v>725</v>
      </c>
      <c r="P21" t="s">
        <v>25</v>
      </c>
      <c r="Q21" t="s">
        <v>297</v>
      </c>
      <c r="R21" t="s">
        <v>298</v>
      </c>
      <c r="S21" t="s">
        <v>299</v>
      </c>
      <c r="W21" t="s">
        <v>300</v>
      </c>
    </row>
    <row r="22" spans="1:23" x14ac:dyDescent="0.2">
      <c r="A22">
        <v>2012</v>
      </c>
      <c r="B22" t="s">
        <v>604</v>
      </c>
      <c r="C22" t="s">
        <v>772</v>
      </c>
      <c r="D22" t="s">
        <v>772</v>
      </c>
      <c r="E22" t="s">
        <v>605</v>
      </c>
      <c r="G22" t="s">
        <v>32</v>
      </c>
      <c r="H22" t="s">
        <v>308</v>
      </c>
      <c r="I22" t="s">
        <v>23</v>
      </c>
      <c r="J22" t="s">
        <v>722</v>
      </c>
      <c r="N22" t="s">
        <v>161</v>
      </c>
    </row>
    <row r="23" spans="1:23" x14ac:dyDescent="0.2">
      <c r="A23">
        <v>2012</v>
      </c>
      <c r="B23" t="s">
        <v>617</v>
      </c>
      <c r="C23" t="s">
        <v>846</v>
      </c>
      <c r="D23" t="s">
        <v>774</v>
      </c>
      <c r="E23" t="s">
        <v>618</v>
      </c>
      <c r="G23" t="s">
        <v>53</v>
      </c>
      <c r="H23" t="s">
        <v>619</v>
      </c>
      <c r="I23" t="s">
        <v>23</v>
      </c>
      <c r="J23" t="s">
        <v>722</v>
      </c>
      <c r="N23" t="s">
        <v>161</v>
      </c>
    </row>
    <row r="24" spans="1:23" x14ac:dyDescent="0.2">
      <c r="A24">
        <v>2012</v>
      </c>
      <c r="B24" t="s">
        <v>654</v>
      </c>
      <c r="C24" t="s">
        <v>772</v>
      </c>
      <c r="D24" t="s">
        <v>772</v>
      </c>
      <c r="E24" t="s">
        <v>655</v>
      </c>
      <c r="F24" t="s">
        <v>656</v>
      </c>
      <c r="G24" t="s">
        <v>32</v>
      </c>
      <c r="H24" t="s">
        <v>308</v>
      </c>
      <c r="I24" t="s">
        <v>23</v>
      </c>
      <c r="J24" t="s">
        <v>722</v>
      </c>
      <c r="N24" t="s">
        <v>161</v>
      </c>
      <c r="P24" t="s">
        <v>25</v>
      </c>
    </row>
    <row r="25" spans="1:23" x14ac:dyDescent="0.2">
      <c r="A25">
        <v>2013</v>
      </c>
      <c r="B25" t="s">
        <v>505</v>
      </c>
      <c r="C25" t="s">
        <v>787</v>
      </c>
      <c r="D25" t="s">
        <v>787</v>
      </c>
      <c r="E25" t="s">
        <v>506</v>
      </c>
      <c r="F25" t="s">
        <v>507</v>
      </c>
      <c r="G25" t="s">
        <v>53</v>
      </c>
      <c r="H25" t="s">
        <v>134</v>
      </c>
      <c r="I25" t="s">
        <v>23</v>
      </c>
      <c r="J25" t="s">
        <v>721</v>
      </c>
      <c r="K25">
        <v>8.9999999999999993E-3</v>
      </c>
      <c r="N25" t="s">
        <v>24</v>
      </c>
      <c r="O25" t="s">
        <v>725</v>
      </c>
      <c r="P25" t="s">
        <v>25</v>
      </c>
      <c r="Q25" t="s">
        <v>508</v>
      </c>
      <c r="R25" t="s">
        <v>509</v>
      </c>
      <c r="S25" t="s">
        <v>510</v>
      </c>
    </row>
    <row r="26" spans="1:23" x14ac:dyDescent="0.2">
      <c r="A26">
        <v>2013</v>
      </c>
      <c r="B26" t="s">
        <v>499</v>
      </c>
      <c r="C26" t="s">
        <v>788</v>
      </c>
      <c r="D26" t="s">
        <v>788</v>
      </c>
      <c r="E26" t="s">
        <v>500</v>
      </c>
      <c r="F26" t="s">
        <v>501</v>
      </c>
      <c r="G26" t="s">
        <v>53</v>
      </c>
      <c r="H26" t="s">
        <v>134</v>
      </c>
      <c r="I26" t="s">
        <v>23</v>
      </c>
      <c r="J26" t="s">
        <v>721</v>
      </c>
      <c r="K26">
        <v>4.2000000000000003E-2</v>
      </c>
      <c r="N26" t="s">
        <v>24</v>
      </c>
      <c r="O26" t="s">
        <v>725</v>
      </c>
      <c r="P26" t="s">
        <v>25</v>
      </c>
      <c r="Q26" t="s">
        <v>502</v>
      </c>
      <c r="R26" t="s">
        <v>503</v>
      </c>
      <c r="S26" t="s">
        <v>504</v>
      </c>
    </row>
    <row r="27" spans="1:23" x14ac:dyDescent="0.2">
      <c r="A27">
        <v>2013</v>
      </c>
      <c r="B27" t="s">
        <v>198</v>
      </c>
      <c r="C27" t="s">
        <v>789</v>
      </c>
      <c r="D27" t="s">
        <v>789</v>
      </c>
      <c r="E27" t="s">
        <v>199</v>
      </c>
      <c r="F27" t="s">
        <v>186</v>
      </c>
      <c r="G27" t="s">
        <v>53</v>
      </c>
      <c r="H27" t="s">
        <v>134</v>
      </c>
      <c r="I27" t="s">
        <v>23</v>
      </c>
      <c r="J27" t="s">
        <v>721</v>
      </c>
      <c r="K27">
        <v>0.3</v>
      </c>
      <c r="N27" t="s">
        <v>24</v>
      </c>
      <c r="O27" t="s">
        <v>725</v>
      </c>
      <c r="P27" t="s">
        <v>25</v>
      </c>
      <c r="Q27" t="s">
        <v>200</v>
      </c>
      <c r="R27" t="s">
        <v>201</v>
      </c>
      <c r="S27" t="s">
        <v>202</v>
      </c>
    </row>
    <row r="28" spans="1:23" x14ac:dyDescent="0.2">
      <c r="A28">
        <v>2013</v>
      </c>
      <c r="B28" t="s">
        <v>254</v>
      </c>
      <c r="C28" t="s">
        <v>787</v>
      </c>
      <c r="D28" t="s">
        <v>787</v>
      </c>
      <c r="E28" t="s">
        <v>255</v>
      </c>
      <c r="F28" t="s">
        <v>256</v>
      </c>
      <c r="G28" t="s">
        <v>32</v>
      </c>
      <c r="H28" t="s">
        <v>770</v>
      </c>
      <c r="I28" t="s">
        <v>23</v>
      </c>
      <c r="J28" t="s">
        <v>721</v>
      </c>
      <c r="K28">
        <v>0.496</v>
      </c>
      <c r="N28" t="s">
        <v>24</v>
      </c>
      <c r="O28" t="s">
        <v>725</v>
      </c>
      <c r="P28" t="s">
        <v>25</v>
      </c>
      <c r="Q28" t="s">
        <v>257</v>
      </c>
      <c r="R28" t="s">
        <v>258</v>
      </c>
      <c r="S28" t="s">
        <v>259</v>
      </c>
      <c r="W28" t="s">
        <v>260</v>
      </c>
    </row>
    <row r="29" spans="1:23" x14ac:dyDescent="0.2">
      <c r="A29">
        <v>2013</v>
      </c>
      <c r="B29" t="s">
        <v>757</v>
      </c>
      <c r="C29" t="s">
        <v>854</v>
      </c>
      <c r="D29" t="s">
        <v>790</v>
      </c>
      <c r="E29" t="s">
        <v>267</v>
      </c>
      <c r="F29" t="s">
        <v>268</v>
      </c>
      <c r="G29" t="s">
        <v>53</v>
      </c>
      <c r="H29" t="s">
        <v>134</v>
      </c>
      <c r="I29" t="s">
        <v>23</v>
      </c>
      <c r="J29" t="s">
        <v>721</v>
      </c>
      <c r="K29">
        <v>0.375</v>
      </c>
      <c r="N29" t="s">
        <v>24</v>
      </c>
      <c r="O29" t="s">
        <v>725</v>
      </c>
      <c r="P29" t="s">
        <v>25</v>
      </c>
      <c r="Q29" t="s">
        <v>269</v>
      </c>
      <c r="S29" t="s">
        <v>270</v>
      </c>
      <c r="T29" t="s">
        <v>271</v>
      </c>
      <c r="W29" t="s">
        <v>272</v>
      </c>
    </row>
    <row r="30" spans="1:23" x14ac:dyDescent="0.2">
      <c r="A30">
        <v>2013</v>
      </c>
      <c r="B30" t="s">
        <v>81</v>
      </c>
      <c r="C30" t="s">
        <v>791</v>
      </c>
      <c r="D30" t="s">
        <v>791</v>
      </c>
      <c r="E30" t="s">
        <v>82</v>
      </c>
      <c r="G30" t="s">
        <v>21</v>
      </c>
      <c r="H30" t="s">
        <v>733</v>
      </c>
      <c r="I30" t="s">
        <v>23</v>
      </c>
      <c r="J30" t="s">
        <v>721</v>
      </c>
      <c r="K30">
        <v>0.72</v>
      </c>
      <c r="L30">
        <v>0.42</v>
      </c>
      <c r="M30">
        <f>K30-L30</f>
        <v>0.3</v>
      </c>
      <c r="N30" t="s">
        <v>24</v>
      </c>
      <c r="O30" t="s">
        <v>725</v>
      </c>
      <c r="Q30" t="s">
        <v>83</v>
      </c>
      <c r="R30" t="s">
        <v>739</v>
      </c>
      <c r="S30" t="s">
        <v>758</v>
      </c>
    </row>
    <row r="31" spans="1:23" x14ac:dyDescent="0.2">
      <c r="A31">
        <v>2013</v>
      </c>
      <c r="B31" t="s">
        <v>81</v>
      </c>
      <c r="C31" t="s">
        <v>792</v>
      </c>
      <c r="D31" t="s">
        <v>792</v>
      </c>
      <c r="E31" t="s">
        <v>375</v>
      </c>
      <c r="F31" t="s">
        <v>376</v>
      </c>
      <c r="G31" t="s">
        <v>53</v>
      </c>
      <c r="H31" t="s">
        <v>134</v>
      </c>
      <c r="I31" t="s">
        <v>23</v>
      </c>
      <c r="J31" t="s">
        <v>724</v>
      </c>
      <c r="K31">
        <v>0.53</v>
      </c>
      <c r="L31">
        <v>0.47</v>
      </c>
      <c r="M31">
        <v>0.06</v>
      </c>
      <c r="N31" t="s">
        <v>24</v>
      </c>
      <c r="O31" t="s">
        <v>725</v>
      </c>
      <c r="P31" t="s">
        <v>25</v>
      </c>
      <c r="Q31" t="s">
        <v>377</v>
      </c>
      <c r="R31" t="s">
        <v>378</v>
      </c>
      <c r="S31" t="s">
        <v>379</v>
      </c>
    </row>
    <row r="32" spans="1:23" x14ac:dyDescent="0.2">
      <c r="A32">
        <v>2013</v>
      </c>
      <c r="B32" t="s">
        <v>81</v>
      </c>
      <c r="C32" t="s">
        <v>792</v>
      </c>
      <c r="D32" t="s">
        <v>792</v>
      </c>
      <c r="E32" t="s">
        <v>375</v>
      </c>
      <c r="F32" t="s">
        <v>376</v>
      </c>
      <c r="G32" t="s">
        <v>53</v>
      </c>
      <c r="H32" t="s">
        <v>134</v>
      </c>
      <c r="I32" t="s">
        <v>130</v>
      </c>
      <c r="J32" t="s">
        <v>724</v>
      </c>
      <c r="K32">
        <v>0.97</v>
      </c>
      <c r="L32">
        <v>0.95</v>
      </c>
      <c r="M32">
        <v>0.02</v>
      </c>
      <c r="N32" t="s">
        <v>24</v>
      </c>
      <c r="O32" t="s">
        <v>799</v>
      </c>
      <c r="P32" t="s">
        <v>131</v>
      </c>
      <c r="Q32" t="s">
        <v>380</v>
      </c>
      <c r="R32" t="s">
        <v>378</v>
      </c>
      <c r="S32" t="s">
        <v>379</v>
      </c>
    </row>
    <row r="33" spans="1:23" x14ac:dyDescent="0.2">
      <c r="A33">
        <v>2013</v>
      </c>
      <c r="B33" t="s">
        <v>759</v>
      </c>
      <c r="C33" t="s">
        <v>846</v>
      </c>
      <c r="D33" t="s">
        <v>774</v>
      </c>
      <c r="E33" t="s">
        <v>666</v>
      </c>
      <c r="F33" t="s">
        <v>667</v>
      </c>
      <c r="G33" t="s">
        <v>53</v>
      </c>
      <c r="H33" t="s">
        <v>102</v>
      </c>
      <c r="I33" t="s">
        <v>23</v>
      </c>
      <c r="J33" t="s">
        <v>722</v>
      </c>
      <c r="N33" t="s">
        <v>161</v>
      </c>
      <c r="P33" t="s">
        <v>25</v>
      </c>
    </row>
    <row r="34" spans="1:23" x14ac:dyDescent="0.2">
      <c r="A34">
        <v>2014</v>
      </c>
      <c r="B34" t="s">
        <v>356</v>
      </c>
      <c r="C34" t="s">
        <v>849</v>
      </c>
      <c r="D34" t="s">
        <v>779</v>
      </c>
      <c r="E34" t="s">
        <v>357</v>
      </c>
      <c r="F34" t="s">
        <v>358</v>
      </c>
      <c r="G34" t="s">
        <v>21</v>
      </c>
      <c r="H34" t="s">
        <v>735</v>
      </c>
      <c r="I34" t="s">
        <v>23</v>
      </c>
      <c r="J34" t="s">
        <v>721</v>
      </c>
      <c r="K34">
        <v>0.1</v>
      </c>
      <c r="L34">
        <v>0.01</v>
      </c>
      <c r="M34">
        <v>0.09</v>
      </c>
      <c r="N34" t="s">
        <v>24</v>
      </c>
      <c r="O34" t="s">
        <v>725</v>
      </c>
      <c r="P34" t="s">
        <v>25</v>
      </c>
      <c r="Q34" t="s">
        <v>359</v>
      </c>
      <c r="R34" t="s">
        <v>360</v>
      </c>
      <c r="S34" t="s">
        <v>361</v>
      </c>
    </row>
    <row r="35" spans="1:23" x14ac:dyDescent="0.2">
      <c r="A35">
        <v>2014</v>
      </c>
      <c r="B35" t="s">
        <v>261</v>
      </c>
      <c r="C35" t="s">
        <v>849</v>
      </c>
      <c r="D35" t="s">
        <v>793</v>
      </c>
      <c r="E35" t="s">
        <v>262</v>
      </c>
      <c r="F35" t="s">
        <v>263</v>
      </c>
      <c r="G35" t="s">
        <v>53</v>
      </c>
      <c r="H35" t="s">
        <v>102</v>
      </c>
      <c r="I35" t="s">
        <v>23</v>
      </c>
      <c r="J35" t="s">
        <v>721</v>
      </c>
      <c r="K35">
        <v>7.3999999999999996E-2</v>
      </c>
      <c r="L35">
        <v>6.3E-2</v>
      </c>
      <c r="M35">
        <f>K35-L35</f>
        <v>1.0999999999999996E-2</v>
      </c>
      <c r="N35" t="s">
        <v>24</v>
      </c>
      <c r="O35" t="s">
        <v>725</v>
      </c>
      <c r="P35" t="s">
        <v>25</v>
      </c>
      <c r="Q35" t="s">
        <v>264</v>
      </c>
      <c r="R35" t="s">
        <v>760</v>
      </c>
      <c r="S35" t="s">
        <v>265</v>
      </c>
      <c r="W35" t="s">
        <v>266</v>
      </c>
    </row>
    <row r="36" spans="1:23" x14ac:dyDescent="0.2">
      <c r="A36">
        <v>2014</v>
      </c>
      <c r="B36" t="s">
        <v>235</v>
      </c>
      <c r="C36" t="s">
        <v>849</v>
      </c>
      <c r="D36" t="s">
        <v>794</v>
      </c>
      <c r="E36" t="s">
        <v>236</v>
      </c>
      <c r="F36" t="s">
        <v>237</v>
      </c>
      <c r="G36" t="s">
        <v>53</v>
      </c>
      <c r="H36" t="s">
        <v>134</v>
      </c>
      <c r="I36" t="s">
        <v>23</v>
      </c>
      <c r="J36" t="s">
        <v>721</v>
      </c>
      <c r="K36">
        <v>0.44700000000000001</v>
      </c>
      <c r="L36">
        <v>0.40500000000000003</v>
      </c>
      <c r="M36">
        <f>K36-L36</f>
        <v>4.1999999999999982E-2</v>
      </c>
      <c r="N36" t="s">
        <v>24</v>
      </c>
      <c r="O36" t="s">
        <v>725</v>
      </c>
      <c r="P36" t="s">
        <v>25</v>
      </c>
      <c r="Q36" t="s">
        <v>238</v>
      </c>
      <c r="R36" t="s">
        <v>239</v>
      </c>
      <c r="S36" t="s">
        <v>240</v>
      </c>
    </row>
    <row r="37" spans="1:23" x14ac:dyDescent="0.2">
      <c r="A37">
        <v>2014</v>
      </c>
      <c r="B37" t="s">
        <v>413</v>
      </c>
      <c r="C37" t="s">
        <v>778</v>
      </c>
      <c r="D37" t="s">
        <v>778</v>
      </c>
      <c r="E37" t="s">
        <v>414</v>
      </c>
      <c r="F37" t="s">
        <v>415</v>
      </c>
      <c r="G37" t="s">
        <v>402</v>
      </c>
      <c r="H37" t="s">
        <v>416</v>
      </c>
      <c r="I37" t="s">
        <v>23</v>
      </c>
      <c r="J37" t="s">
        <v>721</v>
      </c>
      <c r="K37">
        <v>0.4</v>
      </c>
      <c r="N37" t="s">
        <v>24</v>
      </c>
      <c r="O37" t="s">
        <v>725</v>
      </c>
      <c r="P37" t="s">
        <v>25</v>
      </c>
      <c r="Q37" t="s">
        <v>417</v>
      </c>
      <c r="R37" t="s">
        <v>418</v>
      </c>
      <c r="S37" t="s">
        <v>754</v>
      </c>
      <c r="U37" t="s">
        <v>419</v>
      </c>
    </row>
    <row r="38" spans="1:23" x14ac:dyDescent="0.2">
      <c r="A38">
        <v>2014</v>
      </c>
      <c r="B38" t="s">
        <v>460</v>
      </c>
      <c r="C38" t="s">
        <v>787</v>
      </c>
      <c r="D38" t="s">
        <v>787</v>
      </c>
      <c r="E38" t="s">
        <v>461</v>
      </c>
      <c r="F38" t="s">
        <v>462</v>
      </c>
      <c r="G38" t="s">
        <v>32</v>
      </c>
      <c r="H38" t="s">
        <v>770</v>
      </c>
      <c r="I38" t="s">
        <v>23</v>
      </c>
      <c r="J38" t="s">
        <v>721</v>
      </c>
      <c r="K38">
        <v>0.54</v>
      </c>
      <c r="N38" t="s">
        <v>24</v>
      </c>
      <c r="O38" t="s">
        <v>725</v>
      </c>
      <c r="P38" t="s">
        <v>25</v>
      </c>
      <c r="Q38" t="s">
        <v>463</v>
      </c>
      <c r="R38" t="s">
        <v>464</v>
      </c>
      <c r="S38" t="s">
        <v>259</v>
      </c>
      <c r="W38" t="s">
        <v>465</v>
      </c>
    </row>
    <row r="39" spans="1:23" x14ac:dyDescent="0.2">
      <c r="A39">
        <v>2014</v>
      </c>
      <c r="B39" t="s">
        <v>548</v>
      </c>
      <c r="C39" t="s">
        <v>846</v>
      </c>
      <c r="D39" t="s">
        <v>774</v>
      </c>
      <c r="E39" t="s">
        <v>549</v>
      </c>
      <c r="G39" t="s">
        <v>173</v>
      </c>
      <c r="H39" t="s">
        <v>766</v>
      </c>
      <c r="I39" t="s">
        <v>23</v>
      </c>
      <c r="J39" t="s">
        <v>722</v>
      </c>
      <c r="N39" t="s">
        <v>161</v>
      </c>
    </row>
    <row r="40" spans="1:23" x14ac:dyDescent="0.2">
      <c r="A40">
        <v>2014</v>
      </c>
      <c r="B40" t="s">
        <v>576</v>
      </c>
      <c r="C40" t="s">
        <v>849</v>
      </c>
      <c r="D40" t="s">
        <v>779</v>
      </c>
      <c r="E40" t="s">
        <v>577</v>
      </c>
      <c r="G40" t="s">
        <v>53</v>
      </c>
      <c r="H40" t="s">
        <v>102</v>
      </c>
      <c r="I40" t="s">
        <v>23</v>
      </c>
      <c r="J40" t="s">
        <v>722</v>
      </c>
      <c r="N40" t="s">
        <v>161</v>
      </c>
    </row>
    <row r="41" spans="1:23" x14ac:dyDescent="0.2">
      <c r="A41">
        <v>2014</v>
      </c>
      <c r="B41" t="s">
        <v>696</v>
      </c>
      <c r="C41" t="s">
        <v>855</v>
      </c>
      <c r="D41" t="s">
        <v>843</v>
      </c>
      <c r="E41" t="s">
        <v>697</v>
      </c>
      <c r="F41" t="s">
        <v>698</v>
      </c>
      <c r="G41" t="s">
        <v>371</v>
      </c>
      <c r="H41" t="s">
        <v>372</v>
      </c>
      <c r="I41" t="s">
        <v>23</v>
      </c>
      <c r="J41" t="s">
        <v>722</v>
      </c>
      <c r="N41" t="s">
        <v>161</v>
      </c>
    </row>
    <row r="42" spans="1:23" x14ac:dyDescent="0.2">
      <c r="A42">
        <v>2015</v>
      </c>
      <c r="B42" t="s">
        <v>39</v>
      </c>
      <c r="C42" t="s">
        <v>849</v>
      </c>
      <c r="D42" t="s">
        <v>833</v>
      </c>
      <c r="E42" t="s">
        <v>40</v>
      </c>
      <c r="F42" t="s">
        <v>41</v>
      </c>
      <c r="G42" t="s">
        <v>42</v>
      </c>
      <c r="H42" t="s">
        <v>43</v>
      </c>
      <c r="I42" t="s">
        <v>23</v>
      </c>
      <c r="J42" t="s">
        <v>721</v>
      </c>
      <c r="K42">
        <v>6.0000000000000002E-5</v>
      </c>
      <c r="N42" t="s">
        <v>24</v>
      </c>
      <c r="O42" t="s">
        <v>725</v>
      </c>
      <c r="P42" t="s">
        <v>44</v>
      </c>
      <c r="Q42" t="s">
        <v>45</v>
      </c>
      <c r="R42" t="s">
        <v>46</v>
      </c>
      <c r="S42" t="s">
        <v>47</v>
      </c>
      <c r="U42" t="s">
        <v>48</v>
      </c>
      <c r="W42" t="s">
        <v>49</v>
      </c>
    </row>
    <row r="43" spans="1:23" x14ac:dyDescent="0.2">
      <c r="A43">
        <v>2015</v>
      </c>
      <c r="B43" t="s">
        <v>301</v>
      </c>
      <c r="C43" t="s">
        <v>795</v>
      </c>
      <c r="D43" t="s">
        <v>795</v>
      </c>
      <c r="E43" t="s">
        <v>302</v>
      </c>
      <c r="F43" t="s">
        <v>303</v>
      </c>
      <c r="G43" t="s">
        <v>21</v>
      </c>
      <c r="H43" t="s">
        <v>732</v>
      </c>
      <c r="I43" t="s">
        <v>23</v>
      </c>
      <c r="J43" t="s">
        <v>721</v>
      </c>
      <c r="K43">
        <v>0.19</v>
      </c>
      <c r="L43">
        <v>0.1</v>
      </c>
      <c r="M43">
        <v>0.09</v>
      </c>
      <c r="N43" t="s">
        <v>24</v>
      </c>
      <c r="O43" t="s">
        <v>725</v>
      </c>
      <c r="P43" t="s">
        <v>25</v>
      </c>
      <c r="Q43" t="s">
        <v>305</v>
      </c>
      <c r="R43" t="s">
        <v>750</v>
      </c>
      <c r="S43" t="s">
        <v>748</v>
      </c>
    </row>
    <row r="44" spans="1:23" x14ac:dyDescent="0.2">
      <c r="A44">
        <v>2015</v>
      </c>
      <c r="B44" t="s">
        <v>345</v>
      </c>
      <c r="C44" t="s">
        <v>795</v>
      </c>
      <c r="D44" t="s">
        <v>795</v>
      </c>
      <c r="E44" t="s">
        <v>346</v>
      </c>
      <c r="F44" t="s">
        <v>347</v>
      </c>
      <c r="G44" t="s">
        <v>21</v>
      </c>
      <c r="H44" t="s">
        <v>733</v>
      </c>
      <c r="I44" t="s">
        <v>23</v>
      </c>
      <c r="J44" t="s">
        <v>721</v>
      </c>
      <c r="K44">
        <v>4.2999999999999997E-2</v>
      </c>
      <c r="L44">
        <f>K44-M44</f>
        <v>2.5999999999999995E-2</v>
      </c>
      <c r="M44">
        <v>1.7000000000000001E-2</v>
      </c>
      <c r="N44" t="s">
        <v>24</v>
      </c>
      <c r="O44" t="s">
        <v>725</v>
      </c>
      <c r="P44" t="s">
        <v>25</v>
      </c>
      <c r="Q44" t="s">
        <v>348</v>
      </c>
      <c r="R44" t="s">
        <v>752</v>
      </c>
      <c r="S44" t="s">
        <v>747</v>
      </c>
    </row>
    <row r="45" spans="1:23" x14ac:dyDescent="0.2">
      <c r="A45">
        <v>2015</v>
      </c>
      <c r="B45" t="s">
        <v>345</v>
      </c>
      <c r="C45" t="s">
        <v>795</v>
      </c>
      <c r="D45" t="s">
        <v>795</v>
      </c>
      <c r="E45" t="s">
        <v>346</v>
      </c>
      <c r="F45" t="s">
        <v>349</v>
      </c>
      <c r="G45" t="s">
        <v>21</v>
      </c>
      <c r="H45" t="s">
        <v>732</v>
      </c>
      <c r="I45" t="s">
        <v>23</v>
      </c>
      <c r="J45" t="s">
        <v>721</v>
      </c>
      <c r="K45">
        <v>0.22700000000000001</v>
      </c>
      <c r="L45">
        <f>K45-M45</f>
        <v>0.14700000000000002</v>
      </c>
      <c r="M45">
        <v>0.08</v>
      </c>
      <c r="N45" t="s">
        <v>24</v>
      </c>
      <c r="O45" t="s">
        <v>725</v>
      </c>
      <c r="P45" t="s">
        <v>25</v>
      </c>
      <c r="Q45" t="s">
        <v>348</v>
      </c>
      <c r="R45" t="s">
        <v>751</v>
      </c>
      <c r="S45" t="s">
        <v>748</v>
      </c>
    </row>
    <row r="46" spans="1:23" x14ac:dyDescent="0.2">
      <c r="A46">
        <v>2015</v>
      </c>
      <c r="B46" t="s">
        <v>761</v>
      </c>
      <c r="C46" t="s">
        <v>777</v>
      </c>
      <c r="D46" t="s">
        <v>777</v>
      </c>
      <c r="E46" t="s">
        <v>76</v>
      </c>
      <c r="F46" t="s">
        <v>77</v>
      </c>
      <c r="G46" t="s">
        <v>21</v>
      </c>
      <c r="H46" t="s">
        <v>733</v>
      </c>
      <c r="I46" t="s">
        <v>23</v>
      </c>
      <c r="J46" t="s">
        <v>721</v>
      </c>
      <c r="K46">
        <v>0.2</v>
      </c>
      <c r="L46">
        <v>0.15</v>
      </c>
      <c r="M46">
        <f>K46-L46</f>
        <v>5.0000000000000017E-2</v>
      </c>
      <c r="N46" t="s">
        <v>24</v>
      </c>
      <c r="O46" t="s">
        <v>725</v>
      </c>
      <c r="P46" t="s">
        <v>44</v>
      </c>
      <c r="Q46" t="s">
        <v>78</v>
      </c>
      <c r="S46" t="s">
        <v>79</v>
      </c>
      <c r="T46" t="s">
        <v>80</v>
      </c>
    </row>
    <row r="47" spans="1:23" x14ac:dyDescent="0.2">
      <c r="A47">
        <v>2015</v>
      </c>
      <c r="B47" t="s">
        <v>333</v>
      </c>
      <c r="C47" t="s">
        <v>796</v>
      </c>
      <c r="D47" t="s">
        <v>796</v>
      </c>
      <c r="E47" t="s">
        <v>334</v>
      </c>
      <c r="F47" t="s">
        <v>335</v>
      </c>
      <c r="G47" t="s">
        <v>53</v>
      </c>
      <c r="H47" t="s">
        <v>134</v>
      </c>
      <c r="I47" t="s">
        <v>23</v>
      </c>
      <c r="J47" t="s">
        <v>721</v>
      </c>
      <c r="K47">
        <v>0.10920000000000001</v>
      </c>
      <c r="N47" t="s">
        <v>24</v>
      </c>
      <c r="O47" t="s">
        <v>725</v>
      </c>
      <c r="P47" t="s">
        <v>25</v>
      </c>
      <c r="Q47" t="s">
        <v>336</v>
      </c>
      <c r="R47" t="s">
        <v>337</v>
      </c>
      <c r="W47" t="s">
        <v>338</v>
      </c>
    </row>
    <row r="48" spans="1:23" x14ac:dyDescent="0.2">
      <c r="A48">
        <v>2015</v>
      </c>
      <c r="B48" t="s">
        <v>473</v>
      </c>
      <c r="C48" t="s">
        <v>787</v>
      </c>
      <c r="D48" t="s">
        <v>787</v>
      </c>
      <c r="E48" t="s">
        <v>474</v>
      </c>
      <c r="F48" t="s">
        <v>475</v>
      </c>
      <c r="G48" t="s">
        <v>53</v>
      </c>
      <c r="H48" t="s">
        <v>134</v>
      </c>
      <c r="I48" t="s">
        <v>23</v>
      </c>
      <c r="J48" t="s">
        <v>721</v>
      </c>
      <c r="K48">
        <v>0.28999999999999998</v>
      </c>
      <c r="N48" t="s">
        <v>24</v>
      </c>
      <c r="O48" t="s">
        <v>725</v>
      </c>
      <c r="P48" t="s">
        <v>25</v>
      </c>
      <c r="Q48" t="s">
        <v>476</v>
      </c>
      <c r="R48" t="s">
        <v>477</v>
      </c>
      <c r="S48" t="s">
        <v>762</v>
      </c>
      <c r="U48" t="s">
        <v>478</v>
      </c>
    </row>
    <row r="49" spans="1:23" x14ac:dyDescent="0.2">
      <c r="A49">
        <v>2015</v>
      </c>
      <c r="B49" t="s">
        <v>301</v>
      </c>
      <c r="C49" t="s">
        <v>795</v>
      </c>
      <c r="D49" t="s">
        <v>795</v>
      </c>
      <c r="E49" t="s">
        <v>302</v>
      </c>
      <c r="F49" t="s">
        <v>303</v>
      </c>
      <c r="G49" t="s">
        <v>21</v>
      </c>
      <c r="H49" t="s">
        <v>732</v>
      </c>
      <c r="I49" t="s">
        <v>23</v>
      </c>
      <c r="J49" t="s">
        <v>721</v>
      </c>
      <c r="K49">
        <v>7.0000000000000007E-2</v>
      </c>
      <c r="L49">
        <v>0.03</v>
      </c>
      <c r="M49">
        <v>0.04</v>
      </c>
      <c r="N49" t="s">
        <v>24</v>
      </c>
      <c r="O49" t="s">
        <v>725</v>
      </c>
      <c r="P49" t="s">
        <v>25</v>
      </c>
      <c r="Q49" t="s">
        <v>304</v>
      </c>
      <c r="R49" t="s">
        <v>749</v>
      </c>
      <c r="S49" t="s">
        <v>747</v>
      </c>
    </row>
    <row r="50" spans="1:23" x14ac:dyDescent="0.2">
      <c r="A50">
        <v>2015</v>
      </c>
      <c r="B50" t="s">
        <v>399</v>
      </c>
      <c r="C50" t="s">
        <v>795</v>
      </c>
      <c r="D50" t="s">
        <v>795</v>
      </c>
      <c r="E50" t="s">
        <v>400</v>
      </c>
      <c r="F50" t="s">
        <v>401</v>
      </c>
      <c r="G50" t="s">
        <v>402</v>
      </c>
      <c r="H50" t="s">
        <v>416</v>
      </c>
      <c r="I50" t="s">
        <v>23</v>
      </c>
      <c r="J50" t="s">
        <v>721</v>
      </c>
      <c r="K50">
        <v>1.7000000000000001E-2</v>
      </c>
      <c r="L50">
        <v>1.7000000000000001E-2</v>
      </c>
      <c r="M50">
        <v>0</v>
      </c>
      <c r="N50" t="s">
        <v>24</v>
      </c>
      <c r="O50" t="s">
        <v>725</v>
      </c>
      <c r="P50" t="s">
        <v>25</v>
      </c>
      <c r="Q50" t="s">
        <v>404</v>
      </c>
      <c r="R50" t="s">
        <v>405</v>
      </c>
      <c r="S50" t="s">
        <v>753</v>
      </c>
      <c r="W50" t="s">
        <v>763</v>
      </c>
    </row>
    <row r="51" spans="1:23" x14ac:dyDescent="0.2">
      <c r="A51">
        <v>2015</v>
      </c>
      <c r="B51" t="s">
        <v>437</v>
      </c>
      <c r="C51" t="s">
        <v>852</v>
      </c>
      <c r="D51" t="s">
        <v>803</v>
      </c>
      <c r="E51" t="s">
        <v>438</v>
      </c>
      <c r="F51" t="s">
        <v>439</v>
      </c>
      <c r="G51" t="s">
        <v>32</v>
      </c>
      <c r="H51" t="s">
        <v>440</v>
      </c>
      <c r="I51" t="s">
        <v>23</v>
      </c>
      <c r="J51" t="s">
        <v>721</v>
      </c>
      <c r="K51">
        <v>0.65510900000000005</v>
      </c>
      <c r="L51">
        <v>2.1357999999999999E-2</v>
      </c>
      <c r="M51">
        <f xml:space="preserve"> K51 - L51</f>
        <v>0.63375100000000006</v>
      </c>
      <c r="N51" t="s">
        <v>24</v>
      </c>
      <c r="O51" t="s">
        <v>725</v>
      </c>
      <c r="P51" t="s">
        <v>25</v>
      </c>
      <c r="Q51" t="s">
        <v>441</v>
      </c>
      <c r="R51" t="s">
        <v>442</v>
      </c>
      <c r="S51" t="s">
        <v>443</v>
      </c>
      <c r="U51" t="s">
        <v>444</v>
      </c>
      <c r="W51" t="s">
        <v>729</v>
      </c>
    </row>
    <row r="52" spans="1:23" x14ac:dyDescent="0.2">
      <c r="A52">
        <v>2015</v>
      </c>
      <c r="B52" t="s">
        <v>362</v>
      </c>
      <c r="C52" t="s">
        <v>804</v>
      </c>
      <c r="D52" t="s">
        <v>804</v>
      </c>
      <c r="E52" t="s">
        <v>363</v>
      </c>
      <c r="F52" t="s">
        <v>364</v>
      </c>
      <c r="G52" t="s">
        <v>53</v>
      </c>
      <c r="H52" t="s">
        <v>134</v>
      </c>
      <c r="I52" t="s">
        <v>23</v>
      </c>
      <c r="J52" t="s">
        <v>721</v>
      </c>
      <c r="K52">
        <v>0.53</v>
      </c>
      <c r="N52" t="s">
        <v>24</v>
      </c>
      <c r="O52" t="s">
        <v>725</v>
      </c>
      <c r="P52" t="s">
        <v>44</v>
      </c>
      <c r="Q52" t="s">
        <v>365</v>
      </c>
      <c r="S52" t="s">
        <v>366</v>
      </c>
      <c r="W52" t="s">
        <v>367</v>
      </c>
    </row>
    <row r="53" spans="1:23" x14ac:dyDescent="0.2">
      <c r="A53">
        <v>2015</v>
      </c>
      <c r="B53" t="s">
        <v>437</v>
      </c>
      <c r="C53" t="s">
        <v>852</v>
      </c>
      <c r="D53" t="s">
        <v>803</v>
      </c>
      <c r="E53" t="s">
        <v>438</v>
      </c>
      <c r="F53" t="s">
        <v>445</v>
      </c>
      <c r="G53" t="s">
        <v>32</v>
      </c>
      <c r="H53" t="s">
        <v>440</v>
      </c>
      <c r="I53" t="s">
        <v>23</v>
      </c>
      <c r="J53" t="s">
        <v>721</v>
      </c>
      <c r="K53">
        <v>0.68894999999999995</v>
      </c>
      <c r="L53">
        <v>5.2484999999999997E-2</v>
      </c>
      <c r="M53">
        <f xml:space="preserve"> K53 - L53</f>
        <v>0.63646499999999995</v>
      </c>
      <c r="N53" t="s">
        <v>24</v>
      </c>
      <c r="O53" t="s">
        <v>725</v>
      </c>
      <c r="P53" t="s">
        <v>25</v>
      </c>
      <c r="Q53" t="s">
        <v>441</v>
      </c>
      <c r="R53" t="s">
        <v>446</v>
      </c>
      <c r="S53" t="s">
        <v>447</v>
      </c>
      <c r="U53" t="s">
        <v>764</v>
      </c>
      <c r="W53" t="s">
        <v>729</v>
      </c>
    </row>
    <row r="54" spans="1:23" x14ac:dyDescent="0.2">
      <c r="A54">
        <v>2015</v>
      </c>
      <c r="B54" t="s">
        <v>437</v>
      </c>
      <c r="C54" t="s">
        <v>852</v>
      </c>
      <c r="D54" t="s">
        <v>803</v>
      </c>
      <c r="E54" t="s">
        <v>438</v>
      </c>
      <c r="F54" t="s">
        <v>448</v>
      </c>
      <c r="G54" t="s">
        <v>32</v>
      </c>
      <c r="H54" t="s">
        <v>440</v>
      </c>
      <c r="I54" t="s">
        <v>23</v>
      </c>
      <c r="J54" t="s">
        <v>721</v>
      </c>
      <c r="K54">
        <v>0.80727599999999999</v>
      </c>
      <c r="L54">
        <v>0.46568100000000001</v>
      </c>
      <c r="M54">
        <f xml:space="preserve"> K54 - L54</f>
        <v>0.34159499999999998</v>
      </c>
      <c r="N54" t="s">
        <v>24</v>
      </c>
      <c r="O54" t="s">
        <v>725</v>
      </c>
      <c r="P54" t="s">
        <v>25</v>
      </c>
      <c r="Q54" t="s">
        <v>449</v>
      </c>
      <c r="R54" t="s">
        <v>450</v>
      </c>
      <c r="S54" t="s">
        <v>451</v>
      </c>
      <c r="U54" t="s">
        <v>764</v>
      </c>
      <c r="W54" t="s">
        <v>729</v>
      </c>
    </row>
    <row r="55" spans="1:23" x14ac:dyDescent="0.2">
      <c r="A55">
        <v>2015</v>
      </c>
      <c r="B55" t="s">
        <v>584</v>
      </c>
      <c r="C55" t="s">
        <v>849</v>
      </c>
      <c r="D55" t="s">
        <v>832</v>
      </c>
      <c r="E55" t="s">
        <v>585</v>
      </c>
      <c r="G55" t="s">
        <v>570</v>
      </c>
      <c r="H55" t="s">
        <v>571</v>
      </c>
      <c r="I55" t="s">
        <v>23</v>
      </c>
      <c r="J55" t="s">
        <v>722</v>
      </c>
      <c r="N55" t="s">
        <v>161</v>
      </c>
    </row>
    <row r="56" spans="1:23" x14ac:dyDescent="0.2">
      <c r="A56">
        <v>2016</v>
      </c>
      <c r="B56" t="s">
        <v>110</v>
      </c>
      <c r="C56" t="s">
        <v>795</v>
      </c>
      <c r="D56" t="s">
        <v>795</v>
      </c>
      <c r="E56" t="s">
        <v>111</v>
      </c>
      <c r="F56" t="s">
        <v>112</v>
      </c>
      <c r="G56" t="s">
        <v>21</v>
      </c>
      <c r="H56" t="s">
        <v>732</v>
      </c>
      <c r="I56" t="s">
        <v>23</v>
      </c>
      <c r="J56" t="s">
        <v>721</v>
      </c>
      <c r="K56">
        <v>2.0000000000000001E-4</v>
      </c>
      <c r="L56" s="4">
        <v>2.0000000000000001E-4</v>
      </c>
      <c r="M56" s="3">
        <v>0</v>
      </c>
      <c r="N56" t="s">
        <v>24</v>
      </c>
      <c r="O56" t="s">
        <v>725</v>
      </c>
      <c r="P56" t="s">
        <v>113</v>
      </c>
      <c r="Q56" t="s">
        <v>117</v>
      </c>
      <c r="S56" t="s">
        <v>748</v>
      </c>
    </row>
    <row r="57" spans="1:23" x14ac:dyDescent="0.2">
      <c r="A57">
        <v>2016</v>
      </c>
      <c r="B57" t="s">
        <v>84</v>
      </c>
      <c r="C57" t="s">
        <v>792</v>
      </c>
      <c r="D57" t="s">
        <v>792</v>
      </c>
      <c r="E57" t="s">
        <v>85</v>
      </c>
      <c r="F57" t="s">
        <v>86</v>
      </c>
      <c r="G57" t="s">
        <v>21</v>
      </c>
      <c r="H57" t="s">
        <v>733</v>
      </c>
      <c r="I57" t="s">
        <v>23</v>
      </c>
      <c r="J57" t="s">
        <v>721</v>
      </c>
      <c r="K57">
        <v>0.1144</v>
      </c>
      <c r="L57">
        <v>8.6199999999999999E-2</v>
      </c>
      <c r="M57">
        <v>2.8199999999999999E-2</v>
      </c>
      <c r="N57" t="s">
        <v>24</v>
      </c>
      <c r="O57" t="s">
        <v>725</v>
      </c>
      <c r="P57" t="s">
        <v>25</v>
      </c>
      <c r="Q57" t="s">
        <v>87</v>
      </c>
      <c r="R57" t="s">
        <v>742</v>
      </c>
      <c r="S57" t="s">
        <v>741</v>
      </c>
    </row>
    <row r="58" spans="1:23" x14ac:dyDescent="0.2">
      <c r="A58">
        <v>2016</v>
      </c>
      <c r="B58" t="s">
        <v>110</v>
      </c>
      <c r="C58" t="s">
        <v>795</v>
      </c>
      <c r="D58" t="s">
        <v>795</v>
      </c>
      <c r="E58" t="s">
        <v>111</v>
      </c>
      <c r="F58" t="s">
        <v>112</v>
      </c>
      <c r="G58" t="s">
        <v>21</v>
      </c>
      <c r="H58" t="s">
        <v>732</v>
      </c>
      <c r="I58" t="s">
        <v>23</v>
      </c>
      <c r="J58" t="s">
        <v>721</v>
      </c>
      <c r="K58">
        <v>5.0000000000000001E-4</v>
      </c>
      <c r="L58">
        <v>5.0000000000000001E-4</v>
      </c>
      <c r="M58">
        <v>0</v>
      </c>
      <c r="N58" t="s">
        <v>24</v>
      </c>
      <c r="O58" t="s">
        <v>725</v>
      </c>
      <c r="P58" t="s">
        <v>113</v>
      </c>
      <c r="Q58" t="s">
        <v>116</v>
      </c>
      <c r="S58" t="s">
        <v>747</v>
      </c>
    </row>
    <row r="59" spans="1:23" x14ac:dyDescent="0.2">
      <c r="A59">
        <v>2016</v>
      </c>
      <c r="B59" t="s">
        <v>381</v>
      </c>
      <c r="C59" t="s">
        <v>772</v>
      </c>
      <c r="D59" t="s">
        <v>772</v>
      </c>
      <c r="E59" t="s">
        <v>382</v>
      </c>
      <c r="F59" t="s">
        <v>383</v>
      </c>
      <c r="G59" t="s">
        <v>53</v>
      </c>
      <c r="H59" t="s">
        <v>134</v>
      </c>
      <c r="I59" t="s">
        <v>23</v>
      </c>
      <c r="J59" t="s">
        <v>721</v>
      </c>
      <c r="K59">
        <v>0.17899999999999999</v>
      </c>
      <c r="L59">
        <v>0.154</v>
      </c>
      <c r="M59">
        <f>K59-L59</f>
        <v>2.4999999999999994E-2</v>
      </c>
      <c r="N59" t="s">
        <v>24</v>
      </c>
      <c r="O59" t="s">
        <v>725</v>
      </c>
      <c r="P59" t="s">
        <v>25</v>
      </c>
      <c r="Q59" t="s">
        <v>384</v>
      </c>
      <c r="R59" t="s">
        <v>385</v>
      </c>
      <c r="S59" t="s">
        <v>386</v>
      </c>
      <c r="W59" t="s">
        <v>387</v>
      </c>
    </row>
    <row r="60" spans="1:23" x14ac:dyDescent="0.2">
      <c r="A60">
        <v>2016</v>
      </c>
      <c r="B60" t="s">
        <v>210</v>
      </c>
      <c r="C60" t="s">
        <v>849</v>
      </c>
      <c r="D60" t="s">
        <v>779</v>
      </c>
      <c r="E60" t="s">
        <v>211</v>
      </c>
      <c r="F60" t="s">
        <v>212</v>
      </c>
      <c r="G60" t="s">
        <v>53</v>
      </c>
      <c r="H60" t="s">
        <v>134</v>
      </c>
      <c r="I60" t="s">
        <v>23</v>
      </c>
      <c r="J60" t="s">
        <v>721</v>
      </c>
      <c r="K60">
        <v>0.36499999999999999</v>
      </c>
      <c r="N60" t="s">
        <v>24</v>
      </c>
      <c r="O60" t="s">
        <v>725</v>
      </c>
      <c r="P60" t="s">
        <v>25</v>
      </c>
      <c r="Q60" t="s">
        <v>213</v>
      </c>
      <c r="R60" t="s">
        <v>207</v>
      </c>
      <c r="S60" t="s">
        <v>208</v>
      </c>
    </row>
    <row r="61" spans="1:23" x14ac:dyDescent="0.2">
      <c r="A61">
        <v>2016</v>
      </c>
      <c r="B61" t="s">
        <v>84</v>
      </c>
      <c r="C61" t="s">
        <v>792</v>
      </c>
      <c r="D61" t="s">
        <v>792</v>
      </c>
      <c r="E61" t="s">
        <v>85</v>
      </c>
      <c r="F61" t="s">
        <v>86</v>
      </c>
      <c r="G61" t="s">
        <v>21</v>
      </c>
      <c r="H61" t="s">
        <v>737</v>
      </c>
      <c r="I61" t="s">
        <v>23</v>
      </c>
      <c r="J61" t="s">
        <v>721</v>
      </c>
      <c r="K61">
        <v>0.18329999999999999</v>
      </c>
      <c r="L61">
        <v>8.9899999999999994E-2</v>
      </c>
      <c r="M61">
        <v>9.3399999999999997E-2</v>
      </c>
      <c r="N61" t="s">
        <v>24</v>
      </c>
      <c r="O61" t="s">
        <v>725</v>
      </c>
      <c r="P61" t="s">
        <v>25</v>
      </c>
      <c r="Q61" t="s">
        <v>87</v>
      </c>
      <c r="R61" t="s">
        <v>743</v>
      </c>
      <c r="S61" t="s">
        <v>744</v>
      </c>
    </row>
    <row r="62" spans="1:23" x14ac:dyDescent="0.2">
      <c r="A62">
        <v>2016</v>
      </c>
      <c r="B62" t="s">
        <v>313</v>
      </c>
      <c r="C62" t="s">
        <v>805</v>
      </c>
      <c r="D62" t="s">
        <v>805</v>
      </c>
      <c r="E62" t="s">
        <v>314</v>
      </c>
      <c r="F62" t="s">
        <v>315</v>
      </c>
      <c r="G62" t="s">
        <v>316</v>
      </c>
      <c r="H62" t="s">
        <v>317</v>
      </c>
      <c r="I62" t="s">
        <v>23</v>
      </c>
      <c r="J62" t="s">
        <v>721</v>
      </c>
      <c r="K62">
        <v>3.3000000000000002E-2</v>
      </c>
      <c r="L62">
        <v>3.3000000000000002E-2</v>
      </c>
      <c r="M62">
        <v>0</v>
      </c>
      <c r="N62" t="s">
        <v>24</v>
      </c>
      <c r="O62" t="s">
        <v>725</v>
      </c>
      <c r="P62" t="s">
        <v>25</v>
      </c>
      <c r="Q62" t="s">
        <v>318</v>
      </c>
      <c r="R62" t="s">
        <v>319</v>
      </c>
      <c r="S62" t="s">
        <v>320</v>
      </c>
      <c r="U62" t="s">
        <v>321</v>
      </c>
    </row>
    <row r="63" spans="1:23" x14ac:dyDescent="0.2">
      <c r="A63">
        <v>2016</v>
      </c>
      <c r="B63" t="s">
        <v>110</v>
      </c>
      <c r="C63" t="s">
        <v>795</v>
      </c>
      <c r="D63" t="s">
        <v>795</v>
      </c>
      <c r="E63" t="s">
        <v>111</v>
      </c>
      <c r="F63" t="s">
        <v>112</v>
      </c>
      <c r="G63" t="s">
        <v>21</v>
      </c>
      <c r="H63" t="s">
        <v>738</v>
      </c>
      <c r="I63" t="s">
        <v>23</v>
      </c>
      <c r="J63" t="s">
        <v>721</v>
      </c>
      <c r="K63">
        <v>0.223</v>
      </c>
      <c r="L63">
        <f>K63-M63</f>
        <v>7.8000000000000014E-2</v>
      </c>
      <c r="M63">
        <v>0.14499999999999999</v>
      </c>
      <c r="N63" t="s">
        <v>24</v>
      </c>
      <c r="O63" t="s">
        <v>725</v>
      </c>
      <c r="P63" t="s">
        <v>113</v>
      </c>
      <c r="Q63" t="s">
        <v>114</v>
      </c>
      <c r="S63" t="s">
        <v>115</v>
      </c>
    </row>
    <row r="64" spans="1:23" x14ac:dyDescent="0.2">
      <c r="A64">
        <v>2016</v>
      </c>
      <c r="B64" t="s">
        <v>84</v>
      </c>
      <c r="C64" t="s">
        <v>792</v>
      </c>
      <c r="D64" t="s">
        <v>792</v>
      </c>
      <c r="E64" t="s">
        <v>85</v>
      </c>
      <c r="F64" t="s">
        <v>86</v>
      </c>
      <c r="G64" t="s">
        <v>21</v>
      </c>
      <c r="H64" t="s">
        <v>732</v>
      </c>
      <c r="I64" t="s">
        <v>23</v>
      </c>
      <c r="J64" t="s">
        <v>721</v>
      </c>
      <c r="K64">
        <v>0.17560000000000001</v>
      </c>
      <c r="L64">
        <v>0.15329999999999999</v>
      </c>
      <c r="M64">
        <v>2.23E-2</v>
      </c>
      <c r="N64" t="s">
        <v>24</v>
      </c>
      <c r="O64" t="s">
        <v>725</v>
      </c>
      <c r="P64" t="s">
        <v>25</v>
      </c>
      <c r="Q64" t="s">
        <v>87</v>
      </c>
      <c r="R64" t="s">
        <v>755</v>
      </c>
      <c r="S64" t="s">
        <v>744</v>
      </c>
    </row>
    <row r="65" spans="1:23" x14ac:dyDescent="0.2">
      <c r="A65">
        <v>2016</v>
      </c>
      <c r="B65" t="s">
        <v>184</v>
      </c>
      <c r="C65" t="s">
        <v>804</v>
      </c>
      <c r="D65" t="s">
        <v>804</v>
      </c>
      <c r="E65" t="s">
        <v>185</v>
      </c>
      <c r="F65" t="s">
        <v>186</v>
      </c>
      <c r="G65" t="s">
        <v>53</v>
      </c>
      <c r="H65" t="s">
        <v>134</v>
      </c>
      <c r="I65" t="s">
        <v>23</v>
      </c>
      <c r="J65" t="s">
        <v>721</v>
      </c>
      <c r="K65">
        <v>0.42299999999999999</v>
      </c>
      <c r="N65" t="s">
        <v>24</v>
      </c>
      <c r="O65" t="s">
        <v>725</v>
      </c>
      <c r="P65" t="s">
        <v>25</v>
      </c>
      <c r="Q65" t="s">
        <v>187</v>
      </c>
      <c r="R65" t="s">
        <v>188</v>
      </c>
      <c r="S65" t="s">
        <v>189</v>
      </c>
      <c r="W65" t="s">
        <v>190</v>
      </c>
    </row>
    <row r="66" spans="1:23" x14ac:dyDescent="0.2">
      <c r="A66">
        <v>2016</v>
      </c>
      <c r="B66" t="s">
        <v>672</v>
      </c>
      <c r="C66" t="s">
        <v>772</v>
      </c>
      <c r="D66" t="s">
        <v>772</v>
      </c>
      <c r="E66" t="s">
        <v>673</v>
      </c>
      <c r="F66" t="s">
        <v>674</v>
      </c>
      <c r="G66" t="s">
        <v>570</v>
      </c>
      <c r="H66" t="s">
        <v>571</v>
      </c>
      <c r="I66" t="s">
        <v>23</v>
      </c>
      <c r="J66" t="s">
        <v>722</v>
      </c>
      <c r="N66" t="s">
        <v>161</v>
      </c>
      <c r="P66" t="s">
        <v>25</v>
      </c>
    </row>
    <row r="67" spans="1:23" x14ac:dyDescent="0.2">
      <c r="A67">
        <v>2016</v>
      </c>
      <c r="B67" t="s">
        <v>709</v>
      </c>
      <c r="C67" t="s">
        <v>842</v>
      </c>
      <c r="D67" t="s">
        <v>842</v>
      </c>
      <c r="E67" t="s">
        <v>710</v>
      </c>
      <c r="G67" t="s">
        <v>91</v>
      </c>
      <c r="H67" t="s">
        <v>536</v>
      </c>
      <c r="I67" t="s">
        <v>23</v>
      </c>
      <c r="J67" t="s">
        <v>722</v>
      </c>
      <c r="N67" t="s">
        <v>161</v>
      </c>
    </row>
    <row r="68" spans="1:23" x14ac:dyDescent="0.2">
      <c r="A68">
        <v>2017</v>
      </c>
      <c r="B68" t="s">
        <v>99</v>
      </c>
      <c r="C68" t="s">
        <v>866</v>
      </c>
      <c r="D68" t="s">
        <v>841</v>
      </c>
      <c r="E68" t="s">
        <v>100</v>
      </c>
      <c r="F68" t="s">
        <v>101</v>
      </c>
      <c r="G68" t="s">
        <v>53</v>
      </c>
      <c r="H68" t="s">
        <v>102</v>
      </c>
      <c r="I68" t="s">
        <v>23</v>
      </c>
      <c r="J68" t="s">
        <v>721</v>
      </c>
      <c r="K68">
        <v>0.16500000000000001</v>
      </c>
      <c r="L68">
        <v>0.11</v>
      </c>
      <c r="M68">
        <v>0.06</v>
      </c>
      <c r="N68" t="s">
        <v>24</v>
      </c>
      <c r="O68" t="s">
        <v>800</v>
      </c>
      <c r="P68" t="s">
        <v>25</v>
      </c>
      <c r="Q68" t="s">
        <v>103</v>
      </c>
      <c r="S68" t="s">
        <v>104</v>
      </c>
      <c r="U68" t="s">
        <v>105</v>
      </c>
      <c r="W68" t="s">
        <v>106</v>
      </c>
    </row>
    <row r="69" spans="1:23" x14ac:dyDescent="0.2">
      <c r="A69">
        <v>2017</v>
      </c>
      <c r="B69" t="s">
        <v>137</v>
      </c>
      <c r="C69" t="s">
        <v>772</v>
      </c>
      <c r="D69" t="s">
        <v>772</v>
      </c>
      <c r="E69" t="s">
        <v>138</v>
      </c>
      <c r="F69" t="s">
        <v>139</v>
      </c>
      <c r="G69" t="s">
        <v>53</v>
      </c>
      <c r="H69" t="s">
        <v>102</v>
      </c>
      <c r="I69" t="s">
        <v>23</v>
      </c>
      <c r="J69" t="s">
        <v>721</v>
      </c>
      <c r="K69">
        <v>0.7</v>
      </c>
      <c r="N69" t="s">
        <v>24</v>
      </c>
      <c r="O69" t="s">
        <v>725</v>
      </c>
      <c r="P69" t="s">
        <v>44</v>
      </c>
      <c r="Q69" t="s">
        <v>140</v>
      </c>
      <c r="S69" t="s">
        <v>141</v>
      </c>
      <c r="U69" t="s">
        <v>142</v>
      </c>
      <c r="V69" t="s">
        <v>143</v>
      </c>
      <c r="W69" t="s">
        <v>144</v>
      </c>
    </row>
    <row r="70" spans="1:23" x14ac:dyDescent="0.2">
      <c r="A70">
        <v>2017</v>
      </c>
      <c r="B70" t="s">
        <v>145</v>
      </c>
      <c r="C70" t="s">
        <v>787</v>
      </c>
      <c r="D70" t="s">
        <v>787</v>
      </c>
      <c r="E70" t="s">
        <v>146</v>
      </c>
      <c r="F70" t="s">
        <v>147</v>
      </c>
      <c r="G70" t="s">
        <v>32</v>
      </c>
      <c r="H70" t="s">
        <v>770</v>
      </c>
      <c r="I70" t="s">
        <v>23</v>
      </c>
      <c r="J70" t="s">
        <v>721</v>
      </c>
      <c r="K70">
        <v>1.29</v>
      </c>
      <c r="L70">
        <v>0.96</v>
      </c>
      <c r="M70">
        <v>0.33</v>
      </c>
      <c r="N70" t="s">
        <v>24</v>
      </c>
      <c r="O70" t="s">
        <v>725</v>
      </c>
      <c r="P70" t="s">
        <v>25</v>
      </c>
      <c r="Q70" t="s">
        <v>148</v>
      </c>
      <c r="S70" t="s">
        <v>149</v>
      </c>
      <c r="W70" t="s">
        <v>150</v>
      </c>
    </row>
    <row r="71" spans="1:23" x14ac:dyDescent="0.2">
      <c r="A71">
        <v>2017</v>
      </c>
      <c r="B71" t="s">
        <v>479</v>
      </c>
      <c r="C71" t="s">
        <v>787</v>
      </c>
      <c r="D71" t="s">
        <v>787</v>
      </c>
      <c r="E71" t="s">
        <v>480</v>
      </c>
      <c r="F71" t="s">
        <v>481</v>
      </c>
      <c r="G71" t="s">
        <v>53</v>
      </c>
      <c r="H71" t="s">
        <v>134</v>
      </c>
      <c r="I71" t="s">
        <v>23</v>
      </c>
      <c r="J71" t="s">
        <v>721</v>
      </c>
      <c r="K71">
        <v>0.03</v>
      </c>
      <c r="N71" t="s">
        <v>24</v>
      </c>
      <c r="O71" t="s">
        <v>725</v>
      </c>
      <c r="P71" t="s">
        <v>25</v>
      </c>
      <c r="Q71" t="s">
        <v>482</v>
      </c>
      <c r="R71" t="s">
        <v>483</v>
      </c>
      <c r="S71" t="s">
        <v>484</v>
      </c>
      <c r="U71" t="s">
        <v>485</v>
      </c>
    </row>
    <row r="72" spans="1:23" x14ac:dyDescent="0.2">
      <c r="A72">
        <v>2017</v>
      </c>
      <c r="B72" t="s">
        <v>191</v>
      </c>
      <c r="C72" t="s">
        <v>804</v>
      </c>
      <c r="D72" t="s">
        <v>804</v>
      </c>
      <c r="E72" t="s">
        <v>192</v>
      </c>
      <c r="F72" t="s">
        <v>193</v>
      </c>
      <c r="G72" t="s">
        <v>53</v>
      </c>
      <c r="H72" t="s">
        <v>134</v>
      </c>
      <c r="I72" t="s">
        <v>23</v>
      </c>
      <c r="J72" t="s">
        <v>721</v>
      </c>
      <c r="K72">
        <v>0.36</v>
      </c>
      <c r="N72" t="s">
        <v>24</v>
      </c>
      <c r="O72" t="s">
        <v>725</v>
      </c>
      <c r="P72" t="s">
        <v>25</v>
      </c>
      <c r="Q72" t="s">
        <v>194</v>
      </c>
      <c r="R72" t="s">
        <v>195</v>
      </c>
      <c r="S72" t="s">
        <v>196</v>
      </c>
      <c r="W72" t="s">
        <v>197</v>
      </c>
    </row>
    <row r="73" spans="1:23" x14ac:dyDescent="0.2">
      <c r="A73">
        <v>2017</v>
      </c>
      <c r="B73" t="s">
        <v>273</v>
      </c>
      <c r="C73" t="s">
        <v>849</v>
      </c>
      <c r="D73" t="s">
        <v>834</v>
      </c>
      <c r="E73" t="s">
        <v>274</v>
      </c>
      <c r="F73" t="s">
        <v>275</v>
      </c>
      <c r="G73" t="s">
        <v>53</v>
      </c>
      <c r="H73" t="s">
        <v>102</v>
      </c>
      <c r="I73" t="s">
        <v>23</v>
      </c>
      <c r="J73" t="s">
        <v>721</v>
      </c>
      <c r="K73">
        <v>0.45</v>
      </c>
      <c r="L73">
        <v>0.35</v>
      </c>
      <c r="M73">
        <v>0.1</v>
      </c>
      <c r="N73" t="s">
        <v>24</v>
      </c>
      <c r="O73" t="s">
        <v>725</v>
      </c>
      <c r="P73" t="s">
        <v>25</v>
      </c>
      <c r="Q73" t="s">
        <v>276</v>
      </c>
      <c r="S73" t="s">
        <v>277</v>
      </c>
      <c r="U73" t="s">
        <v>278</v>
      </c>
    </row>
    <row r="74" spans="1:23" x14ac:dyDescent="0.2">
      <c r="A74">
        <v>2017</v>
      </c>
      <c r="B74" t="s">
        <v>214</v>
      </c>
      <c r="C74" t="s">
        <v>806</v>
      </c>
      <c r="D74" t="s">
        <v>806</v>
      </c>
      <c r="E74" t="s">
        <v>215</v>
      </c>
      <c r="F74" t="s">
        <v>216</v>
      </c>
      <c r="G74" t="s">
        <v>53</v>
      </c>
      <c r="H74" t="s">
        <v>134</v>
      </c>
      <c r="I74" t="s">
        <v>23</v>
      </c>
      <c r="J74" t="s">
        <v>721</v>
      </c>
      <c r="K74">
        <v>0.44900000000000001</v>
      </c>
      <c r="L74">
        <v>0.14799999999999999</v>
      </c>
      <c r="M74">
        <v>0.30099999999999999</v>
      </c>
      <c r="N74" t="s">
        <v>24</v>
      </c>
      <c r="O74" t="s">
        <v>725</v>
      </c>
      <c r="P74" t="s">
        <v>25</v>
      </c>
      <c r="Q74" t="s">
        <v>217</v>
      </c>
      <c r="R74" t="s">
        <v>218</v>
      </c>
      <c r="S74" t="s">
        <v>208</v>
      </c>
    </row>
    <row r="75" spans="1:23" x14ac:dyDescent="0.2">
      <c r="A75">
        <v>2017</v>
      </c>
      <c r="B75" t="s">
        <v>394</v>
      </c>
      <c r="C75" t="s">
        <v>787</v>
      </c>
      <c r="D75" t="s">
        <v>787</v>
      </c>
      <c r="E75" t="s">
        <v>395</v>
      </c>
      <c r="F75" t="s">
        <v>396</v>
      </c>
      <c r="G75" t="s">
        <v>32</v>
      </c>
      <c r="H75" t="s">
        <v>770</v>
      </c>
      <c r="I75" t="s">
        <v>23</v>
      </c>
      <c r="J75" t="s">
        <v>721</v>
      </c>
      <c r="K75">
        <v>0.09</v>
      </c>
      <c r="L75">
        <v>0.05</v>
      </c>
      <c r="M75">
        <v>0.04</v>
      </c>
      <c r="N75" t="s">
        <v>24</v>
      </c>
      <c r="O75" t="s">
        <v>725</v>
      </c>
      <c r="P75" t="s">
        <v>25</v>
      </c>
      <c r="Q75" t="s">
        <v>397</v>
      </c>
      <c r="S75" t="s">
        <v>259</v>
      </c>
      <c r="U75" t="s">
        <v>398</v>
      </c>
    </row>
    <row r="76" spans="1:23" x14ac:dyDescent="0.2">
      <c r="A76">
        <v>2017</v>
      </c>
      <c r="B76" t="s">
        <v>394</v>
      </c>
      <c r="C76" t="s">
        <v>787</v>
      </c>
      <c r="D76" t="s">
        <v>787</v>
      </c>
      <c r="E76" t="s">
        <v>644</v>
      </c>
      <c r="F76" t="s">
        <v>645</v>
      </c>
      <c r="G76" t="s">
        <v>53</v>
      </c>
      <c r="H76" t="s">
        <v>134</v>
      </c>
      <c r="I76" t="s">
        <v>23</v>
      </c>
      <c r="J76" t="s">
        <v>721</v>
      </c>
      <c r="K76">
        <v>0.5</v>
      </c>
      <c r="N76" t="s">
        <v>24</v>
      </c>
      <c r="O76" t="s">
        <v>800</v>
      </c>
      <c r="P76" t="s">
        <v>25</v>
      </c>
      <c r="Q76" t="s">
        <v>646</v>
      </c>
      <c r="R76" t="s">
        <v>647</v>
      </c>
      <c r="S76" t="s">
        <v>648</v>
      </c>
      <c r="U76" t="s">
        <v>649</v>
      </c>
      <c r="W76" t="s">
        <v>650</v>
      </c>
    </row>
    <row r="77" spans="1:23" x14ac:dyDescent="0.2">
      <c r="A77">
        <v>2017</v>
      </c>
      <c r="B77" t="s">
        <v>493</v>
      </c>
      <c r="C77" t="s">
        <v>787</v>
      </c>
      <c r="D77" t="s">
        <v>787</v>
      </c>
      <c r="E77" t="s">
        <v>494</v>
      </c>
      <c r="F77" t="s">
        <v>495</v>
      </c>
      <c r="G77" t="s">
        <v>32</v>
      </c>
      <c r="H77" t="s">
        <v>770</v>
      </c>
      <c r="I77" t="s">
        <v>23</v>
      </c>
      <c r="J77" t="s">
        <v>721</v>
      </c>
      <c r="K77">
        <v>0.68257999999999996</v>
      </c>
      <c r="N77" t="s">
        <v>24</v>
      </c>
      <c r="O77" t="s">
        <v>725</v>
      </c>
      <c r="P77" t="s">
        <v>25</v>
      </c>
      <c r="Q77" t="s">
        <v>496</v>
      </c>
      <c r="R77" t="s">
        <v>497</v>
      </c>
      <c r="S77" t="s">
        <v>259</v>
      </c>
      <c r="W77" t="s">
        <v>498</v>
      </c>
    </row>
    <row r="78" spans="1:23" x14ac:dyDescent="0.2">
      <c r="A78">
        <v>2017</v>
      </c>
      <c r="B78" t="s">
        <v>241</v>
      </c>
      <c r="C78" t="s">
        <v>777</v>
      </c>
      <c r="D78" t="s">
        <v>777</v>
      </c>
      <c r="E78" t="s">
        <v>242</v>
      </c>
      <c r="F78" t="s">
        <v>243</v>
      </c>
      <c r="G78" t="s">
        <v>53</v>
      </c>
      <c r="H78" t="s">
        <v>134</v>
      </c>
      <c r="I78" t="s">
        <v>23</v>
      </c>
      <c r="J78" t="s">
        <v>721</v>
      </c>
      <c r="K78">
        <v>0.67400000000000004</v>
      </c>
      <c r="L78">
        <v>0.65800000000000003</v>
      </c>
      <c r="M78">
        <f>K78-L78</f>
        <v>1.6000000000000014E-2</v>
      </c>
      <c r="N78" t="s">
        <v>24</v>
      </c>
      <c r="O78" t="s">
        <v>725</v>
      </c>
      <c r="P78" t="s">
        <v>25</v>
      </c>
      <c r="Q78" t="s">
        <v>244</v>
      </c>
      <c r="R78" t="s">
        <v>245</v>
      </c>
      <c r="S78" t="s">
        <v>208</v>
      </c>
      <c r="T78" t="s">
        <v>246</v>
      </c>
      <c r="U78" t="s">
        <v>247</v>
      </c>
    </row>
    <row r="79" spans="1:23" x14ac:dyDescent="0.2">
      <c r="A79">
        <v>2017</v>
      </c>
      <c r="B79" t="s">
        <v>558</v>
      </c>
      <c r="C79" t="s">
        <v>807</v>
      </c>
      <c r="D79" t="s">
        <v>807</v>
      </c>
      <c r="E79" t="s">
        <v>559</v>
      </c>
      <c r="G79" t="s">
        <v>91</v>
      </c>
      <c r="H79" t="s">
        <v>536</v>
      </c>
      <c r="I79" t="s">
        <v>23</v>
      </c>
      <c r="J79" t="s">
        <v>722</v>
      </c>
      <c r="N79" t="s">
        <v>161</v>
      </c>
    </row>
    <row r="80" spans="1:23" x14ac:dyDescent="0.2">
      <c r="A80">
        <v>2017</v>
      </c>
      <c r="B80" t="s">
        <v>69</v>
      </c>
      <c r="C80" t="s">
        <v>849</v>
      </c>
      <c r="D80" t="s">
        <v>779</v>
      </c>
      <c r="E80" t="s">
        <v>70</v>
      </c>
      <c r="F80" t="s">
        <v>71</v>
      </c>
      <c r="G80" t="s">
        <v>21</v>
      </c>
      <c r="H80" t="s">
        <v>733</v>
      </c>
      <c r="I80" t="s">
        <v>23</v>
      </c>
      <c r="J80" t="s">
        <v>721</v>
      </c>
      <c r="K80">
        <v>8.0999999999999996E-3</v>
      </c>
      <c r="L80">
        <v>4.4999999999999997E-3</v>
      </c>
      <c r="M80">
        <f>K80-L80</f>
        <v>3.5999999999999999E-3</v>
      </c>
      <c r="N80" t="s">
        <v>24</v>
      </c>
      <c r="O80" t="s">
        <v>725</v>
      </c>
      <c r="P80" t="s">
        <v>25</v>
      </c>
      <c r="Q80" t="s">
        <v>72</v>
      </c>
      <c r="S80" t="s">
        <v>73</v>
      </c>
      <c r="T80" t="s">
        <v>74</v>
      </c>
      <c r="W80" t="s">
        <v>75</v>
      </c>
    </row>
    <row r="81" spans="1:23" x14ac:dyDescent="0.2">
      <c r="A81">
        <v>2018</v>
      </c>
      <c r="B81" t="s">
        <v>765</v>
      </c>
      <c r="C81" t="s">
        <v>864</v>
      </c>
      <c r="D81" t="s">
        <v>808</v>
      </c>
      <c r="E81" t="s">
        <v>306</v>
      </c>
      <c r="F81" t="s">
        <v>307</v>
      </c>
      <c r="G81" t="s">
        <v>32</v>
      </c>
      <c r="H81" t="s">
        <v>440</v>
      </c>
      <c r="I81" t="s">
        <v>23</v>
      </c>
      <c r="J81" t="s">
        <v>721</v>
      </c>
      <c r="K81">
        <v>0.16289999999999999</v>
      </c>
      <c r="L81">
        <v>0.14330000000000001</v>
      </c>
      <c r="M81">
        <f>K81-L81</f>
        <v>1.9599999999999979E-2</v>
      </c>
      <c r="N81" t="s">
        <v>24</v>
      </c>
      <c r="O81" t="s">
        <v>725</v>
      </c>
      <c r="P81" t="s">
        <v>25</v>
      </c>
      <c r="Q81" t="s">
        <v>309</v>
      </c>
      <c r="R81" t="s">
        <v>310</v>
      </c>
      <c r="S81" t="s">
        <v>311</v>
      </c>
      <c r="T81" t="s">
        <v>312</v>
      </c>
    </row>
    <row r="82" spans="1:23" x14ac:dyDescent="0.2">
      <c r="A82">
        <v>2018</v>
      </c>
      <c r="B82" t="s">
        <v>632</v>
      </c>
      <c r="C82" t="s">
        <v>777</v>
      </c>
      <c r="D82" t="s">
        <v>777</v>
      </c>
      <c r="E82" t="s">
        <v>633</v>
      </c>
      <c r="F82" t="s">
        <v>468</v>
      </c>
      <c r="G82" t="s">
        <v>53</v>
      </c>
      <c r="H82" t="s">
        <v>54</v>
      </c>
      <c r="I82" t="s">
        <v>23</v>
      </c>
      <c r="J82" t="s">
        <v>721</v>
      </c>
      <c r="K82">
        <v>0.104</v>
      </c>
      <c r="N82" t="s">
        <v>24</v>
      </c>
      <c r="O82" t="s">
        <v>800</v>
      </c>
      <c r="P82" t="s">
        <v>25</v>
      </c>
      <c r="Q82" t="s">
        <v>638</v>
      </c>
      <c r="R82" t="s">
        <v>639</v>
      </c>
      <c r="S82" t="s">
        <v>640</v>
      </c>
    </row>
    <row r="83" spans="1:23" x14ac:dyDescent="0.2">
      <c r="A83">
        <v>2018</v>
      </c>
      <c r="B83" t="s">
        <v>95</v>
      </c>
      <c r="C83" t="s">
        <v>809</v>
      </c>
      <c r="D83" t="s">
        <v>809</v>
      </c>
      <c r="E83" t="s">
        <v>96</v>
      </c>
      <c r="F83" t="s">
        <v>71</v>
      </c>
      <c r="G83" t="s">
        <v>21</v>
      </c>
      <c r="H83" t="s">
        <v>733</v>
      </c>
      <c r="I83" t="s">
        <v>23</v>
      </c>
      <c r="J83" t="s">
        <v>721</v>
      </c>
      <c r="K83">
        <v>6.7000000000000004E-2</v>
      </c>
      <c r="L83">
        <v>1.7000000000000001E-2</v>
      </c>
      <c r="M83">
        <v>4.9000000000000002E-2</v>
      </c>
      <c r="N83" t="s">
        <v>24</v>
      </c>
      <c r="O83" t="s">
        <v>725</v>
      </c>
      <c r="P83" t="s">
        <v>25</v>
      </c>
      <c r="Q83" t="s">
        <v>97</v>
      </c>
      <c r="S83" t="s">
        <v>98</v>
      </c>
    </row>
    <row r="84" spans="1:23" x14ac:dyDescent="0.2">
      <c r="A84">
        <v>2018</v>
      </c>
      <c r="B84" t="s">
        <v>632</v>
      </c>
      <c r="C84" t="s">
        <v>777</v>
      </c>
      <c r="D84" t="s">
        <v>777</v>
      </c>
      <c r="E84" t="s">
        <v>633</v>
      </c>
      <c r="F84" t="s">
        <v>428</v>
      </c>
      <c r="G84" t="s">
        <v>21</v>
      </c>
      <c r="H84" t="s">
        <v>733</v>
      </c>
      <c r="I84" t="s">
        <v>23</v>
      </c>
      <c r="J84" t="s">
        <v>721</v>
      </c>
      <c r="K84">
        <v>7.0000000000000001E-3</v>
      </c>
      <c r="N84" t="s">
        <v>24</v>
      </c>
      <c r="O84" t="s">
        <v>725</v>
      </c>
      <c r="P84" t="s">
        <v>25</v>
      </c>
      <c r="Q84" t="s">
        <v>641</v>
      </c>
      <c r="R84" t="s">
        <v>642</v>
      </c>
      <c r="S84" t="s">
        <v>643</v>
      </c>
    </row>
    <row r="85" spans="1:23" x14ac:dyDescent="0.2">
      <c r="A85">
        <v>2018</v>
      </c>
      <c r="B85" t="s">
        <v>632</v>
      </c>
      <c r="C85" t="s">
        <v>777</v>
      </c>
      <c r="D85" t="s">
        <v>777</v>
      </c>
      <c r="E85" t="s">
        <v>633</v>
      </c>
      <c r="F85" t="s">
        <v>383</v>
      </c>
      <c r="G85" t="s">
        <v>53</v>
      </c>
      <c r="H85" t="s">
        <v>134</v>
      </c>
      <c r="I85" t="s">
        <v>23</v>
      </c>
      <c r="J85" t="s">
        <v>721</v>
      </c>
      <c r="K85">
        <v>0.26100000000000001</v>
      </c>
      <c r="N85" t="s">
        <v>24</v>
      </c>
      <c r="O85" t="s">
        <v>725</v>
      </c>
      <c r="P85" t="s">
        <v>25</v>
      </c>
      <c r="Q85" t="s">
        <v>634</v>
      </c>
      <c r="R85" t="s">
        <v>635</v>
      </c>
      <c r="S85" t="s">
        <v>636</v>
      </c>
      <c r="T85" t="s">
        <v>637</v>
      </c>
    </row>
    <row r="86" spans="1:23" x14ac:dyDescent="0.2">
      <c r="A86">
        <v>2018</v>
      </c>
      <c r="B86" t="s">
        <v>118</v>
      </c>
      <c r="C86" t="s">
        <v>810</v>
      </c>
      <c r="D86" t="s">
        <v>810</v>
      </c>
      <c r="E86" t="s">
        <v>119</v>
      </c>
      <c r="F86" t="s">
        <v>120</v>
      </c>
      <c r="G86" t="s">
        <v>21</v>
      </c>
      <c r="H86" t="s">
        <v>738</v>
      </c>
      <c r="I86" t="s">
        <v>23</v>
      </c>
      <c r="J86" t="s">
        <v>721</v>
      </c>
      <c r="K86">
        <v>0.4</v>
      </c>
      <c r="L86">
        <v>0.3</v>
      </c>
      <c r="M86">
        <v>0.1</v>
      </c>
      <c r="N86" t="s">
        <v>24</v>
      </c>
      <c r="O86" t="s">
        <v>725</v>
      </c>
      <c r="P86" t="s">
        <v>113</v>
      </c>
      <c r="Q86" t="s">
        <v>121</v>
      </c>
      <c r="R86" t="s">
        <v>745</v>
      </c>
      <c r="S86" t="s">
        <v>746</v>
      </c>
    </row>
    <row r="87" spans="1:23" x14ac:dyDescent="0.2">
      <c r="A87">
        <v>2018</v>
      </c>
      <c r="B87" t="s">
        <v>118</v>
      </c>
      <c r="C87" t="s">
        <v>811</v>
      </c>
      <c r="D87" t="s">
        <v>811</v>
      </c>
      <c r="E87" t="s">
        <v>406</v>
      </c>
      <c r="F87" t="s">
        <v>407</v>
      </c>
      <c r="G87" t="s">
        <v>21</v>
      </c>
      <c r="H87" t="s">
        <v>403</v>
      </c>
      <c r="I87" t="s">
        <v>23</v>
      </c>
      <c r="J87" t="s">
        <v>721</v>
      </c>
      <c r="K87">
        <v>0.4</v>
      </c>
      <c r="L87">
        <v>0.25</v>
      </c>
      <c r="M87">
        <v>0.15</v>
      </c>
      <c r="N87" t="s">
        <v>24</v>
      </c>
      <c r="O87" t="s">
        <v>725</v>
      </c>
      <c r="P87" t="s">
        <v>25</v>
      </c>
      <c r="Q87" t="s">
        <v>408</v>
      </c>
      <c r="R87" t="s">
        <v>409</v>
      </c>
      <c r="S87" t="s">
        <v>410</v>
      </c>
      <c r="T87" t="s">
        <v>411</v>
      </c>
      <c r="U87" t="s">
        <v>412</v>
      </c>
    </row>
    <row r="88" spans="1:23" x14ac:dyDescent="0.2">
      <c r="A88">
        <v>2018</v>
      </c>
      <c r="B88" t="s">
        <v>248</v>
      </c>
      <c r="C88" t="s">
        <v>812</v>
      </c>
      <c r="D88" t="s">
        <v>812</v>
      </c>
      <c r="E88" t="s">
        <v>249</v>
      </c>
      <c r="F88" t="s">
        <v>250</v>
      </c>
      <c r="G88" t="s">
        <v>53</v>
      </c>
      <c r="H88" t="s">
        <v>134</v>
      </c>
      <c r="I88" t="s">
        <v>23</v>
      </c>
      <c r="J88" t="s">
        <v>721</v>
      </c>
      <c r="K88">
        <v>0.51919999999999999</v>
      </c>
      <c r="N88" t="s">
        <v>24</v>
      </c>
      <c r="O88" t="s">
        <v>725</v>
      </c>
      <c r="P88" t="s">
        <v>25</v>
      </c>
      <c r="Q88" t="s">
        <v>251</v>
      </c>
      <c r="R88" t="s">
        <v>252</v>
      </c>
      <c r="S88" t="s">
        <v>208</v>
      </c>
      <c r="T88" t="s">
        <v>253</v>
      </c>
    </row>
    <row r="89" spans="1:23" x14ac:dyDescent="0.2">
      <c r="A89">
        <v>2018</v>
      </c>
      <c r="B89" t="s">
        <v>203</v>
      </c>
      <c r="C89" t="s">
        <v>796</v>
      </c>
      <c r="D89" t="s">
        <v>796</v>
      </c>
      <c r="E89" t="s">
        <v>204</v>
      </c>
      <c r="F89" t="s">
        <v>205</v>
      </c>
      <c r="G89" t="s">
        <v>53</v>
      </c>
      <c r="H89" t="s">
        <v>134</v>
      </c>
      <c r="I89" t="s">
        <v>23</v>
      </c>
      <c r="J89" t="s">
        <v>721</v>
      </c>
      <c r="K89">
        <v>0.59299999999999997</v>
      </c>
      <c r="L89">
        <v>0.19800000000000001</v>
      </c>
      <c r="M89">
        <v>0.39600000000000002</v>
      </c>
      <c r="N89" t="s">
        <v>24</v>
      </c>
      <c r="O89" t="s">
        <v>725</v>
      </c>
      <c r="P89" t="s">
        <v>25</v>
      </c>
      <c r="Q89" t="s">
        <v>206</v>
      </c>
      <c r="R89" t="s">
        <v>207</v>
      </c>
      <c r="S89" t="s">
        <v>208</v>
      </c>
      <c r="W89" t="s">
        <v>209</v>
      </c>
    </row>
    <row r="90" spans="1:23" x14ac:dyDescent="0.2">
      <c r="A90">
        <v>2018</v>
      </c>
      <c r="B90" t="s">
        <v>657</v>
      </c>
      <c r="C90" t="s">
        <v>777</v>
      </c>
      <c r="D90" t="s">
        <v>777</v>
      </c>
      <c r="E90" t="s">
        <v>658</v>
      </c>
      <c r="F90" t="s">
        <v>659</v>
      </c>
      <c r="G90" t="s">
        <v>53</v>
      </c>
      <c r="H90" t="s">
        <v>134</v>
      </c>
      <c r="I90" t="s">
        <v>23</v>
      </c>
      <c r="J90" t="s">
        <v>721</v>
      </c>
      <c r="K90">
        <v>0.83</v>
      </c>
      <c r="N90" t="s">
        <v>24</v>
      </c>
      <c r="O90" t="s">
        <v>725</v>
      </c>
      <c r="P90" t="s">
        <v>25</v>
      </c>
      <c r="Q90" t="s">
        <v>660</v>
      </c>
      <c r="R90" t="s">
        <v>661</v>
      </c>
      <c r="S90" t="s">
        <v>662</v>
      </c>
      <c r="T90" t="s">
        <v>663</v>
      </c>
      <c r="U90" t="s">
        <v>664</v>
      </c>
    </row>
    <row r="91" spans="1:23" x14ac:dyDescent="0.2">
      <c r="A91">
        <v>2018</v>
      </c>
      <c r="B91" t="s">
        <v>693</v>
      </c>
      <c r="C91" t="s">
        <v>772</v>
      </c>
      <c r="D91" t="s">
        <v>772</v>
      </c>
      <c r="E91" t="s">
        <v>694</v>
      </c>
      <c r="F91" t="s">
        <v>695</v>
      </c>
      <c r="G91" t="s">
        <v>91</v>
      </c>
      <c r="H91" t="s">
        <v>536</v>
      </c>
      <c r="I91" t="s">
        <v>23</v>
      </c>
      <c r="J91" t="s">
        <v>722</v>
      </c>
      <c r="N91" t="s">
        <v>161</v>
      </c>
    </row>
    <row r="92" spans="1:23" x14ac:dyDescent="0.2">
      <c r="A92">
        <v>2019</v>
      </c>
      <c r="B92" t="s">
        <v>388</v>
      </c>
      <c r="C92" t="s">
        <v>867</v>
      </c>
      <c r="D92" t="s">
        <v>829</v>
      </c>
      <c r="E92" t="s">
        <v>389</v>
      </c>
      <c r="F92" t="s">
        <v>390</v>
      </c>
      <c r="G92" t="s">
        <v>53</v>
      </c>
      <c r="H92" t="s">
        <v>54</v>
      </c>
      <c r="I92" t="s">
        <v>23</v>
      </c>
      <c r="J92" t="s">
        <v>721</v>
      </c>
      <c r="K92">
        <v>9.35E-2</v>
      </c>
      <c r="L92">
        <v>3.5999999999999997E-2</v>
      </c>
      <c r="M92">
        <f>K92-L92</f>
        <v>5.7500000000000002E-2</v>
      </c>
      <c r="N92" t="s">
        <v>24</v>
      </c>
      <c r="O92" t="s">
        <v>800</v>
      </c>
      <c r="P92" t="s">
        <v>25</v>
      </c>
      <c r="Q92" t="s">
        <v>391</v>
      </c>
      <c r="S92" t="s">
        <v>392</v>
      </c>
      <c r="W92" t="s">
        <v>393</v>
      </c>
    </row>
    <row r="93" spans="1:23" x14ac:dyDescent="0.2">
      <c r="A93">
        <v>2019</v>
      </c>
      <c r="B93" t="s">
        <v>219</v>
      </c>
      <c r="C93" t="s">
        <v>856</v>
      </c>
      <c r="D93" t="s">
        <v>813</v>
      </c>
      <c r="E93" t="s">
        <v>225</v>
      </c>
      <c r="F93" t="s">
        <v>226</v>
      </c>
      <c r="G93" t="s">
        <v>53</v>
      </c>
      <c r="H93" t="s">
        <v>134</v>
      </c>
      <c r="I93" t="s">
        <v>23</v>
      </c>
      <c r="J93" t="s">
        <v>721</v>
      </c>
      <c r="K93">
        <v>0.20799999999999999</v>
      </c>
      <c r="L93">
        <v>9.8000000000000004E-2</v>
      </c>
      <c r="M93">
        <v>0.11</v>
      </c>
      <c r="N93" t="s">
        <v>24</v>
      </c>
      <c r="O93" t="s">
        <v>725</v>
      </c>
      <c r="P93" t="s">
        <v>25</v>
      </c>
      <c r="Q93" t="s">
        <v>227</v>
      </c>
      <c r="S93" t="s">
        <v>208</v>
      </c>
      <c r="T93" t="s">
        <v>228</v>
      </c>
      <c r="U93" t="s">
        <v>229</v>
      </c>
    </row>
    <row r="94" spans="1:23" x14ac:dyDescent="0.2">
      <c r="A94">
        <v>2019</v>
      </c>
      <c r="B94" t="s">
        <v>230</v>
      </c>
      <c r="C94" t="s">
        <v>830</v>
      </c>
      <c r="D94" t="s">
        <v>830</v>
      </c>
      <c r="E94" t="s">
        <v>231</v>
      </c>
      <c r="F94" t="s">
        <v>232</v>
      </c>
      <c r="G94" t="s">
        <v>53</v>
      </c>
      <c r="H94" t="s">
        <v>134</v>
      </c>
      <c r="I94" t="s">
        <v>23</v>
      </c>
      <c r="J94" t="s">
        <v>721</v>
      </c>
      <c r="K94">
        <v>0.246</v>
      </c>
      <c r="L94">
        <v>0.189</v>
      </c>
      <c r="M94">
        <v>5.7000000000000002E-2</v>
      </c>
      <c r="N94" t="s">
        <v>24</v>
      </c>
      <c r="O94" t="s">
        <v>725</v>
      </c>
      <c r="P94" t="s">
        <v>25</v>
      </c>
      <c r="Q94" t="s">
        <v>233</v>
      </c>
      <c r="R94" t="s">
        <v>234</v>
      </c>
      <c r="S94" t="s">
        <v>208</v>
      </c>
    </row>
    <row r="95" spans="1:23" x14ac:dyDescent="0.2">
      <c r="A95">
        <v>2019</v>
      </c>
      <c r="B95" t="s">
        <v>219</v>
      </c>
      <c r="C95" t="s">
        <v>814</v>
      </c>
      <c r="D95" t="s">
        <v>814</v>
      </c>
      <c r="E95" t="s">
        <v>220</v>
      </c>
      <c r="F95" t="s">
        <v>221</v>
      </c>
      <c r="G95" t="s">
        <v>53</v>
      </c>
      <c r="H95" t="s">
        <v>134</v>
      </c>
      <c r="I95" t="s">
        <v>23</v>
      </c>
      <c r="J95" t="s">
        <v>721</v>
      </c>
      <c r="K95">
        <v>0.255</v>
      </c>
      <c r="L95">
        <v>0.124</v>
      </c>
      <c r="M95">
        <v>0.13</v>
      </c>
      <c r="N95" t="s">
        <v>24</v>
      </c>
      <c r="O95" t="s">
        <v>725</v>
      </c>
      <c r="P95" t="s">
        <v>25</v>
      </c>
      <c r="Q95" t="s">
        <v>222</v>
      </c>
      <c r="R95" t="s">
        <v>223</v>
      </c>
      <c r="S95" t="s">
        <v>208</v>
      </c>
      <c r="W95" t="s">
        <v>224</v>
      </c>
    </row>
    <row r="96" spans="1:23" x14ac:dyDescent="0.2">
      <c r="A96">
        <v>2019</v>
      </c>
      <c r="B96" t="s">
        <v>486</v>
      </c>
      <c r="C96" t="s">
        <v>772</v>
      </c>
      <c r="D96" t="s">
        <v>772</v>
      </c>
      <c r="E96" t="s">
        <v>586</v>
      </c>
      <c r="G96" t="s">
        <v>21</v>
      </c>
      <c r="H96" t="s">
        <v>733</v>
      </c>
      <c r="I96" t="s">
        <v>23</v>
      </c>
      <c r="J96" t="s">
        <v>722</v>
      </c>
      <c r="N96" t="s">
        <v>161</v>
      </c>
    </row>
    <row r="97" spans="1:23" x14ac:dyDescent="0.2">
      <c r="A97">
        <v>2019</v>
      </c>
      <c r="B97" t="s">
        <v>368</v>
      </c>
      <c r="C97" t="s">
        <v>857</v>
      </c>
      <c r="D97" t="s">
        <v>815</v>
      </c>
      <c r="E97" t="s">
        <v>369</v>
      </c>
      <c r="F97" t="s">
        <v>370</v>
      </c>
      <c r="G97" t="s">
        <v>371</v>
      </c>
      <c r="H97" t="s">
        <v>372</v>
      </c>
      <c r="I97" t="s">
        <v>23</v>
      </c>
      <c r="J97" t="s">
        <v>721</v>
      </c>
      <c r="K97">
        <v>0.11</v>
      </c>
      <c r="L97">
        <v>0.08</v>
      </c>
      <c r="M97">
        <v>0.03</v>
      </c>
      <c r="N97" t="s">
        <v>24</v>
      </c>
      <c r="O97" t="s">
        <v>725</v>
      </c>
      <c r="P97" t="s">
        <v>44</v>
      </c>
      <c r="Q97" t="s">
        <v>373</v>
      </c>
      <c r="S97" t="s">
        <v>374</v>
      </c>
    </row>
    <row r="98" spans="1:23" x14ac:dyDescent="0.2">
      <c r="A98">
        <v>2019</v>
      </c>
      <c r="B98" t="s">
        <v>486</v>
      </c>
      <c r="C98" t="s">
        <v>772</v>
      </c>
      <c r="D98" t="s">
        <v>772</v>
      </c>
      <c r="E98" t="s">
        <v>487</v>
      </c>
      <c r="F98" t="s">
        <v>488</v>
      </c>
      <c r="G98" t="s">
        <v>53</v>
      </c>
      <c r="H98" t="s">
        <v>134</v>
      </c>
      <c r="I98" t="s">
        <v>130</v>
      </c>
      <c r="J98" t="s">
        <v>724</v>
      </c>
      <c r="K98">
        <v>0.42499999999999999</v>
      </c>
      <c r="N98" t="s">
        <v>24</v>
      </c>
      <c r="O98" t="s">
        <v>799</v>
      </c>
      <c r="P98" t="s">
        <v>131</v>
      </c>
      <c r="Q98" t="s">
        <v>130</v>
      </c>
      <c r="R98" t="s">
        <v>490</v>
      </c>
      <c r="S98" t="s">
        <v>491</v>
      </c>
      <c r="W98" t="s">
        <v>492</v>
      </c>
    </row>
    <row r="99" spans="1:23" x14ac:dyDescent="0.2">
      <c r="A99">
        <v>2019</v>
      </c>
      <c r="B99" t="s">
        <v>486</v>
      </c>
      <c r="C99" t="s">
        <v>772</v>
      </c>
      <c r="D99" t="s">
        <v>772</v>
      </c>
      <c r="E99" t="s">
        <v>487</v>
      </c>
      <c r="F99" t="s">
        <v>488</v>
      </c>
      <c r="G99" t="s">
        <v>53</v>
      </c>
      <c r="H99" t="s">
        <v>134</v>
      </c>
      <c r="I99" t="s">
        <v>23</v>
      </c>
      <c r="J99" t="s">
        <v>724</v>
      </c>
      <c r="K99">
        <v>0.73699999999999999</v>
      </c>
      <c r="N99" t="s">
        <v>24</v>
      </c>
      <c r="O99" t="s">
        <v>725</v>
      </c>
      <c r="P99" t="s">
        <v>25</v>
      </c>
      <c r="Q99" t="s">
        <v>489</v>
      </c>
      <c r="R99" t="s">
        <v>490</v>
      </c>
      <c r="S99" t="s">
        <v>491</v>
      </c>
      <c r="W99" t="s">
        <v>492</v>
      </c>
    </row>
    <row r="100" spans="1:23" x14ac:dyDescent="0.2">
      <c r="A100">
        <v>2019</v>
      </c>
      <c r="B100" t="s">
        <v>533</v>
      </c>
      <c r="C100" t="s">
        <v>795</v>
      </c>
      <c r="D100" t="s">
        <v>795</v>
      </c>
      <c r="E100" t="s">
        <v>534</v>
      </c>
      <c r="F100" t="s">
        <v>535</v>
      </c>
      <c r="G100" t="s">
        <v>91</v>
      </c>
      <c r="H100" t="s">
        <v>536</v>
      </c>
      <c r="I100" t="s">
        <v>23</v>
      </c>
      <c r="J100" t="s">
        <v>722</v>
      </c>
      <c r="N100" t="s">
        <v>161</v>
      </c>
    </row>
    <row r="101" spans="1:23" x14ac:dyDescent="0.2">
      <c r="A101">
        <v>2019</v>
      </c>
      <c r="B101" t="s">
        <v>545</v>
      </c>
      <c r="C101" t="s">
        <v>812</v>
      </c>
      <c r="D101" t="s">
        <v>812</v>
      </c>
      <c r="E101" t="s">
        <v>546</v>
      </c>
      <c r="G101" t="s">
        <v>728</v>
      </c>
      <c r="H101" t="s">
        <v>547</v>
      </c>
      <c r="I101" t="s">
        <v>23</v>
      </c>
      <c r="J101" t="s">
        <v>722</v>
      </c>
      <c r="N101" t="s">
        <v>161</v>
      </c>
    </row>
    <row r="102" spans="1:23" x14ac:dyDescent="0.2">
      <c r="A102">
        <v>2019</v>
      </c>
      <c r="B102" t="s">
        <v>560</v>
      </c>
      <c r="C102" t="s">
        <v>849</v>
      </c>
      <c r="D102" t="s">
        <v>779</v>
      </c>
      <c r="E102" t="s">
        <v>561</v>
      </c>
      <c r="G102" t="s">
        <v>91</v>
      </c>
      <c r="H102" t="s">
        <v>536</v>
      </c>
      <c r="I102" t="s">
        <v>23</v>
      </c>
      <c r="J102" t="s">
        <v>722</v>
      </c>
      <c r="N102" t="s">
        <v>161</v>
      </c>
    </row>
    <row r="103" spans="1:23" x14ac:dyDescent="0.2">
      <c r="A103">
        <v>2019</v>
      </c>
      <c r="B103" t="s">
        <v>665</v>
      </c>
      <c r="C103" t="s">
        <v>840</v>
      </c>
      <c r="D103" t="s">
        <v>840</v>
      </c>
      <c r="E103" t="s">
        <v>844</v>
      </c>
      <c r="G103" t="s">
        <v>173</v>
      </c>
      <c r="H103" t="s">
        <v>766</v>
      </c>
      <c r="I103" t="s">
        <v>23</v>
      </c>
      <c r="J103" t="s">
        <v>722</v>
      </c>
      <c r="N103" t="s">
        <v>161</v>
      </c>
    </row>
    <row r="104" spans="1:23" x14ac:dyDescent="0.2">
      <c r="A104">
        <v>2019</v>
      </c>
      <c r="B104" t="s">
        <v>651</v>
      </c>
      <c r="C104" t="s">
        <v>796</v>
      </c>
      <c r="D104" t="s">
        <v>796</v>
      </c>
      <c r="E104" t="s">
        <v>652</v>
      </c>
      <c r="F104" t="s">
        <v>653</v>
      </c>
      <c r="G104" t="s">
        <v>91</v>
      </c>
      <c r="H104" t="s">
        <v>536</v>
      </c>
      <c r="I104" t="s">
        <v>23</v>
      </c>
      <c r="J104" t="s">
        <v>722</v>
      </c>
      <c r="N104" t="s">
        <v>161</v>
      </c>
    </row>
    <row r="105" spans="1:23" x14ac:dyDescent="0.2">
      <c r="A105">
        <v>2019</v>
      </c>
      <c r="B105" t="s">
        <v>543</v>
      </c>
      <c r="C105" t="s">
        <v>783</v>
      </c>
      <c r="D105" t="s">
        <v>783</v>
      </c>
      <c r="E105" t="s">
        <v>544</v>
      </c>
      <c r="G105" t="s">
        <v>53</v>
      </c>
      <c r="H105" t="s">
        <v>134</v>
      </c>
      <c r="I105" t="s">
        <v>23</v>
      </c>
      <c r="J105" t="s">
        <v>722</v>
      </c>
      <c r="N105" t="s">
        <v>161</v>
      </c>
    </row>
    <row r="106" spans="1:23" x14ac:dyDescent="0.2">
      <c r="A106">
        <v>2019</v>
      </c>
      <c r="B106" t="s">
        <v>560</v>
      </c>
      <c r="C106" t="s">
        <v>849</v>
      </c>
      <c r="D106" t="s">
        <v>779</v>
      </c>
      <c r="E106" t="s">
        <v>699</v>
      </c>
      <c r="F106" t="s">
        <v>700</v>
      </c>
      <c r="G106" t="s">
        <v>91</v>
      </c>
      <c r="H106" t="s">
        <v>536</v>
      </c>
      <c r="I106" t="s">
        <v>23</v>
      </c>
      <c r="J106" t="s">
        <v>722</v>
      </c>
      <c r="N106" t="s">
        <v>161</v>
      </c>
    </row>
    <row r="107" spans="1:23" x14ac:dyDescent="0.2">
      <c r="A107">
        <v>2019</v>
      </c>
      <c r="B107" t="s">
        <v>701</v>
      </c>
      <c r="C107" t="s">
        <v>840</v>
      </c>
      <c r="D107" t="s">
        <v>840</v>
      </c>
      <c r="E107" t="s">
        <v>702</v>
      </c>
      <c r="F107" t="s">
        <v>703</v>
      </c>
      <c r="G107" t="s">
        <v>91</v>
      </c>
      <c r="H107" t="s">
        <v>536</v>
      </c>
      <c r="I107" t="s">
        <v>23</v>
      </c>
      <c r="J107" t="s">
        <v>722</v>
      </c>
      <c r="N107" t="s">
        <v>161</v>
      </c>
    </row>
    <row r="108" spans="1:23" x14ac:dyDescent="0.2">
      <c r="A108">
        <v>2019</v>
      </c>
      <c r="B108" t="s">
        <v>704</v>
      </c>
      <c r="C108" t="s">
        <v>858</v>
      </c>
      <c r="D108" t="s">
        <v>839</v>
      </c>
      <c r="E108" t="s">
        <v>705</v>
      </c>
      <c r="F108" t="s">
        <v>706</v>
      </c>
      <c r="G108" t="s">
        <v>91</v>
      </c>
      <c r="H108" t="s">
        <v>536</v>
      </c>
      <c r="I108" t="s">
        <v>23</v>
      </c>
      <c r="J108" t="s">
        <v>722</v>
      </c>
      <c r="N108" t="s">
        <v>161</v>
      </c>
    </row>
    <row r="109" spans="1:23" x14ac:dyDescent="0.2">
      <c r="A109">
        <v>2019</v>
      </c>
      <c r="B109" t="s">
        <v>707</v>
      </c>
      <c r="C109" t="s">
        <v>838</v>
      </c>
      <c r="D109" t="s">
        <v>838</v>
      </c>
      <c r="E109" t="s">
        <v>708</v>
      </c>
      <c r="G109" t="s">
        <v>91</v>
      </c>
      <c r="H109" t="s">
        <v>536</v>
      </c>
      <c r="I109" t="s">
        <v>23</v>
      </c>
      <c r="J109" t="s">
        <v>722</v>
      </c>
      <c r="N109" t="s">
        <v>161</v>
      </c>
    </row>
    <row r="110" spans="1:23" x14ac:dyDescent="0.2">
      <c r="A110">
        <v>2019</v>
      </c>
      <c r="B110" t="s">
        <v>713</v>
      </c>
      <c r="C110" t="s">
        <v>859</v>
      </c>
      <c r="D110" t="s">
        <v>826</v>
      </c>
      <c r="E110" t="s">
        <v>714</v>
      </c>
      <c r="F110" t="s">
        <v>715</v>
      </c>
      <c r="G110" t="s">
        <v>91</v>
      </c>
      <c r="H110" t="s">
        <v>536</v>
      </c>
      <c r="I110" t="s">
        <v>23</v>
      </c>
      <c r="J110" t="s">
        <v>723</v>
      </c>
      <c r="K110">
        <v>3.8</v>
      </c>
      <c r="L110">
        <v>0.434</v>
      </c>
      <c r="M110">
        <f>K110-L110</f>
        <v>3.3659999999999997</v>
      </c>
      <c r="N110" t="s">
        <v>161</v>
      </c>
      <c r="O110" t="s">
        <v>802</v>
      </c>
      <c r="P110" t="s">
        <v>44</v>
      </c>
      <c r="Q110" t="s">
        <v>716</v>
      </c>
      <c r="S110" t="s">
        <v>717</v>
      </c>
      <c r="W110" t="s">
        <v>718</v>
      </c>
    </row>
    <row r="111" spans="1:23" x14ac:dyDescent="0.2">
      <c r="A111">
        <v>2020</v>
      </c>
      <c r="B111" t="s">
        <v>466</v>
      </c>
      <c r="C111" t="s">
        <v>812</v>
      </c>
      <c r="D111" t="s">
        <v>812</v>
      </c>
      <c r="E111" t="s">
        <v>467</v>
      </c>
      <c r="F111" t="s">
        <v>468</v>
      </c>
      <c r="G111" t="s">
        <v>53</v>
      </c>
      <c r="H111" t="s">
        <v>54</v>
      </c>
      <c r="I111" t="s">
        <v>23</v>
      </c>
      <c r="J111" t="s">
        <v>721</v>
      </c>
      <c r="K111">
        <v>1.7700000000000001E-3</v>
      </c>
      <c r="N111" t="s">
        <v>24</v>
      </c>
      <c r="O111" t="s">
        <v>800</v>
      </c>
      <c r="P111" t="s">
        <v>25</v>
      </c>
      <c r="Q111" t="s">
        <v>469</v>
      </c>
      <c r="R111" t="s">
        <v>470</v>
      </c>
      <c r="S111" t="s">
        <v>471</v>
      </c>
      <c r="U111" t="s">
        <v>472</v>
      </c>
    </row>
    <row r="112" spans="1:23" x14ac:dyDescent="0.2">
      <c r="A112">
        <v>2020</v>
      </c>
      <c r="B112" t="s">
        <v>107</v>
      </c>
      <c r="C112" t="s">
        <v>787</v>
      </c>
      <c r="D112" t="s">
        <v>787</v>
      </c>
      <c r="E112" t="s">
        <v>108</v>
      </c>
      <c r="F112" t="s">
        <v>31</v>
      </c>
      <c r="G112" t="s">
        <v>32</v>
      </c>
      <c r="H112" t="s">
        <v>770</v>
      </c>
      <c r="I112" t="s">
        <v>23</v>
      </c>
      <c r="J112" t="s">
        <v>721</v>
      </c>
      <c r="K112">
        <v>0.3</v>
      </c>
      <c r="N112" t="s">
        <v>24</v>
      </c>
      <c r="O112" t="s">
        <v>725</v>
      </c>
      <c r="P112" t="s">
        <v>25</v>
      </c>
      <c r="Q112" t="s">
        <v>109</v>
      </c>
      <c r="S112" t="s">
        <v>34</v>
      </c>
    </row>
    <row r="113" spans="1:23" x14ac:dyDescent="0.2">
      <c r="A113">
        <v>2020</v>
      </c>
      <c r="B113" t="s">
        <v>50</v>
      </c>
      <c r="C113" t="s">
        <v>849</v>
      </c>
      <c r="D113" t="s">
        <v>831</v>
      </c>
      <c r="E113" t="s">
        <v>51</v>
      </c>
      <c r="F113" t="s">
        <v>52</v>
      </c>
      <c r="G113" t="s">
        <v>53</v>
      </c>
      <c r="H113" t="s">
        <v>54</v>
      </c>
      <c r="I113" t="s">
        <v>23</v>
      </c>
      <c r="J113" t="s">
        <v>721</v>
      </c>
      <c r="K113">
        <v>0.43</v>
      </c>
      <c r="N113" t="s">
        <v>24</v>
      </c>
      <c r="O113" t="s">
        <v>725</v>
      </c>
      <c r="P113" t="s">
        <v>25</v>
      </c>
      <c r="Q113" t="s">
        <v>55</v>
      </c>
      <c r="S113" t="s">
        <v>56</v>
      </c>
      <c r="W113" t="s">
        <v>57</v>
      </c>
    </row>
    <row r="114" spans="1:23" x14ac:dyDescent="0.2">
      <c r="A114">
        <v>2020</v>
      </c>
      <c r="B114" t="s">
        <v>50</v>
      </c>
      <c r="C114" t="s">
        <v>849</v>
      </c>
      <c r="D114" t="s">
        <v>831</v>
      </c>
      <c r="E114" t="s">
        <v>51</v>
      </c>
      <c r="F114" t="s">
        <v>52</v>
      </c>
      <c r="G114" t="s">
        <v>53</v>
      </c>
      <c r="H114" t="s">
        <v>54</v>
      </c>
      <c r="I114" t="s">
        <v>23</v>
      </c>
      <c r="J114" t="s">
        <v>721</v>
      </c>
      <c r="K114">
        <v>0.5</v>
      </c>
      <c r="N114" t="s">
        <v>24</v>
      </c>
      <c r="O114" t="s">
        <v>725</v>
      </c>
      <c r="P114" t="s">
        <v>25</v>
      </c>
      <c r="Q114" t="s">
        <v>55</v>
      </c>
      <c r="S114" t="s">
        <v>61</v>
      </c>
      <c r="W114" t="s">
        <v>57</v>
      </c>
    </row>
    <row r="115" spans="1:23" x14ac:dyDescent="0.2">
      <c r="A115">
        <v>2020</v>
      </c>
      <c r="B115" t="s">
        <v>50</v>
      </c>
      <c r="C115" t="s">
        <v>849</v>
      </c>
      <c r="D115" t="s">
        <v>831</v>
      </c>
      <c r="E115" t="s">
        <v>51</v>
      </c>
      <c r="F115" t="s">
        <v>52</v>
      </c>
      <c r="G115" t="s">
        <v>53</v>
      </c>
      <c r="H115" t="s">
        <v>54</v>
      </c>
      <c r="I115" t="s">
        <v>23</v>
      </c>
      <c r="J115" t="s">
        <v>721</v>
      </c>
      <c r="K115">
        <v>0.56999999999999995</v>
      </c>
      <c r="N115" t="s">
        <v>24</v>
      </c>
      <c r="O115" t="s">
        <v>725</v>
      </c>
      <c r="P115" t="s">
        <v>25</v>
      </c>
      <c r="Q115" t="s">
        <v>55</v>
      </c>
      <c r="S115" t="s">
        <v>60</v>
      </c>
      <c r="W115" t="s">
        <v>57</v>
      </c>
    </row>
    <row r="116" spans="1:23" x14ac:dyDescent="0.2">
      <c r="A116">
        <v>2020</v>
      </c>
      <c r="B116" t="s">
        <v>158</v>
      </c>
      <c r="C116" t="s">
        <v>798</v>
      </c>
      <c r="D116" t="s">
        <v>798</v>
      </c>
      <c r="E116" t="s">
        <v>159</v>
      </c>
      <c r="F116" t="s">
        <v>160</v>
      </c>
      <c r="G116" t="s">
        <v>728</v>
      </c>
      <c r="H116" t="s">
        <v>154</v>
      </c>
      <c r="I116" t="s">
        <v>23</v>
      </c>
      <c r="J116" t="s">
        <v>722</v>
      </c>
      <c r="N116" t="s">
        <v>161</v>
      </c>
      <c r="P116" t="s">
        <v>25</v>
      </c>
      <c r="Q116" t="s">
        <v>162</v>
      </c>
      <c r="S116" t="s">
        <v>163</v>
      </c>
      <c r="T116" t="s">
        <v>164</v>
      </c>
    </row>
    <row r="117" spans="1:23" x14ac:dyDescent="0.2">
      <c r="A117">
        <v>2020</v>
      </c>
      <c r="B117" t="s">
        <v>322</v>
      </c>
      <c r="C117" t="s">
        <v>816</v>
      </c>
      <c r="D117" t="s">
        <v>816</v>
      </c>
      <c r="E117" t="s">
        <v>323</v>
      </c>
      <c r="F117" t="s">
        <v>315</v>
      </c>
      <c r="G117" t="s">
        <v>316</v>
      </c>
      <c r="H117" t="s">
        <v>317</v>
      </c>
      <c r="I117" t="s">
        <v>23</v>
      </c>
      <c r="J117" t="s">
        <v>721</v>
      </c>
      <c r="K117">
        <v>0.08</v>
      </c>
      <c r="N117" t="s">
        <v>24</v>
      </c>
      <c r="O117" t="s">
        <v>725</v>
      </c>
      <c r="P117" t="s">
        <v>25</v>
      </c>
      <c r="Q117" t="s">
        <v>324</v>
      </c>
      <c r="R117" t="s">
        <v>319</v>
      </c>
      <c r="S117" t="s">
        <v>320</v>
      </c>
    </row>
    <row r="118" spans="1:23" x14ac:dyDescent="0.2">
      <c r="A118">
        <v>2020</v>
      </c>
      <c r="B118" t="s">
        <v>50</v>
      </c>
      <c r="C118" t="s">
        <v>849</v>
      </c>
      <c r="D118" t="s">
        <v>779</v>
      </c>
      <c r="E118" t="s">
        <v>51</v>
      </c>
      <c r="F118" t="s">
        <v>52</v>
      </c>
      <c r="G118" t="s">
        <v>53</v>
      </c>
      <c r="H118" t="s">
        <v>54</v>
      </c>
      <c r="I118" t="s">
        <v>23</v>
      </c>
      <c r="J118" t="s">
        <v>721</v>
      </c>
      <c r="K118">
        <v>1.23</v>
      </c>
      <c r="N118" t="s">
        <v>24</v>
      </c>
      <c r="O118" t="s">
        <v>725</v>
      </c>
      <c r="P118" t="s">
        <v>25</v>
      </c>
      <c r="Q118" t="s">
        <v>58</v>
      </c>
      <c r="S118" t="s">
        <v>59</v>
      </c>
      <c r="W118" t="s">
        <v>57</v>
      </c>
    </row>
    <row r="119" spans="1:23" x14ac:dyDescent="0.2">
      <c r="A119">
        <v>2020</v>
      </c>
      <c r="B119" t="s">
        <v>524</v>
      </c>
      <c r="C119" t="s">
        <v>849</v>
      </c>
      <c r="D119" t="s">
        <v>794</v>
      </c>
      <c r="E119" t="s">
        <v>525</v>
      </c>
      <c r="F119" t="s">
        <v>526</v>
      </c>
      <c r="G119" t="s">
        <v>173</v>
      </c>
      <c r="H119" t="s">
        <v>766</v>
      </c>
      <c r="I119" t="s">
        <v>23</v>
      </c>
      <c r="J119" t="s">
        <v>723</v>
      </c>
      <c r="K119" t="s">
        <v>527</v>
      </c>
      <c r="L119">
        <v>0.438</v>
      </c>
      <c r="N119" t="s">
        <v>161</v>
      </c>
      <c r="P119" t="s">
        <v>25</v>
      </c>
      <c r="Q119" t="s">
        <v>528</v>
      </c>
      <c r="R119" t="s">
        <v>529</v>
      </c>
      <c r="S119" t="s">
        <v>530</v>
      </c>
      <c r="U119" t="s">
        <v>531</v>
      </c>
    </row>
    <row r="120" spans="1:23" x14ac:dyDescent="0.2">
      <c r="A120">
        <v>2020</v>
      </c>
      <c r="B120" t="s">
        <v>524</v>
      </c>
      <c r="C120" t="s">
        <v>849</v>
      </c>
      <c r="D120" t="s">
        <v>794</v>
      </c>
      <c r="E120" t="s">
        <v>525</v>
      </c>
      <c r="F120" t="s">
        <v>526</v>
      </c>
      <c r="G120" t="s">
        <v>173</v>
      </c>
      <c r="H120" t="s">
        <v>766</v>
      </c>
      <c r="I120" t="s">
        <v>23</v>
      </c>
      <c r="J120" t="s">
        <v>723</v>
      </c>
      <c r="K120" t="s">
        <v>527</v>
      </c>
      <c r="L120">
        <v>0.23899999999999999</v>
      </c>
      <c r="N120" t="s">
        <v>161</v>
      </c>
      <c r="P120" t="s">
        <v>25</v>
      </c>
      <c r="Q120" t="s">
        <v>532</v>
      </c>
      <c r="R120" t="s">
        <v>529</v>
      </c>
      <c r="S120" t="s">
        <v>767</v>
      </c>
      <c r="U120" t="s">
        <v>531</v>
      </c>
    </row>
    <row r="121" spans="1:23" x14ac:dyDescent="0.2">
      <c r="A121">
        <v>2020</v>
      </c>
      <c r="B121" t="s">
        <v>550</v>
      </c>
      <c r="C121" t="s">
        <v>865</v>
      </c>
      <c r="D121" t="s">
        <v>817</v>
      </c>
      <c r="E121" t="s">
        <v>551</v>
      </c>
      <c r="G121" t="s">
        <v>173</v>
      </c>
      <c r="H121" t="s">
        <v>766</v>
      </c>
      <c r="I121" t="s">
        <v>23</v>
      </c>
      <c r="J121" t="s">
        <v>722</v>
      </c>
      <c r="N121" t="s">
        <v>161</v>
      </c>
    </row>
    <row r="122" spans="1:23" x14ac:dyDescent="0.2">
      <c r="A122">
        <v>2020</v>
      </c>
      <c r="B122" t="s">
        <v>562</v>
      </c>
      <c r="C122" t="s">
        <v>818</v>
      </c>
      <c r="D122" t="s">
        <v>818</v>
      </c>
      <c r="E122" t="s">
        <v>563</v>
      </c>
      <c r="G122" t="s">
        <v>173</v>
      </c>
      <c r="H122" t="s">
        <v>766</v>
      </c>
      <c r="I122" t="s">
        <v>23</v>
      </c>
      <c r="J122" t="s">
        <v>722</v>
      </c>
      <c r="N122" t="s">
        <v>161</v>
      </c>
    </row>
    <row r="123" spans="1:23" x14ac:dyDescent="0.2">
      <c r="A123">
        <v>2020</v>
      </c>
      <c r="B123" t="s">
        <v>587</v>
      </c>
      <c r="C123" t="s">
        <v>860</v>
      </c>
      <c r="D123" t="s">
        <v>819</v>
      </c>
      <c r="E123" t="s">
        <v>588</v>
      </c>
      <c r="G123" t="s">
        <v>91</v>
      </c>
      <c r="H123" t="s">
        <v>536</v>
      </c>
      <c r="I123" t="s">
        <v>23</v>
      </c>
      <c r="J123" t="s">
        <v>722</v>
      </c>
      <c r="N123" t="s">
        <v>161</v>
      </c>
    </row>
    <row r="124" spans="1:23" x14ac:dyDescent="0.2">
      <c r="A124">
        <v>2020</v>
      </c>
      <c r="B124" t="s">
        <v>602</v>
      </c>
      <c r="C124" t="s">
        <v>772</v>
      </c>
      <c r="D124" t="s">
        <v>772</v>
      </c>
      <c r="E124" t="s">
        <v>603</v>
      </c>
      <c r="G124" t="s">
        <v>282</v>
      </c>
      <c r="H124" t="s">
        <v>283</v>
      </c>
      <c r="I124" t="s">
        <v>23</v>
      </c>
      <c r="J124" t="s">
        <v>722</v>
      </c>
      <c r="N124" t="s">
        <v>161</v>
      </c>
    </row>
    <row r="125" spans="1:23" x14ac:dyDescent="0.2">
      <c r="A125">
        <v>2020</v>
      </c>
      <c r="B125" t="s">
        <v>158</v>
      </c>
      <c r="C125" t="s">
        <v>798</v>
      </c>
      <c r="D125" t="s">
        <v>798</v>
      </c>
      <c r="E125" t="s">
        <v>613</v>
      </c>
      <c r="G125" t="s">
        <v>728</v>
      </c>
      <c r="H125" t="s">
        <v>614</v>
      </c>
      <c r="I125" t="s">
        <v>23</v>
      </c>
      <c r="J125" t="s">
        <v>722</v>
      </c>
      <c r="N125" t="s">
        <v>161</v>
      </c>
    </row>
    <row r="126" spans="1:23" x14ac:dyDescent="0.2">
      <c r="A126">
        <v>2020</v>
      </c>
      <c r="B126" t="s">
        <v>622</v>
      </c>
      <c r="C126" t="s">
        <v>820</v>
      </c>
      <c r="D126" t="s">
        <v>820</v>
      </c>
      <c r="E126" t="s">
        <v>623</v>
      </c>
      <c r="G126" t="s">
        <v>91</v>
      </c>
      <c r="H126" t="s">
        <v>536</v>
      </c>
      <c r="I126" t="s">
        <v>23</v>
      </c>
      <c r="J126" t="s">
        <v>722</v>
      </c>
      <c r="N126" t="s">
        <v>161</v>
      </c>
    </row>
    <row r="127" spans="1:23" x14ac:dyDescent="0.2">
      <c r="A127">
        <v>2020</v>
      </c>
      <c r="B127" t="s">
        <v>628</v>
      </c>
      <c r="C127" t="s">
        <v>772</v>
      </c>
      <c r="D127" t="s">
        <v>772</v>
      </c>
      <c r="E127" t="s">
        <v>629</v>
      </c>
      <c r="G127" t="s">
        <v>371</v>
      </c>
      <c r="H127" t="s">
        <v>372</v>
      </c>
      <c r="I127" t="s">
        <v>130</v>
      </c>
      <c r="J127" t="s">
        <v>722</v>
      </c>
      <c r="N127" t="s">
        <v>161</v>
      </c>
    </row>
    <row r="128" spans="1:23" x14ac:dyDescent="0.2">
      <c r="A128">
        <v>2020</v>
      </c>
      <c r="B128" t="s">
        <v>524</v>
      </c>
      <c r="C128" t="s">
        <v>868</v>
      </c>
      <c r="D128" t="s">
        <v>837</v>
      </c>
      <c r="E128" t="s">
        <v>692</v>
      </c>
      <c r="G128" t="s">
        <v>173</v>
      </c>
      <c r="H128" t="s">
        <v>766</v>
      </c>
      <c r="I128" t="s">
        <v>130</v>
      </c>
      <c r="J128" t="s">
        <v>722</v>
      </c>
      <c r="N128" t="s">
        <v>161</v>
      </c>
    </row>
    <row r="129" spans="1:23" x14ac:dyDescent="0.2">
      <c r="A129">
        <v>2020</v>
      </c>
      <c r="B129" t="s">
        <v>711</v>
      </c>
      <c r="C129" t="s">
        <v>836</v>
      </c>
      <c r="D129" t="s">
        <v>836</v>
      </c>
      <c r="E129" t="s">
        <v>712</v>
      </c>
      <c r="G129" t="s">
        <v>91</v>
      </c>
      <c r="H129" t="s">
        <v>536</v>
      </c>
      <c r="I129" t="s">
        <v>23</v>
      </c>
      <c r="J129" t="s">
        <v>722</v>
      </c>
      <c r="N129" t="s">
        <v>161</v>
      </c>
    </row>
    <row r="130" spans="1:23" x14ac:dyDescent="0.2">
      <c r="A130">
        <v>2021</v>
      </c>
      <c r="B130" t="s">
        <v>420</v>
      </c>
      <c r="C130" t="s">
        <v>812</v>
      </c>
      <c r="D130" t="s">
        <v>812</v>
      </c>
      <c r="E130" t="s">
        <v>421</v>
      </c>
      <c r="F130" t="s">
        <v>645</v>
      </c>
      <c r="G130" t="s">
        <v>21</v>
      </c>
      <c r="H130" t="s">
        <v>735</v>
      </c>
      <c r="I130" t="s">
        <v>23</v>
      </c>
      <c r="J130" t="s">
        <v>721</v>
      </c>
      <c r="K130">
        <v>2.8000000000000001E-2</v>
      </c>
      <c r="L130">
        <v>2.4E-2</v>
      </c>
      <c r="M130">
        <v>2.1000000000000001E-2</v>
      </c>
      <c r="N130" t="s">
        <v>24</v>
      </c>
      <c r="O130" t="s">
        <v>801</v>
      </c>
      <c r="P130" t="s">
        <v>44</v>
      </c>
      <c r="Q130" t="s">
        <v>422</v>
      </c>
      <c r="R130" t="s">
        <v>423</v>
      </c>
      <c r="S130" t="s">
        <v>424</v>
      </c>
      <c r="U130" t="s">
        <v>425</v>
      </c>
    </row>
    <row r="131" spans="1:23" x14ac:dyDescent="0.2">
      <c r="A131">
        <v>2021</v>
      </c>
      <c r="B131" t="s">
        <v>29</v>
      </c>
      <c r="C131" t="s">
        <v>787</v>
      </c>
      <c r="D131" t="s">
        <v>787</v>
      </c>
      <c r="E131" t="s">
        <v>30</v>
      </c>
      <c r="F131" t="s">
        <v>31</v>
      </c>
      <c r="G131" t="s">
        <v>32</v>
      </c>
      <c r="H131" t="s">
        <v>770</v>
      </c>
      <c r="I131" t="s">
        <v>23</v>
      </c>
      <c r="J131" t="s">
        <v>721</v>
      </c>
      <c r="K131">
        <v>0.66703000000000001</v>
      </c>
      <c r="N131" t="s">
        <v>24</v>
      </c>
      <c r="O131" t="s">
        <v>725</v>
      </c>
      <c r="P131" t="s">
        <v>25</v>
      </c>
      <c r="Q131" t="s">
        <v>33</v>
      </c>
      <c r="S131" t="s">
        <v>34</v>
      </c>
      <c r="T131" t="s">
        <v>35</v>
      </c>
      <c r="U131" t="s">
        <v>36</v>
      </c>
      <c r="V131" t="s">
        <v>37</v>
      </c>
      <c r="W131" t="s">
        <v>38</v>
      </c>
    </row>
    <row r="132" spans="1:23" x14ac:dyDescent="0.2">
      <c r="A132">
        <v>2021</v>
      </c>
      <c r="B132" t="s">
        <v>88</v>
      </c>
      <c r="C132" t="s">
        <v>849</v>
      </c>
      <c r="D132" t="s">
        <v>833</v>
      </c>
      <c r="E132" t="s">
        <v>89</v>
      </c>
      <c r="F132" t="s">
        <v>90</v>
      </c>
      <c r="G132" t="s">
        <v>91</v>
      </c>
      <c r="H132" t="s">
        <v>92</v>
      </c>
      <c r="I132" t="s">
        <v>23</v>
      </c>
      <c r="J132" t="s">
        <v>721</v>
      </c>
      <c r="K132">
        <v>0.1</v>
      </c>
      <c r="N132" t="s">
        <v>24</v>
      </c>
      <c r="O132" t="s">
        <v>725</v>
      </c>
      <c r="Q132" t="s">
        <v>93</v>
      </c>
      <c r="S132" t="s">
        <v>94</v>
      </c>
    </row>
    <row r="133" spans="1:23" x14ac:dyDescent="0.2">
      <c r="A133">
        <v>2021</v>
      </c>
      <c r="B133" t="s">
        <v>151</v>
      </c>
      <c r="C133" t="s">
        <v>861</v>
      </c>
      <c r="D133" t="s">
        <v>821</v>
      </c>
      <c r="E133" t="s">
        <v>152</v>
      </c>
      <c r="F133" t="s">
        <v>153</v>
      </c>
      <c r="G133" t="s">
        <v>728</v>
      </c>
      <c r="H133" t="s">
        <v>154</v>
      </c>
      <c r="I133" t="s">
        <v>23</v>
      </c>
      <c r="J133" t="s">
        <v>721</v>
      </c>
      <c r="K133">
        <v>0.3</v>
      </c>
      <c r="N133" t="s">
        <v>24</v>
      </c>
      <c r="O133" t="s">
        <v>725</v>
      </c>
      <c r="P133" t="s">
        <v>25</v>
      </c>
      <c r="Q133" t="s">
        <v>155</v>
      </c>
      <c r="S133" t="s">
        <v>156</v>
      </c>
      <c r="U133" t="s">
        <v>157</v>
      </c>
    </row>
    <row r="134" spans="1:23" x14ac:dyDescent="0.2">
      <c r="A134">
        <v>2021</v>
      </c>
      <c r="B134" t="s">
        <v>178</v>
      </c>
      <c r="C134" t="s">
        <v>798</v>
      </c>
      <c r="D134" t="s">
        <v>798</v>
      </c>
      <c r="E134" t="s">
        <v>179</v>
      </c>
      <c r="F134" t="s">
        <v>180</v>
      </c>
      <c r="G134" t="s">
        <v>728</v>
      </c>
      <c r="H134" t="s">
        <v>154</v>
      </c>
      <c r="I134" t="s">
        <v>23</v>
      </c>
      <c r="J134" t="s">
        <v>721</v>
      </c>
      <c r="K134">
        <v>0.42</v>
      </c>
      <c r="N134" t="s">
        <v>24</v>
      </c>
      <c r="O134" t="s">
        <v>800</v>
      </c>
      <c r="P134" t="s">
        <v>44</v>
      </c>
      <c r="Q134" t="s">
        <v>181</v>
      </c>
      <c r="R134" t="s">
        <v>182</v>
      </c>
      <c r="S134" t="s">
        <v>169</v>
      </c>
      <c r="U134" t="s">
        <v>183</v>
      </c>
      <c r="W134" t="s">
        <v>797</v>
      </c>
    </row>
    <row r="135" spans="1:23" x14ac:dyDescent="0.2">
      <c r="A135">
        <v>2021</v>
      </c>
      <c r="B135" t="s">
        <v>279</v>
      </c>
      <c r="C135" t="s">
        <v>822</v>
      </c>
      <c r="D135" t="s">
        <v>822</v>
      </c>
      <c r="E135" t="s">
        <v>280</v>
      </c>
      <c r="F135" t="s">
        <v>281</v>
      </c>
      <c r="G135" t="s">
        <v>282</v>
      </c>
      <c r="H135" t="s">
        <v>283</v>
      </c>
      <c r="I135" t="s">
        <v>23</v>
      </c>
      <c r="J135" t="s">
        <v>721</v>
      </c>
      <c r="K135">
        <v>0.6</v>
      </c>
      <c r="L135">
        <v>0.56999999999999995</v>
      </c>
      <c r="M135">
        <v>0.03</v>
      </c>
      <c r="N135" t="s">
        <v>24</v>
      </c>
      <c r="O135" t="s">
        <v>725</v>
      </c>
      <c r="P135" t="s">
        <v>25</v>
      </c>
      <c r="Q135" t="s">
        <v>284</v>
      </c>
      <c r="R135" t="s">
        <v>285</v>
      </c>
      <c r="S135" t="s">
        <v>286</v>
      </c>
      <c r="T135" t="s">
        <v>287</v>
      </c>
      <c r="U135" t="s">
        <v>288</v>
      </c>
      <c r="W135" t="s">
        <v>289</v>
      </c>
    </row>
    <row r="136" spans="1:23" x14ac:dyDescent="0.2">
      <c r="A136">
        <v>2021</v>
      </c>
      <c r="B136" t="s">
        <v>430</v>
      </c>
      <c r="C136" t="s">
        <v>849</v>
      </c>
      <c r="D136" t="s">
        <v>779</v>
      </c>
      <c r="E136" t="s">
        <v>431</v>
      </c>
      <c r="F136" t="s">
        <v>432</v>
      </c>
      <c r="G136" t="s">
        <v>282</v>
      </c>
      <c r="H136" t="s">
        <v>433</v>
      </c>
      <c r="I136" t="s">
        <v>23</v>
      </c>
      <c r="J136" t="s">
        <v>721</v>
      </c>
      <c r="K136">
        <v>0.47</v>
      </c>
      <c r="N136" t="s">
        <v>24</v>
      </c>
      <c r="O136" t="s">
        <v>725</v>
      </c>
      <c r="P136" t="s">
        <v>25</v>
      </c>
      <c r="Q136" t="s">
        <v>434</v>
      </c>
      <c r="S136" t="s">
        <v>435</v>
      </c>
      <c r="W136" t="s">
        <v>436</v>
      </c>
    </row>
    <row r="137" spans="1:23" x14ac:dyDescent="0.2">
      <c r="A137">
        <v>2021</v>
      </c>
      <c r="B137" t="s">
        <v>452</v>
      </c>
      <c r="C137" t="s">
        <v>772</v>
      </c>
      <c r="D137" t="s">
        <v>772</v>
      </c>
      <c r="E137" t="s">
        <v>453</v>
      </c>
      <c r="F137" t="s">
        <v>454</v>
      </c>
      <c r="G137" t="s">
        <v>455</v>
      </c>
      <c r="H137" t="s">
        <v>456</v>
      </c>
      <c r="I137" t="s">
        <v>23</v>
      </c>
      <c r="J137" t="s">
        <v>721</v>
      </c>
      <c r="K137">
        <v>0.7</v>
      </c>
      <c r="L137">
        <v>0.57999999999999996</v>
      </c>
      <c r="M137">
        <v>0.12</v>
      </c>
      <c r="N137" t="s">
        <v>24</v>
      </c>
      <c r="O137" t="s">
        <v>725</v>
      </c>
      <c r="P137" t="s">
        <v>25</v>
      </c>
      <c r="Q137" t="s">
        <v>457</v>
      </c>
      <c r="R137" t="s">
        <v>458</v>
      </c>
      <c r="S137" t="s">
        <v>459</v>
      </c>
    </row>
    <row r="138" spans="1:23" x14ac:dyDescent="0.2">
      <c r="A138">
        <v>2021</v>
      </c>
      <c r="B138" t="s">
        <v>564</v>
      </c>
      <c r="C138" t="s">
        <v>823</v>
      </c>
      <c r="D138" t="s">
        <v>823</v>
      </c>
      <c r="E138" t="s">
        <v>565</v>
      </c>
      <c r="G138" t="s">
        <v>566</v>
      </c>
      <c r="H138" t="s">
        <v>567</v>
      </c>
      <c r="I138" t="s">
        <v>23</v>
      </c>
      <c r="J138" t="s">
        <v>722</v>
      </c>
      <c r="N138" t="s">
        <v>161</v>
      </c>
    </row>
    <row r="139" spans="1:23" x14ac:dyDescent="0.2">
      <c r="A139">
        <v>2021</v>
      </c>
      <c r="B139" t="s">
        <v>574</v>
      </c>
      <c r="C139" t="s">
        <v>772</v>
      </c>
      <c r="D139" t="s">
        <v>772</v>
      </c>
      <c r="E139" t="s">
        <v>575</v>
      </c>
      <c r="G139" t="s">
        <v>91</v>
      </c>
      <c r="H139" t="s">
        <v>536</v>
      </c>
      <c r="I139" t="s">
        <v>23</v>
      </c>
      <c r="J139" t="s">
        <v>722</v>
      </c>
      <c r="N139" t="s">
        <v>161</v>
      </c>
    </row>
    <row r="140" spans="1:23" x14ac:dyDescent="0.2">
      <c r="A140">
        <v>2021</v>
      </c>
      <c r="B140" t="s">
        <v>62</v>
      </c>
      <c r="C140" t="s">
        <v>824</v>
      </c>
      <c r="D140" t="s">
        <v>824</v>
      </c>
      <c r="E140" t="s">
        <v>63</v>
      </c>
      <c r="F140" t="s">
        <v>64</v>
      </c>
      <c r="G140" t="s">
        <v>21</v>
      </c>
      <c r="H140" t="s">
        <v>733</v>
      </c>
      <c r="I140" t="s">
        <v>23</v>
      </c>
      <c r="J140" t="s">
        <v>721</v>
      </c>
      <c r="K140">
        <v>0.28999999999999998</v>
      </c>
      <c r="L140">
        <v>7.9000000000000001E-2</v>
      </c>
      <c r="M140">
        <f>K140-L140</f>
        <v>0.21099999999999997</v>
      </c>
      <c r="N140" t="s">
        <v>24</v>
      </c>
      <c r="O140" t="s">
        <v>725</v>
      </c>
      <c r="P140" t="s">
        <v>44</v>
      </c>
      <c r="Q140" t="s">
        <v>65</v>
      </c>
      <c r="S140" t="s">
        <v>98</v>
      </c>
      <c r="T140" t="s">
        <v>66</v>
      </c>
      <c r="U140" t="s">
        <v>67</v>
      </c>
      <c r="V140" t="s">
        <v>68</v>
      </c>
    </row>
    <row r="141" spans="1:23" x14ac:dyDescent="0.2">
      <c r="A141">
        <v>2021</v>
      </c>
      <c r="B141" t="s">
        <v>591</v>
      </c>
      <c r="C141" t="s">
        <v>798</v>
      </c>
      <c r="D141" t="s">
        <v>798</v>
      </c>
      <c r="E141" t="s">
        <v>592</v>
      </c>
      <c r="G141" t="s">
        <v>32</v>
      </c>
      <c r="H141" t="s">
        <v>308</v>
      </c>
      <c r="I141" t="s">
        <v>23</v>
      </c>
      <c r="J141" t="s">
        <v>722</v>
      </c>
      <c r="N141" t="s">
        <v>161</v>
      </c>
    </row>
    <row r="142" spans="1:23" x14ac:dyDescent="0.2">
      <c r="A142">
        <v>2021</v>
      </c>
      <c r="B142" t="s">
        <v>578</v>
      </c>
      <c r="C142" t="s">
        <v>796</v>
      </c>
      <c r="D142" t="s">
        <v>796</v>
      </c>
      <c r="E142" t="s">
        <v>579</v>
      </c>
      <c r="G142" t="s">
        <v>53</v>
      </c>
      <c r="H142" t="s">
        <v>54</v>
      </c>
      <c r="I142" t="s">
        <v>23</v>
      </c>
      <c r="J142" t="s">
        <v>722</v>
      </c>
      <c r="N142" t="s">
        <v>161</v>
      </c>
    </row>
    <row r="143" spans="1:23" x14ac:dyDescent="0.2">
      <c r="A143">
        <v>2021</v>
      </c>
      <c r="B143" t="s">
        <v>668</v>
      </c>
      <c r="C143" t="s">
        <v>862</v>
      </c>
      <c r="D143" t="s">
        <v>835</v>
      </c>
      <c r="E143" t="s">
        <v>669</v>
      </c>
      <c r="F143" t="s">
        <v>670</v>
      </c>
      <c r="G143" t="s">
        <v>42</v>
      </c>
      <c r="H143" t="s">
        <v>671</v>
      </c>
      <c r="I143" t="s">
        <v>23</v>
      </c>
      <c r="J143" t="s">
        <v>722</v>
      </c>
      <c r="N143" t="s">
        <v>161</v>
      </c>
      <c r="P143" t="s">
        <v>25</v>
      </c>
    </row>
    <row r="144" spans="1:23" x14ac:dyDescent="0.2">
      <c r="A144">
        <v>2022</v>
      </c>
      <c r="B144" t="s">
        <v>580</v>
      </c>
      <c r="C144" t="s">
        <v>772</v>
      </c>
      <c r="D144" t="s">
        <v>772</v>
      </c>
      <c r="E144" t="s">
        <v>581</v>
      </c>
      <c r="G144" t="s">
        <v>32</v>
      </c>
      <c r="H144" t="s">
        <v>308</v>
      </c>
      <c r="I144" t="s">
        <v>23</v>
      </c>
      <c r="J144" t="s">
        <v>722</v>
      </c>
      <c r="N144" t="s">
        <v>161</v>
      </c>
    </row>
    <row r="145" spans="1:23" x14ac:dyDescent="0.2">
      <c r="A145">
        <v>2022</v>
      </c>
      <c r="B145" t="s">
        <v>122</v>
      </c>
      <c r="C145" s="5" t="s">
        <v>849</v>
      </c>
      <c r="D145" t="s">
        <v>831</v>
      </c>
      <c r="E145" t="s">
        <v>123</v>
      </c>
      <c r="F145" t="s">
        <v>124</v>
      </c>
      <c r="G145" t="s">
        <v>53</v>
      </c>
      <c r="H145" t="s">
        <v>54</v>
      </c>
      <c r="I145" t="s">
        <v>23</v>
      </c>
      <c r="J145" t="s">
        <v>724</v>
      </c>
      <c r="K145">
        <v>0.12</v>
      </c>
      <c r="N145" t="s">
        <v>24</v>
      </c>
      <c r="O145" t="s">
        <v>725</v>
      </c>
      <c r="P145" t="s">
        <v>25</v>
      </c>
      <c r="Q145" t="s">
        <v>125</v>
      </c>
      <c r="S145" t="s">
        <v>56</v>
      </c>
      <c r="W145" t="s">
        <v>57</v>
      </c>
    </row>
    <row r="146" spans="1:23" x14ac:dyDescent="0.2">
      <c r="A146">
        <v>2022</v>
      </c>
      <c r="B146" t="s">
        <v>426</v>
      </c>
      <c r="C146" t="s">
        <v>812</v>
      </c>
      <c r="D146" t="s">
        <v>812</v>
      </c>
      <c r="E146" t="s">
        <v>427</v>
      </c>
      <c r="F146" t="s">
        <v>428</v>
      </c>
      <c r="G146" t="s">
        <v>21</v>
      </c>
      <c r="H146" t="s">
        <v>733</v>
      </c>
      <c r="I146" t="s">
        <v>23</v>
      </c>
      <c r="J146" t="s">
        <v>721</v>
      </c>
      <c r="K146">
        <v>0.12</v>
      </c>
      <c r="L146">
        <v>0.1</v>
      </c>
      <c r="M146">
        <v>2.1000000000000001E-2</v>
      </c>
      <c r="N146" t="s">
        <v>24</v>
      </c>
      <c r="O146" t="s">
        <v>801</v>
      </c>
      <c r="P146" t="s">
        <v>44</v>
      </c>
      <c r="Q146" t="s">
        <v>422</v>
      </c>
      <c r="R146" t="s">
        <v>429</v>
      </c>
      <c r="S146" t="s">
        <v>740</v>
      </c>
      <c r="U146" t="s">
        <v>425</v>
      </c>
    </row>
    <row r="147" spans="1:23" x14ac:dyDescent="0.2">
      <c r="A147">
        <v>2022</v>
      </c>
      <c r="B147" t="s">
        <v>122</v>
      </c>
      <c r="C147" s="5" t="s">
        <v>849</v>
      </c>
      <c r="D147" t="s">
        <v>831</v>
      </c>
      <c r="E147" t="s">
        <v>123</v>
      </c>
      <c r="F147" t="s">
        <v>124</v>
      </c>
      <c r="G147" t="s">
        <v>53</v>
      </c>
      <c r="H147" t="s">
        <v>54</v>
      </c>
      <c r="I147" t="s">
        <v>23</v>
      </c>
      <c r="J147" t="s">
        <v>724</v>
      </c>
      <c r="K147">
        <v>0.182</v>
      </c>
      <c r="N147" t="s">
        <v>24</v>
      </c>
      <c r="O147" t="s">
        <v>725</v>
      </c>
      <c r="P147" t="s">
        <v>25</v>
      </c>
      <c r="Q147" t="s">
        <v>125</v>
      </c>
      <c r="S147" t="s">
        <v>60</v>
      </c>
      <c r="W147" t="s">
        <v>57</v>
      </c>
    </row>
    <row r="148" spans="1:23" x14ac:dyDescent="0.2">
      <c r="A148">
        <v>2022</v>
      </c>
      <c r="B148" t="s">
        <v>165</v>
      </c>
      <c r="C148" t="s">
        <v>798</v>
      </c>
      <c r="D148" t="s">
        <v>798</v>
      </c>
      <c r="E148" t="s">
        <v>166</v>
      </c>
      <c r="F148" t="s">
        <v>167</v>
      </c>
      <c r="G148" t="s">
        <v>53</v>
      </c>
      <c r="H148" t="s">
        <v>54</v>
      </c>
      <c r="I148" t="s">
        <v>23</v>
      </c>
      <c r="J148" t="s">
        <v>721</v>
      </c>
      <c r="K148">
        <v>0.26</v>
      </c>
      <c r="N148" t="s">
        <v>24</v>
      </c>
      <c r="O148" t="s">
        <v>725</v>
      </c>
      <c r="P148" t="s">
        <v>44</v>
      </c>
      <c r="Q148" t="s">
        <v>168</v>
      </c>
      <c r="S148" t="s">
        <v>169</v>
      </c>
      <c r="W148" t="s">
        <v>726</v>
      </c>
    </row>
    <row r="149" spans="1:23" x14ac:dyDescent="0.2">
      <c r="A149">
        <v>2022</v>
      </c>
      <c r="B149" t="s">
        <v>122</v>
      </c>
      <c r="C149" s="5" t="s">
        <v>849</v>
      </c>
      <c r="D149" t="s">
        <v>831</v>
      </c>
      <c r="E149" t="s">
        <v>123</v>
      </c>
      <c r="F149" t="s">
        <v>124</v>
      </c>
      <c r="G149" t="s">
        <v>53</v>
      </c>
      <c r="H149" t="s">
        <v>54</v>
      </c>
      <c r="I149" t="s">
        <v>130</v>
      </c>
      <c r="J149" t="s">
        <v>724</v>
      </c>
      <c r="K149">
        <v>0.35</v>
      </c>
      <c r="N149" t="s">
        <v>24</v>
      </c>
      <c r="O149" t="s">
        <v>799</v>
      </c>
      <c r="P149" t="s">
        <v>131</v>
      </c>
      <c r="Q149" t="s">
        <v>130</v>
      </c>
      <c r="S149" t="s">
        <v>61</v>
      </c>
      <c r="W149" t="s">
        <v>57</v>
      </c>
    </row>
    <row r="150" spans="1:23" x14ac:dyDescent="0.2">
      <c r="A150">
        <v>2022</v>
      </c>
      <c r="B150" t="s">
        <v>122</v>
      </c>
      <c r="C150" s="5" t="s">
        <v>849</v>
      </c>
      <c r="D150" t="s">
        <v>831</v>
      </c>
      <c r="E150" t="s">
        <v>123</v>
      </c>
      <c r="F150" t="s">
        <v>124</v>
      </c>
      <c r="G150" t="s">
        <v>53</v>
      </c>
      <c r="H150" t="s">
        <v>54</v>
      </c>
      <c r="I150" t="s">
        <v>130</v>
      </c>
      <c r="J150" t="s">
        <v>724</v>
      </c>
      <c r="K150">
        <v>0.4</v>
      </c>
      <c r="N150" t="s">
        <v>24</v>
      </c>
      <c r="O150" t="s">
        <v>799</v>
      </c>
      <c r="P150" t="s">
        <v>131</v>
      </c>
      <c r="Q150" t="s">
        <v>130</v>
      </c>
      <c r="S150" t="s">
        <v>56</v>
      </c>
      <c r="W150" t="s">
        <v>57</v>
      </c>
    </row>
    <row r="151" spans="1:23" x14ac:dyDescent="0.2">
      <c r="A151">
        <v>2022</v>
      </c>
      <c r="B151" t="s">
        <v>122</v>
      </c>
      <c r="C151" s="5" t="s">
        <v>849</v>
      </c>
      <c r="D151" t="s">
        <v>831</v>
      </c>
      <c r="E151" t="s">
        <v>123</v>
      </c>
      <c r="F151" t="s">
        <v>124</v>
      </c>
      <c r="G151" t="s">
        <v>53</v>
      </c>
      <c r="H151" t="s">
        <v>54</v>
      </c>
      <c r="I151" t="s">
        <v>130</v>
      </c>
      <c r="J151" t="s">
        <v>724</v>
      </c>
      <c r="K151">
        <v>0.67</v>
      </c>
      <c r="N151" t="s">
        <v>24</v>
      </c>
      <c r="O151" t="s">
        <v>799</v>
      </c>
      <c r="P151" t="s">
        <v>131</v>
      </c>
      <c r="Q151" t="s">
        <v>130</v>
      </c>
      <c r="S151" t="s">
        <v>60</v>
      </c>
      <c r="W151" t="s">
        <v>57</v>
      </c>
    </row>
    <row r="152" spans="1:23" x14ac:dyDescent="0.2">
      <c r="A152">
        <v>2022</v>
      </c>
      <c r="B152" t="s">
        <v>122</v>
      </c>
      <c r="C152" s="5" t="s">
        <v>849</v>
      </c>
      <c r="D152" t="s">
        <v>831</v>
      </c>
      <c r="E152" t="s">
        <v>123</v>
      </c>
      <c r="F152" t="s">
        <v>124</v>
      </c>
      <c r="G152" t="s">
        <v>53</v>
      </c>
      <c r="H152" t="s">
        <v>54</v>
      </c>
      <c r="I152" t="s">
        <v>23</v>
      </c>
      <c r="J152" t="s">
        <v>724</v>
      </c>
      <c r="K152">
        <v>0.68700000000000006</v>
      </c>
      <c r="N152" t="s">
        <v>24</v>
      </c>
      <c r="O152" t="s">
        <v>725</v>
      </c>
      <c r="P152" t="s">
        <v>25</v>
      </c>
      <c r="Q152" t="s">
        <v>125</v>
      </c>
      <c r="S152" t="s">
        <v>61</v>
      </c>
      <c r="W152" t="s">
        <v>57</v>
      </c>
    </row>
    <row r="153" spans="1:23" x14ac:dyDescent="0.2">
      <c r="A153">
        <v>2022</v>
      </c>
      <c r="B153" t="s">
        <v>122</v>
      </c>
      <c r="C153" s="5" t="s">
        <v>849</v>
      </c>
      <c r="D153" t="s">
        <v>831</v>
      </c>
      <c r="E153" t="s">
        <v>123</v>
      </c>
      <c r="F153" t="s">
        <v>124</v>
      </c>
      <c r="G153" t="s">
        <v>53</v>
      </c>
      <c r="H153" t="s">
        <v>54</v>
      </c>
      <c r="I153" t="s">
        <v>23</v>
      </c>
      <c r="J153" t="s">
        <v>724</v>
      </c>
      <c r="K153">
        <v>0.73</v>
      </c>
      <c r="N153" t="s">
        <v>24</v>
      </c>
      <c r="O153" t="s">
        <v>725</v>
      </c>
      <c r="P153" t="s">
        <v>25</v>
      </c>
      <c r="Q153" t="s">
        <v>125</v>
      </c>
      <c r="S153" t="s">
        <v>127</v>
      </c>
      <c r="W153" t="s">
        <v>57</v>
      </c>
    </row>
    <row r="154" spans="1:23" x14ac:dyDescent="0.2">
      <c r="A154">
        <v>2022</v>
      </c>
      <c r="B154" t="s">
        <v>122</v>
      </c>
      <c r="C154" s="5" t="s">
        <v>849</v>
      </c>
      <c r="D154" t="s">
        <v>831</v>
      </c>
      <c r="E154" t="s">
        <v>123</v>
      </c>
      <c r="F154" t="s">
        <v>124</v>
      </c>
      <c r="G154" t="s">
        <v>53</v>
      </c>
      <c r="H154" t="s">
        <v>54</v>
      </c>
      <c r="I154" t="s">
        <v>130</v>
      </c>
      <c r="J154" t="s">
        <v>724</v>
      </c>
      <c r="K154">
        <v>0.78</v>
      </c>
      <c r="N154" t="s">
        <v>24</v>
      </c>
      <c r="O154" t="s">
        <v>799</v>
      </c>
      <c r="P154" t="s">
        <v>131</v>
      </c>
      <c r="Q154" t="s">
        <v>130</v>
      </c>
      <c r="S154" t="s">
        <v>129</v>
      </c>
      <c r="W154" t="s">
        <v>57</v>
      </c>
    </row>
    <row r="155" spans="1:23" x14ac:dyDescent="0.2">
      <c r="A155">
        <v>2022</v>
      </c>
      <c r="B155" t="s">
        <v>122</v>
      </c>
      <c r="C155" s="5" t="s">
        <v>849</v>
      </c>
      <c r="D155" t="s">
        <v>831</v>
      </c>
      <c r="E155" t="s">
        <v>123</v>
      </c>
      <c r="F155" t="s">
        <v>124</v>
      </c>
      <c r="G155" t="s">
        <v>53</v>
      </c>
      <c r="H155" t="s">
        <v>54</v>
      </c>
      <c r="I155" t="s">
        <v>130</v>
      </c>
      <c r="J155" t="s">
        <v>724</v>
      </c>
      <c r="K155">
        <v>0.84</v>
      </c>
      <c r="N155" t="s">
        <v>24</v>
      </c>
      <c r="O155" t="s">
        <v>799</v>
      </c>
      <c r="P155" t="s">
        <v>131</v>
      </c>
      <c r="Q155" t="s">
        <v>130</v>
      </c>
      <c r="S155" t="s">
        <v>127</v>
      </c>
      <c r="W155" t="s">
        <v>57</v>
      </c>
    </row>
    <row r="156" spans="1:23" x14ac:dyDescent="0.2">
      <c r="A156">
        <v>2022</v>
      </c>
      <c r="B156" t="s">
        <v>122</v>
      </c>
      <c r="C156" s="5" t="s">
        <v>849</v>
      </c>
      <c r="D156" t="s">
        <v>831</v>
      </c>
      <c r="E156" t="s">
        <v>123</v>
      </c>
      <c r="F156" t="s">
        <v>124</v>
      </c>
      <c r="G156" t="s">
        <v>53</v>
      </c>
      <c r="H156" t="s">
        <v>54</v>
      </c>
      <c r="I156" t="s">
        <v>130</v>
      </c>
      <c r="J156" t="s">
        <v>724</v>
      </c>
      <c r="K156">
        <v>0.93</v>
      </c>
      <c r="N156" t="s">
        <v>24</v>
      </c>
      <c r="O156" t="s">
        <v>799</v>
      </c>
      <c r="P156" t="s">
        <v>131</v>
      </c>
      <c r="Q156" t="s">
        <v>130</v>
      </c>
      <c r="S156" t="s">
        <v>59</v>
      </c>
      <c r="W156" t="s">
        <v>57</v>
      </c>
    </row>
    <row r="157" spans="1:23" x14ac:dyDescent="0.2">
      <c r="A157">
        <v>2022</v>
      </c>
      <c r="B157" t="s">
        <v>122</v>
      </c>
      <c r="C157" s="5" t="s">
        <v>849</v>
      </c>
      <c r="D157" t="s">
        <v>831</v>
      </c>
      <c r="E157" t="s">
        <v>123</v>
      </c>
      <c r="F157" t="s">
        <v>124</v>
      </c>
      <c r="G157" t="s">
        <v>53</v>
      </c>
      <c r="H157" t="s">
        <v>54</v>
      </c>
      <c r="I157" t="s">
        <v>23</v>
      </c>
      <c r="J157" t="s">
        <v>724</v>
      </c>
      <c r="K157">
        <v>1.05</v>
      </c>
      <c r="N157" t="s">
        <v>24</v>
      </c>
      <c r="O157" t="s">
        <v>725</v>
      </c>
      <c r="P157" t="s">
        <v>25</v>
      </c>
      <c r="Q157" t="s">
        <v>126</v>
      </c>
      <c r="S157" t="s">
        <v>59</v>
      </c>
      <c r="W157" t="s">
        <v>57</v>
      </c>
    </row>
    <row r="158" spans="1:23" x14ac:dyDescent="0.2">
      <c r="A158">
        <v>2022</v>
      </c>
      <c r="B158" t="s">
        <v>122</v>
      </c>
      <c r="C158" s="5" t="s">
        <v>849</v>
      </c>
      <c r="D158" t="s">
        <v>831</v>
      </c>
      <c r="E158" t="s">
        <v>123</v>
      </c>
      <c r="F158" t="s">
        <v>124</v>
      </c>
      <c r="G158" t="s">
        <v>53</v>
      </c>
      <c r="H158" t="s">
        <v>54</v>
      </c>
      <c r="I158" t="s">
        <v>23</v>
      </c>
      <c r="J158" t="s">
        <v>724</v>
      </c>
      <c r="K158">
        <v>1.1399999999999999</v>
      </c>
      <c r="N158" t="s">
        <v>24</v>
      </c>
      <c r="O158" t="s">
        <v>725</v>
      </c>
      <c r="P158" t="s">
        <v>25</v>
      </c>
      <c r="Q158" t="s">
        <v>126</v>
      </c>
      <c r="S158" t="s">
        <v>128</v>
      </c>
      <c r="W158" t="s">
        <v>57</v>
      </c>
    </row>
    <row r="159" spans="1:23" x14ac:dyDescent="0.2">
      <c r="A159">
        <v>2022</v>
      </c>
      <c r="B159" t="s">
        <v>170</v>
      </c>
      <c r="C159" t="s">
        <v>777</v>
      </c>
      <c r="D159" t="s">
        <v>777</v>
      </c>
      <c r="E159" t="s">
        <v>171</v>
      </c>
      <c r="F159" t="s">
        <v>172</v>
      </c>
      <c r="G159" t="s">
        <v>173</v>
      </c>
      <c r="H159" t="s">
        <v>766</v>
      </c>
      <c r="I159" t="s">
        <v>23</v>
      </c>
      <c r="J159" t="s">
        <v>721</v>
      </c>
      <c r="K159">
        <v>0.35099999999999998</v>
      </c>
      <c r="N159" t="s">
        <v>24</v>
      </c>
      <c r="O159" t="s">
        <v>725</v>
      </c>
      <c r="P159" t="s">
        <v>44</v>
      </c>
      <c r="Q159" t="s">
        <v>174</v>
      </c>
      <c r="S159" t="s">
        <v>175</v>
      </c>
      <c r="V159" t="s">
        <v>176</v>
      </c>
      <c r="W159" t="s">
        <v>177</v>
      </c>
    </row>
    <row r="160" spans="1:23" x14ac:dyDescent="0.2">
      <c r="A160">
        <v>2022</v>
      </c>
      <c r="B160" t="s">
        <v>350</v>
      </c>
      <c r="C160" t="s">
        <v>787</v>
      </c>
      <c r="D160" t="s">
        <v>787</v>
      </c>
      <c r="E160" t="s">
        <v>351</v>
      </c>
      <c r="F160" t="s">
        <v>352</v>
      </c>
      <c r="G160" t="s">
        <v>32</v>
      </c>
      <c r="H160" t="s">
        <v>770</v>
      </c>
      <c r="I160" t="s">
        <v>23</v>
      </c>
      <c r="J160" t="s">
        <v>721</v>
      </c>
      <c r="K160">
        <v>0.53949999999999998</v>
      </c>
      <c r="L160">
        <v>0.51987000000000005</v>
      </c>
      <c r="M160">
        <v>1.9619999999999999E-2</v>
      </c>
      <c r="N160" t="s">
        <v>24</v>
      </c>
      <c r="O160" t="s">
        <v>725</v>
      </c>
      <c r="P160" t="s">
        <v>44</v>
      </c>
      <c r="Q160" t="s">
        <v>353</v>
      </c>
      <c r="R160" t="s">
        <v>354</v>
      </c>
      <c r="S160" t="s">
        <v>34</v>
      </c>
      <c r="T160" t="s">
        <v>355</v>
      </c>
    </row>
    <row r="161" spans="1:23" x14ac:dyDescent="0.2">
      <c r="A161">
        <v>2022</v>
      </c>
      <c r="B161" t="s">
        <v>731</v>
      </c>
      <c r="C161" t="s">
        <v>849</v>
      </c>
      <c r="D161" t="s">
        <v>779</v>
      </c>
      <c r="E161" t="s">
        <v>19</v>
      </c>
      <c r="F161" t="s">
        <v>20</v>
      </c>
      <c r="G161" t="s">
        <v>21</v>
      </c>
      <c r="H161" t="s">
        <v>22</v>
      </c>
      <c r="I161" t="s">
        <v>23</v>
      </c>
      <c r="J161" t="s">
        <v>721</v>
      </c>
      <c r="K161">
        <v>0.34</v>
      </c>
      <c r="N161" t="s">
        <v>24</v>
      </c>
      <c r="O161" t="s">
        <v>725</v>
      </c>
      <c r="P161" t="s">
        <v>25</v>
      </c>
      <c r="Q161" t="s">
        <v>26</v>
      </c>
      <c r="R161" t="s">
        <v>769</v>
      </c>
      <c r="S161" t="s">
        <v>768</v>
      </c>
      <c r="V161" t="s">
        <v>27</v>
      </c>
      <c r="W161" t="s">
        <v>28</v>
      </c>
    </row>
    <row r="162" spans="1:23" x14ac:dyDescent="0.2">
      <c r="A162">
        <v>2022</v>
      </c>
      <c r="B162" t="s">
        <v>122</v>
      </c>
      <c r="C162" s="5" t="s">
        <v>849</v>
      </c>
      <c r="D162" t="s">
        <v>831</v>
      </c>
      <c r="E162" t="s">
        <v>123</v>
      </c>
      <c r="F162" t="s">
        <v>124</v>
      </c>
      <c r="G162" t="s">
        <v>53</v>
      </c>
      <c r="H162" t="s">
        <v>54</v>
      </c>
      <c r="I162" t="s">
        <v>23</v>
      </c>
      <c r="J162" t="s">
        <v>724</v>
      </c>
      <c r="K162">
        <v>1.6619999999999999</v>
      </c>
      <c r="N162" t="s">
        <v>24</v>
      </c>
      <c r="O162" t="s">
        <v>725</v>
      </c>
      <c r="P162" t="s">
        <v>25</v>
      </c>
      <c r="Q162" t="s">
        <v>126</v>
      </c>
      <c r="S162" t="s">
        <v>129</v>
      </c>
      <c r="W162" t="s">
        <v>57</v>
      </c>
    </row>
    <row r="163" spans="1:23" x14ac:dyDescent="0.2">
      <c r="A163">
        <v>2022</v>
      </c>
      <c r="B163" t="s">
        <v>519</v>
      </c>
      <c r="C163" t="s">
        <v>772</v>
      </c>
      <c r="D163" t="s">
        <v>772</v>
      </c>
      <c r="E163" t="s">
        <v>520</v>
      </c>
      <c r="F163" t="s">
        <v>521</v>
      </c>
      <c r="G163" t="s">
        <v>32</v>
      </c>
      <c r="H163" t="s">
        <v>308</v>
      </c>
      <c r="I163" t="s">
        <v>130</v>
      </c>
      <c r="J163" t="s">
        <v>723</v>
      </c>
      <c r="K163">
        <v>0.40500000000000003</v>
      </c>
      <c r="L163">
        <v>0.40200000000000002</v>
      </c>
      <c r="M163">
        <f>K163-L163</f>
        <v>3.0000000000000027E-3</v>
      </c>
      <c r="N163" t="s">
        <v>161</v>
      </c>
      <c r="O163" t="s">
        <v>802</v>
      </c>
      <c r="P163" t="s">
        <v>131</v>
      </c>
      <c r="Q163" t="s">
        <v>130</v>
      </c>
      <c r="R163" t="s">
        <v>522</v>
      </c>
      <c r="S163" t="s">
        <v>523</v>
      </c>
    </row>
    <row r="164" spans="1:23" x14ac:dyDescent="0.2">
      <c r="A164">
        <v>2022</v>
      </c>
      <c r="B164" t="s">
        <v>541</v>
      </c>
      <c r="C164" t="s">
        <v>772</v>
      </c>
      <c r="D164" t="s">
        <v>772</v>
      </c>
      <c r="E164" t="s">
        <v>542</v>
      </c>
      <c r="G164" t="s">
        <v>91</v>
      </c>
      <c r="H164" t="s">
        <v>536</v>
      </c>
      <c r="I164" t="s">
        <v>23</v>
      </c>
      <c r="J164" t="s">
        <v>722</v>
      </c>
      <c r="N164" t="s">
        <v>161</v>
      </c>
    </row>
    <row r="165" spans="1:23" x14ac:dyDescent="0.2">
      <c r="A165">
        <v>2022</v>
      </c>
      <c r="B165" t="s">
        <v>554</v>
      </c>
      <c r="C165" t="s">
        <v>849</v>
      </c>
      <c r="D165" t="s">
        <v>779</v>
      </c>
      <c r="E165" t="s">
        <v>555</v>
      </c>
      <c r="G165" t="s">
        <v>91</v>
      </c>
      <c r="H165" t="s">
        <v>536</v>
      </c>
      <c r="I165" t="s">
        <v>23</v>
      </c>
      <c r="J165" t="s">
        <v>722</v>
      </c>
      <c r="N165" t="s">
        <v>161</v>
      </c>
    </row>
    <row r="166" spans="1:23" x14ac:dyDescent="0.2">
      <c r="A166">
        <v>2022</v>
      </c>
      <c r="B166" t="s">
        <v>556</v>
      </c>
      <c r="C166" t="s">
        <v>807</v>
      </c>
      <c r="D166" t="s">
        <v>807</v>
      </c>
      <c r="E166" t="s">
        <v>557</v>
      </c>
      <c r="G166" t="s">
        <v>91</v>
      </c>
      <c r="H166" t="s">
        <v>536</v>
      </c>
      <c r="I166" t="s">
        <v>23</v>
      </c>
      <c r="J166" t="s">
        <v>722</v>
      </c>
      <c r="N166" t="s">
        <v>161</v>
      </c>
    </row>
    <row r="167" spans="1:23" x14ac:dyDescent="0.2">
      <c r="A167">
        <v>2022</v>
      </c>
      <c r="B167" t="s">
        <v>122</v>
      </c>
      <c r="C167" s="5" t="s">
        <v>849</v>
      </c>
      <c r="D167" t="s">
        <v>831</v>
      </c>
      <c r="E167" t="s">
        <v>123</v>
      </c>
      <c r="F167" t="s">
        <v>124</v>
      </c>
      <c r="G167" t="s">
        <v>53</v>
      </c>
      <c r="H167" t="s">
        <v>54</v>
      </c>
      <c r="I167" t="s">
        <v>130</v>
      </c>
      <c r="J167" t="s">
        <v>724</v>
      </c>
      <c r="K167">
        <v>1.88</v>
      </c>
      <c r="N167" t="s">
        <v>24</v>
      </c>
      <c r="O167" t="s">
        <v>799</v>
      </c>
      <c r="P167" t="s">
        <v>131</v>
      </c>
      <c r="Q167" t="s">
        <v>130</v>
      </c>
      <c r="S167" t="s">
        <v>128</v>
      </c>
      <c r="W167" t="s">
        <v>57</v>
      </c>
    </row>
    <row r="168" spans="1:23" x14ac:dyDescent="0.2">
      <c r="A168">
        <v>2022</v>
      </c>
      <c r="B168" t="s">
        <v>582</v>
      </c>
      <c r="C168" t="s">
        <v>772</v>
      </c>
      <c r="D168" t="s">
        <v>772</v>
      </c>
      <c r="E168" t="s">
        <v>583</v>
      </c>
      <c r="G168" t="s">
        <v>91</v>
      </c>
      <c r="H168" t="s">
        <v>536</v>
      </c>
      <c r="I168" t="s">
        <v>23</v>
      </c>
      <c r="J168" t="s">
        <v>722</v>
      </c>
      <c r="N168" t="s">
        <v>161</v>
      </c>
    </row>
    <row r="169" spans="1:23" x14ac:dyDescent="0.2">
      <c r="A169">
        <v>2022</v>
      </c>
      <c r="B169" t="s">
        <v>600</v>
      </c>
      <c r="C169" t="s">
        <v>825</v>
      </c>
      <c r="D169" t="s">
        <v>825</v>
      </c>
      <c r="E169" t="s">
        <v>601</v>
      </c>
      <c r="G169" t="s">
        <v>91</v>
      </c>
      <c r="H169" t="s">
        <v>536</v>
      </c>
      <c r="I169" t="s">
        <v>23</v>
      </c>
      <c r="J169" t="s">
        <v>722</v>
      </c>
      <c r="N169" t="s">
        <v>161</v>
      </c>
    </row>
    <row r="170" spans="1:23" x14ac:dyDescent="0.2">
      <c r="A170">
        <v>2022</v>
      </c>
      <c r="B170" t="s">
        <v>606</v>
      </c>
      <c r="C170" t="s">
        <v>772</v>
      </c>
      <c r="D170" t="s">
        <v>772</v>
      </c>
      <c r="E170" t="s">
        <v>607</v>
      </c>
      <c r="G170" t="s">
        <v>282</v>
      </c>
      <c r="H170" t="s">
        <v>283</v>
      </c>
      <c r="I170" t="s">
        <v>23</v>
      </c>
      <c r="J170" t="s">
        <v>722</v>
      </c>
      <c r="N170" t="s">
        <v>161</v>
      </c>
    </row>
    <row r="171" spans="1:23" x14ac:dyDescent="0.2">
      <c r="A171">
        <v>2022</v>
      </c>
      <c r="B171" t="s">
        <v>596</v>
      </c>
      <c r="C171" t="s">
        <v>859</v>
      </c>
      <c r="D171" t="s">
        <v>826</v>
      </c>
      <c r="E171" t="s">
        <v>597</v>
      </c>
      <c r="G171" t="s">
        <v>21</v>
      </c>
      <c r="H171" t="s">
        <v>22</v>
      </c>
      <c r="I171" t="s">
        <v>23</v>
      </c>
      <c r="J171" t="s">
        <v>722</v>
      </c>
      <c r="N171" t="s">
        <v>161</v>
      </c>
    </row>
    <row r="172" spans="1:23" x14ac:dyDescent="0.2">
      <c r="A172">
        <v>2022</v>
      </c>
      <c r="B172" t="s">
        <v>624</v>
      </c>
      <c r="C172" t="s">
        <v>772</v>
      </c>
      <c r="D172" t="s">
        <v>772</v>
      </c>
      <c r="E172" t="s">
        <v>625</v>
      </c>
      <c r="G172" t="s">
        <v>173</v>
      </c>
      <c r="H172" t="s">
        <v>766</v>
      </c>
      <c r="I172" t="s">
        <v>130</v>
      </c>
      <c r="J172" t="s">
        <v>722</v>
      </c>
      <c r="N172" t="s">
        <v>161</v>
      </c>
    </row>
    <row r="173" spans="1:23" x14ac:dyDescent="0.2">
      <c r="A173">
        <v>2022</v>
      </c>
      <c r="B173" t="s">
        <v>626</v>
      </c>
      <c r="C173" t="s">
        <v>772</v>
      </c>
      <c r="D173" t="s">
        <v>772</v>
      </c>
      <c r="E173" t="s">
        <v>627</v>
      </c>
      <c r="G173" t="s">
        <v>173</v>
      </c>
      <c r="H173" t="s">
        <v>766</v>
      </c>
      <c r="I173" t="s">
        <v>130</v>
      </c>
      <c r="J173" t="s">
        <v>722</v>
      </c>
      <c r="N173" t="s">
        <v>161</v>
      </c>
    </row>
    <row r="174" spans="1:23" x14ac:dyDescent="0.2">
      <c r="A174">
        <v>2022</v>
      </c>
      <c r="B174" t="s">
        <v>630</v>
      </c>
      <c r="C174" t="s">
        <v>827</v>
      </c>
      <c r="D174" t="s">
        <v>827</v>
      </c>
      <c r="E174" t="s">
        <v>631</v>
      </c>
      <c r="G174" t="s">
        <v>173</v>
      </c>
      <c r="H174" t="s">
        <v>766</v>
      </c>
      <c r="I174" t="s">
        <v>130</v>
      </c>
      <c r="J174" t="s">
        <v>722</v>
      </c>
      <c r="N174" t="s">
        <v>161</v>
      </c>
    </row>
    <row r="175" spans="1:23" x14ac:dyDescent="0.2">
      <c r="A175">
        <v>2022</v>
      </c>
      <c r="B175" t="s">
        <v>598</v>
      </c>
      <c r="C175" t="s">
        <v>796</v>
      </c>
      <c r="D175" t="s">
        <v>796</v>
      </c>
      <c r="E175" t="s">
        <v>599</v>
      </c>
      <c r="G175" t="s">
        <v>53</v>
      </c>
      <c r="H175" t="s">
        <v>134</v>
      </c>
      <c r="I175" t="s">
        <v>23</v>
      </c>
      <c r="J175" t="s">
        <v>722</v>
      </c>
      <c r="N175" t="s">
        <v>161</v>
      </c>
    </row>
    <row r="176" spans="1:23" x14ac:dyDescent="0.2">
      <c r="A176">
        <v>2022</v>
      </c>
      <c r="B176" t="s">
        <v>683</v>
      </c>
      <c r="C176" t="s">
        <v>849</v>
      </c>
      <c r="D176" t="s">
        <v>779</v>
      </c>
      <c r="E176" t="s">
        <v>684</v>
      </c>
      <c r="F176" t="s">
        <v>685</v>
      </c>
      <c r="G176" t="s">
        <v>282</v>
      </c>
      <c r="H176" t="s">
        <v>686</v>
      </c>
      <c r="I176" t="s">
        <v>23</v>
      </c>
      <c r="J176" t="s">
        <v>721</v>
      </c>
      <c r="K176">
        <v>0.1</v>
      </c>
      <c r="L176">
        <v>0.08</v>
      </c>
      <c r="M176">
        <v>0.02</v>
      </c>
      <c r="N176" t="s">
        <v>24</v>
      </c>
      <c r="O176" t="s">
        <v>725</v>
      </c>
      <c r="P176" t="s">
        <v>25</v>
      </c>
      <c r="Q176" t="s">
        <v>687</v>
      </c>
      <c r="R176" t="s">
        <v>688</v>
      </c>
      <c r="S176" t="s">
        <v>689</v>
      </c>
      <c r="T176" t="s">
        <v>690</v>
      </c>
      <c r="U176" t="s">
        <v>691</v>
      </c>
    </row>
  </sheetData>
  <phoneticPr fontId="1" type="noConversion"/>
  <pageMargins left="0.7" right="0.7" top="0.75" bottom="0.75" header="0.3" footer="0.3"/>
  <pageSetup paperSize="9"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6FA73-C1F7-2745-B4B3-A48506762987}">
  <dimension ref="B2"/>
  <sheetViews>
    <sheetView workbookViewId="0">
      <selection activeCell="D5" sqref="D5"/>
    </sheetView>
  </sheetViews>
  <sheetFormatPr baseColWidth="10" defaultColWidth="11" defaultRowHeight="16" x14ac:dyDescent="0.2"/>
  <sheetData>
    <row r="2" spans="2:2" x14ac:dyDescent="0.2">
      <c r="B2" t="s">
        <v>719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Blad1</vt:lpstr>
      <vt:lpstr>Blad2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Stijn van Lierop</cp:lastModifiedBy>
  <cp:revision/>
  <dcterms:created xsi:type="dcterms:W3CDTF">2022-09-27T05:23:13Z</dcterms:created>
  <dcterms:modified xsi:type="dcterms:W3CDTF">2022-11-24T08:49:51Z</dcterms:modified>
  <cp:category/>
  <cp:contentStatus/>
</cp:coreProperties>
</file>