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ijn Hoeymans\Desktop\"/>
    </mc:Choice>
  </mc:AlternateContent>
  <bookViews>
    <workbookView xWindow="0" yWindow="0" windowWidth="8170" windowHeight="51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l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C2" i="1"/>
  <c r="D2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5" i="1"/>
  <c r="G5" i="1" s="1"/>
</calcChain>
</file>

<file path=xl/sharedStrings.xml><?xml version="1.0" encoding="utf-8"?>
<sst xmlns="http://schemas.openxmlformats.org/spreadsheetml/2006/main" count="78" uniqueCount="36">
  <si>
    <t>R1</t>
  </si>
  <si>
    <t>R2</t>
  </si>
  <si>
    <t>R3</t>
  </si>
  <si>
    <t>C1</t>
  </si>
  <si>
    <t>C2</t>
  </si>
  <si>
    <t>Freq(Hz)</t>
  </si>
  <si>
    <t>A</t>
  </si>
  <si>
    <t>C2 farnell</t>
  </si>
  <si>
    <t>C1 farnell</t>
  </si>
  <si>
    <t>27nf</t>
  </si>
  <si>
    <t>250nf</t>
  </si>
  <si>
    <t>56nF</t>
  </si>
  <si>
    <t>500nF</t>
  </si>
  <si>
    <t>120nF</t>
  </si>
  <si>
    <t>6n8f</t>
  </si>
  <si>
    <t>68nF</t>
  </si>
  <si>
    <t>3n3F</t>
  </si>
  <si>
    <t>1n8f</t>
  </si>
  <si>
    <t>22nf</t>
  </si>
  <si>
    <t>820pf</t>
  </si>
  <si>
    <t>8n2F</t>
  </si>
  <si>
    <t>390pF</t>
  </si>
  <si>
    <t>4n3F</t>
  </si>
  <si>
    <t>200pf</t>
  </si>
  <si>
    <t>100pf</t>
  </si>
  <si>
    <t>1n1F</t>
  </si>
  <si>
    <t>farnell nummer</t>
  </si>
  <si>
    <t>33nf</t>
  </si>
  <si>
    <t>12nF</t>
  </si>
  <si>
    <t>470nF</t>
  </si>
  <si>
    <t>220nf</t>
  </si>
  <si>
    <t>4n7F</t>
  </si>
  <si>
    <t>1nF</t>
  </si>
  <si>
    <t>12nF + 2*1nF</t>
  </si>
  <si>
    <t>33nf + 2*1nF</t>
  </si>
  <si>
    <t>2*1nF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</si>
</sst>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7" zoomScale="113" workbookViewId="0">
      <selection activeCell="C17" sqref="C17"/>
    </sheetView>
  </sheetViews>
  <sheetFormatPr defaultRowHeight="14.5" x14ac:dyDescent="0.35"/>
  <cols>
    <col min="1" max="5" width="8.81640625" bestFit="1" customWidth="1"/>
    <col min="6" max="7" width="12.26953125" bestFit="1" customWidth="1"/>
    <col min="9" max="9" width="11.81640625" bestFit="1" customWidth="1"/>
    <col min="10" max="10" width="11.6328125" bestFit="1" customWidth="1"/>
    <col min="12" max="12" width="13.90625" bestFit="1" customWidth="1"/>
    <col min="13" max="13" width="8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</v>
      </c>
    </row>
    <row r="2" spans="1:13" x14ac:dyDescent="0.35">
      <c r="A2">
        <v>1000</v>
      </c>
      <c r="B2">
        <v>100000</v>
      </c>
      <c r="C2">
        <f>$B$2*10</f>
        <v>1000000</v>
      </c>
      <c r="D2">
        <f>(3*A2+B2)/(3*A2)</f>
        <v>34.333333333333336</v>
      </c>
    </row>
    <row r="4" spans="1:13" x14ac:dyDescent="0.35">
      <c r="E4" t="s">
        <v>5</v>
      </c>
      <c r="F4" t="s">
        <v>4</v>
      </c>
      <c r="G4" t="s">
        <v>3</v>
      </c>
      <c r="I4" t="s">
        <v>7</v>
      </c>
      <c r="J4" t="s">
        <v>8</v>
      </c>
      <c r="L4" t="s">
        <v>26</v>
      </c>
    </row>
    <row r="5" spans="1:13" x14ac:dyDescent="0.35">
      <c r="E5">
        <v>31.5</v>
      </c>
      <c r="F5">
        <f>SQRT((2+($B$2/$A$2)))/(20*$B$2*E5*PI())</f>
        <v>5.1028131229248644E-8</v>
      </c>
      <c r="G5">
        <f>F5*10</f>
        <v>5.1028131229248639E-7</v>
      </c>
      <c r="I5" t="s">
        <v>11</v>
      </c>
      <c r="J5" t="s">
        <v>29</v>
      </c>
      <c r="L5" t="s">
        <v>29</v>
      </c>
      <c r="M5">
        <v>9406336</v>
      </c>
    </row>
    <row r="6" spans="1:13" x14ac:dyDescent="0.35">
      <c r="E6">
        <v>63</v>
      </c>
      <c r="F6">
        <f t="shared" ref="F6:F14" si="0">SQRT((2+($B$2/$A$2)))/(20*$B$2*E6*PI())</f>
        <v>2.5514065614624322E-8</v>
      </c>
      <c r="G6">
        <f t="shared" ref="G6:G14" si="1">F6*10</f>
        <v>2.5514065614624319E-7</v>
      </c>
      <c r="I6" t="s">
        <v>9</v>
      </c>
      <c r="J6" t="s">
        <v>30</v>
      </c>
      <c r="L6" t="s">
        <v>30</v>
      </c>
      <c r="M6">
        <v>2478258</v>
      </c>
    </row>
    <row r="7" spans="1:13" x14ac:dyDescent="0.35">
      <c r="E7">
        <v>125</v>
      </c>
      <c r="F7">
        <f t="shared" si="0"/>
        <v>1.285908906977066E-8</v>
      </c>
      <c r="G7">
        <f t="shared" si="1"/>
        <v>1.2859089069770659E-7</v>
      </c>
      <c r="I7" t="s">
        <v>33</v>
      </c>
      <c r="J7" t="s">
        <v>13</v>
      </c>
      <c r="L7" t="s">
        <v>13</v>
      </c>
      <c r="M7">
        <v>1759168</v>
      </c>
    </row>
    <row r="8" spans="1:13" x14ac:dyDescent="0.35">
      <c r="E8">
        <v>250</v>
      </c>
      <c r="F8">
        <f t="shared" si="0"/>
        <v>6.4295445348853298E-9</v>
      </c>
      <c r="G8">
        <f t="shared" si="1"/>
        <v>6.4295445348853293E-8</v>
      </c>
      <c r="I8" t="s">
        <v>14</v>
      </c>
      <c r="J8" t="s">
        <v>15</v>
      </c>
      <c r="L8" t="s">
        <v>15</v>
      </c>
      <c r="M8">
        <v>2496991</v>
      </c>
    </row>
    <row r="9" spans="1:13" x14ac:dyDescent="0.35">
      <c r="E9">
        <v>500</v>
      </c>
      <c r="F9">
        <f t="shared" si="0"/>
        <v>3.2147722674426649E-9</v>
      </c>
      <c r="G9">
        <f t="shared" si="1"/>
        <v>3.2147722674426646E-8</v>
      </c>
      <c r="I9" t="s">
        <v>16</v>
      </c>
      <c r="J9" t="s">
        <v>34</v>
      </c>
      <c r="L9" t="s">
        <v>11</v>
      </c>
      <c r="M9">
        <v>644213</v>
      </c>
    </row>
    <row r="10" spans="1:13" x14ac:dyDescent="0.35">
      <c r="E10">
        <v>1000</v>
      </c>
      <c r="F10">
        <f t="shared" si="0"/>
        <v>1.6073861337213324E-9</v>
      </c>
      <c r="G10">
        <f t="shared" si="1"/>
        <v>1.6073861337213323E-8</v>
      </c>
      <c r="I10" t="s">
        <v>17</v>
      </c>
      <c r="J10" t="s">
        <v>18</v>
      </c>
      <c r="L10" t="s">
        <v>27</v>
      </c>
      <c r="M10">
        <v>2627479</v>
      </c>
    </row>
    <row r="11" spans="1:13" x14ac:dyDescent="0.35">
      <c r="E11">
        <v>2000</v>
      </c>
      <c r="F11">
        <f t="shared" si="0"/>
        <v>8.0369306686066622E-10</v>
      </c>
      <c r="G11">
        <f t="shared" si="1"/>
        <v>8.0369306686066616E-9</v>
      </c>
      <c r="I11" t="s">
        <v>19</v>
      </c>
      <c r="J11" t="s">
        <v>20</v>
      </c>
      <c r="L11" t="s">
        <v>9</v>
      </c>
      <c r="M11">
        <v>2575954</v>
      </c>
    </row>
    <row r="12" spans="1:13" x14ac:dyDescent="0.35">
      <c r="E12">
        <v>4000</v>
      </c>
      <c r="F12">
        <f t="shared" si="0"/>
        <v>4.0184653343033311E-10</v>
      </c>
      <c r="G12">
        <f t="shared" si="1"/>
        <v>4.0184653343033308E-9</v>
      </c>
      <c r="I12" t="s">
        <v>21</v>
      </c>
      <c r="J12" t="s">
        <v>31</v>
      </c>
      <c r="L12" t="s">
        <v>18</v>
      </c>
      <c r="M12">
        <v>1414682</v>
      </c>
    </row>
    <row r="13" spans="1:13" x14ac:dyDescent="0.35">
      <c r="E13">
        <v>8000</v>
      </c>
      <c r="F13">
        <f t="shared" si="0"/>
        <v>2.0092326671516655E-10</v>
      </c>
      <c r="G13">
        <f t="shared" si="1"/>
        <v>2.0092326671516654E-9</v>
      </c>
      <c r="I13" t="s">
        <v>23</v>
      </c>
      <c r="J13" t="s">
        <v>35</v>
      </c>
      <c r="L13" t="s">
        <v>28</v>
      </c>
      <c r="M13">
        <v>2524907</v>
      </c>
    </row>
    <row r="14" spans="1:13" x14ac:dyDescent="0.35">
      <c r="E14">
        <v>16000</v>
      </c>
      <c r="F14">
        <f t="shared" si="0"/>
        <v>1.0046163335758328E-10</v>
      </c>
      <c r="G14">
        <f t="shared" si="1"/>
        <v>1.0046163335758327E-9</v>
      </c>
      <c r="I14" t="s">
        <v>24</v>
      </c>
      <c r="J14" t="s">
        <v>32</v>
      </c>
      <c r="L14" t="s">
        <v>20</v>
      </c>
      <c r="M14">
        <v>2496992</v>
      </c>
    </row>
    <row r="15" spans="1:13" x14ac:dyDescent="0.35">
      <c r="L15" t="s">
        <v>14</v>
      </c>
      <c r="M15">
        <v>2496989</v>
      </c>
    </row>
    <row r="16" spans="1:13" x14ac:dyDescent="0.35">
      <c r="A16" t="s">
        <v>0</v>
      </c>
      <c r="B16" t="s">
        <v>1</v>
      </c>
      <c r="C16" t="s">
        <v>2</v>
      </c>
      <c r="D16" t="s">
        <v>6</v>
      </c>
      <c r="L16" t="s">
        <v>31</v>
      </c>
      <c r="M16">
        <v>2494265</v>
      </c>
    </row>
    <row r="17" spans="1:13" x14ac:dyDescent="0.35">
      <c r="A17">
        <v>1000</v>
      </c>
      <c r="B17">
        <v>100000</v>
      </c>
      <c r="C17">
        <f>$B$17*10</f>
        <v>1000000</v>
      </c>
      <c r="D17">
        <f>(3*A17+B17)/(3*A17)</f>
        <v>34.333333333333336</v>
      </c>
      <c r="L17" t="s">
        <v>16</v>
      </c>
      <c r="M17">
        <v>1414687</v>
      </c>
    </row>
    <row r="18" spans="1:13" x14ac:dyDescent="0.35">
      <c r="E18" t="s">
        <v>5</v>
      </c>
      <c r="F18" t="s">
        <v>4</v>
      </c>
      <c r="G18" t="s">
        <v>3</v>
      </c>
      <c r="I18" t="s">
        <v>7</v>
      </c>
      <c r="J18" t="s">
        <v>8</v>
      </c>
      <c r="L18" t="s">
        <v>17</v>
      </c>
      <c r="M18">
        <v>2332793</v>
      </c>
    </row>
    <row r="19" spans="1:13" x14ac:dyDescent="0.35">
      <c r="E19">
        <v>31.5</v>
      </c>
      <c r="F19">
        <f>SQRT((2+($B$17/$A$17)))/(20*$B$17*E19*PI())</f>
        <v>5.1028131229248644E-8</v>
      </c>
      <c r="G19">
        <f>F19*10</f>
        <v>5.1028131229248639E-7</v>
      </c>
      <c r="I19" t="s">
        <v>11</v>
      </c>
      <c r="J19" t="s">
        <v>12</v>
      </c>
      <c r="L19" t="s">
        <v>32</v>
      </c>
      <c r="M19">
        <v>3013468</v>
      </c>
    </row>
    <row r="20" spans="1:13" x14ac:dyDescent="0.35">
      <c r="E20">
        <v>63</v>
      </c>
      <c r="F20">
        <f t="shared" ref="F20:F28" si="2">SQRT((2+($B$17/$A$17)))/(20*$B$17*E20*PI())</f>
        <v>2.5514065614624322E-8</v>
      </c>
      <c r="G20">
        <f t="shared" ref="G20:G28" si="3">F20*10</f>
        <v>2.5514065614624319E-7</v>
      </c>
      <c r="I20" t="s">
        <v>9</v>
      </c>
      <c r="J20" t="s">
        <v>10</v>
      </c>
      <c r="L20" t="s">
        <v>19</v>
      </c>
      <c r="M20">
        <v>718555</v>
      </c>
    </row>
    <row r="21" spans="1:13" x14ac:dyDescent="0.35">
      <c r="E21">
        <v>125</v>
      </c>
      <c r="F21">
        <f t="shared" si="2"/>
        <v>1.285908906977066E-8</v>
      </c>
      <c r="G21">
        <f t="shared" si="3"/>
        <v>1.2859089069770659E-7</v>
      </c>
      <c r="I21" t="s">
        <v>33</v>
      </c>
      <c r="J21" t="s">
        <v>13</v>
      </c>
      <c r="L21" t="s">
        <v>21</v>
      </c>
      <c r="M21">
        <v>2581096</v>
      </c>
    </row>
    <row r="22" spans="1:13" x14ac:dyDescent="0.35">
      <c r="E22">
        <v>250</v>
      </c>
      <c r="F22">
        <f t="shared" si="2"/>
        <v>6.4295445348853298E-9</v>
      </c>
      <c r="G22">
        <f t="shared" si="3"/>
        <v>6.4295445348853293E-8</v>
      </c>
      <c r="I22" t="s">
        <v>14</v>
      </c>
      <c r="J22" t="s">
        <v>15</v>
      </c>
      <c r="L22" t="s">
        <v>23</v>
      </c>
      <c r="M22">
        <v>2905235</v>
      </c>
    </row>
    <row r="23" spans="1:13" x14ac:dyDescent="0.35">
      <c r="E23">
        <v>500</v>
      </c>
      <c r="F23">
        <f t="shared" si="2"/>
        <v>3.2147722674426649E-9</v>
      </c>
      <c r="G23">
        <f t="shared" si="3"/>
        <v>3.2147722674426646E-8</v>
      </c>
      <c r="I23" t="s">
        <v>16</v>
      </c>
      <c r="J23" t="s">
        <v>34</v>
      </c>
      <c r="L23" t="s">
        <v>24</v>
      </c>
      <c r="M23">
        <v>2812409</v>
      </c>
    </row>
    <row r="24" spans="1:13" x14ac:dyDescent="0.35">
      <c r="E24">
        <v>1000</v>
      </c>
      <c r="F24">
        <f t="shared" si="2"/>
        <v>1.6073861337213324E-9</v>
      </c>
      <c r="G24">
        <f t="shared" si="3"/>
        <v>1.6073861337213323E-8</v>
      </c>
      <c r="I24" t="s">
        <v>17</v>
      </c>
      <c r="J24" t="s">
        <v>18</v>
      </c>
    </row>
    <row r="25" spans="1:13" x14ac:dyDescent="0.35">
      <c r="E25">
        <v>2000</v>
      </c>
      <c r="F25">
        <f t="shared" si="2"/>
        <v>8.0369306686066622E-10</v>
      </c>
      <c r="G25">
        <f t="shared" si="3"/>
        <v>8.0369306686066616E-9</v>
      </c>
      <c r="I25" t="s">
        <v>19</v>
      </c>
      <c r="J25" t="s">
        <v>20</v>
      </c>
    </row>
    <row r="26" spans="1:13" x14ac:dyDescent="0.35">
      <c r="E26">
        <v>4000</v>
      </c>
      <c r="F26">
        <f t="shared" si="2"/>
        <v>4.0184653343033311E-10</v>
      </c>
      <c r="G26">
        <f t="shared" si="3"/>
        <v>4.0184653343033308E-9</v>
      </c>
      <c r="I26" t="s">
        <v>21</v>
      </c>
      <c r="J26" t="s">
        <v>22</v>
      </c>
    </row>
    <row r="27" spans="1:13" x14ac:dyDescent="0.35">
      <c r="E27">
        <v>8000</v>
      </c>
      <c r="F27">
        <f t="shared" si="2"/>
        <v>2.0092326671516655E-10</v>
      </c>
      <c r="G27">
        <f t="shared" si="3"/>
        <v>2.0092326671516654E-9</v>
      </c>
      <c r="I27" t="s">
        <v>23</v>
      </c>
      <c r="J27" t="s">
        <v>35</v>
      </c>
    </row>
    <row r="28" spans="1:13" x14ac:dyDescent="0.35">
      <c r="E28">
        <v>16000</v>
      </c>
      <c r="F28">
        <f t="shared" si="2"/>
        <v>1.0046163335758328E-10</v>
      </c>
      <c r="G28">
        <f t="shared" si="3"/>
        <v>1.0046163335758327E-9</v>
      </c>
      <c r="I28" t="s">
        <v>24</v>
      </c>
      <c r="J2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Den Spike Unattendeds 2016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Hoeymans</dc:creator>
  <cp:lastModifiedBy>Stijn Hoeymans</cp:lastModifiedBy>
  <dcterms:created xsi:type="dcterms:W3CDTF">2020-10-30T17:20:59Z</dcterms:created>
  <dcterms:modified xsi:type="dcterms:W3CDTF">2021-02-26T07:52:29Z</dcterms:modified>
</cp:coreProperties>
</file>