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nfi.minjus.nl\shares\Users\demdi\Documents\"/>
    </mc:Choice>
  </mc:AlternateContent>
  <xr:revisionPtr revIDLastSave="0" documentId="13_ncr:1_{C311EC2F-05C7-4C0C-81C9-59F436B47C3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Experime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2" i="1" l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7" i="1"/>
  <c r="L175" i="1"/>
  <c r="L173" i="1"/>
  <c r="L171" i="1"/>
  <c r="L169" i="1"/>
  <c r="L167" i="1"/>
  <c r="L165" i="1"/>
  <c r="L163" i="1"/>
  <c r="L159" i="1"/>
  <c r="L157" i="1"/>
  <c r="L155" i="1"/>
  <c r="L153" i="1"/>
  <c r="L151" i="1"/>
  <c r="L149" i="1"/>
  <c r="L147" i="1"/>
  <c r="L145" i="1"/>
  <c r="L143" i="1"/>
  <c r="L141" i="1"/>
  <c r="L137" i="1"/>
  <c r="L135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0" i="1"/>
  <c r="L98" i="1"/>
  <c r="L96" i="1"/>
  <c r="L90" i="1"/>
  <c r="L88" i="1"/>
  <c r="L86" i="1"/>
  <c r="L84" i="1"/>
  <c r="L82" i="1"/>
  <c r="L80" i="1"/>
  <c r="L78" i="1"/>
  <c r="L76" i="1"/>
  <c r="L74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4" i="1"/>
  <c r="L22" i="1"/>
  <c r="L20" i="1"/>
  <c r="L18" i="1"/>
  <c r="L16" i="1"/>
  <c r="L14" i="1"/>
  <c r="L12" i="1"/>
  <c r="L10" i="1"/>
  <c r="L8" i="1"/>
  <c r="L6" i="1"/>
  <c r="L4" i="1"/>
  <c r="L2" i="1"/>
</calcChain>
</file>

<file path=xl/sharedStrings.xml><?xml version="1.0" encoding="utf-8"?>
<sst xmlns="http://schemas.openxmlformats.org/spreadsheetml/2006/main" count="979" uniqueCount="104">
  <si>
    <t>SIN AAQB55</t>
  </si>
  <si>
    <t>01 NL</t>
  </si>
  <si>
    <t>02 NL</t>
  </si>
  <si>
    <t>03 NL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</si>
  <si>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</si>
  <si>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</si>
  <si>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</si>
  <si>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</si>
  <si>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</si>
  <si>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</si>
  <si>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</si>
  <si>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</si>
  <si>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</si>
  <si>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</si>
  <si>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</si>
  <si>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</si>
  <si>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</si>
  <si>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</si>
  <si>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</si>
  <si>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</si>
  <si>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</si>
  <si>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</si>
  <si>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</si>
  <si>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</si>
  <si>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</si>
  <si>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</si>
  <si>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</si>
  <si>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</si>
  <si>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</si>
  <si>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</si>
  <si>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</si>
  <si>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</si>
  <si>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</si>
  <si>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BEB (plastic)</t>
  </si>
  <si>
    <t xml:space="preserve">SIN </t>
  </si>
  <si>
    <t>Sample number</t>
  </si>
  <si>
    <t>Weight (g)</t>
  </si>
  <si>
    <t>NA</t>
  </si>
  <si>
    <t>Volume (ul)</t>
  </si>
  <si>
    <t xml:space="preserve">Movement (rpm) </t>
  </si>
  <si>
    <t>Duraction of contact (min)</t>
  </si>
  <si>
    <t>Cotton</t>
  </si>
  <si>
    <t>Material</t>
  </si>
  <si>
    <t>Negative control</t>
  </si>
  <si>
    <t>#30</t>
  </si>
  <si>
    <t>Positive control</t>
  </si>
  <si>
    <t>Position/ role</t>
  </si>
  <si>
    <t>Top subtrate</t>
  </si>
  <si>
    <t>Bottom substate</t>
  </si>
  <si>
    <t>Location</t>
  </si>
  <si>
    <t>Transfer %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</si>
  <si>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</si>
  <si>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</si>
  <si>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</si>
  <si>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</si>
  <si>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</si>
  <si>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</si>
  <si>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</si>
  <si>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</si>
  <si>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</si>
  <si>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</si>
  <si>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</si>
  <si>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</si>
  <si>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</si>
  <si>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</si>
  <si>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</si>
  <si>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</si>
  <si>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</si>
  <si>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</si>
  <si>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</si>
  <si>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</si>
  <si>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</si>
  <si>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</si>
  <si>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</si>
  <si>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</si>
  <si>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</si>
  <si>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</si>
  <si>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</si>
  <si>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</si>
  <si>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</si>
  <si>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</si>
  <si>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</si>
  <si>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</si>
  <si>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</si>
  <si>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</si>
  <si>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</si>
  <si>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</si>
  <si>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</si>
  <si>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</si>
  <si>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</si>
  <si>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</si>
  <si>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Concentration ng/ml</t>
  </si>
  <si>
    <t>#71</t>
  </si>
  <si>
    <t>#72</t>
  </si>
  <si>
    <t>#73</t>
  </si>
  <si>
    <t>#74</t>
  </si>
  <si>
    <t>#75</t>
  </si>
  <si>
    <t>#76</t>
  </si>
  <si>
    <t>Positive control (me)</t>
  </si>
  <si>
    <t>04 NL</t>
  </si>
  <si>
    <t>Postive control</t>
  </si>
  <si>
    <t>05 NL</t>
  </si>
  <si>
    <t>LR DNAxs</t>
  </si>
  <si>
    <t>Log10 LR DNAxs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</si>
</sst>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1F3F7"/>
        <bgColor indexed="64"/>
      </patternFill>
    </fill>
    <fill>
      <patternFill patternType="solid">
        <fgColor rgb="FFDDFFE3"/>
        <bgColor indexed="64"/>
      </patternFill>
    </fill>
    <fill>
      <patternFill patternType="solid">
        <fgColor rgb="FFFFE7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DC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2" fillId="0" borderId="1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2" fillId="0" borderId="3" xfId="0" applyFont="1" applyFill="1" applyBorder="1"/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right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righ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right"/>
    </xf>
    <xf numFmtId="0" fontId="0" fillId="0" borderId="1" xfId="0" applyFill="1" applyBorder="1"/>
    <xf numFmtId="11" fontId="0" fillId="0" borderId="1" xfId="0" applyNumberFormat="1" applyFill="1" applyBorder="1"/>
    <xf numFmtId="0" fontId="4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CDCD"/>
      <color rgb="FFFFE7F9"/>
      <color rgb="FFE1F3F7"/>
      <color rgb="FFDDF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"/>
  <sheetViews>
    <sheetView tabSelected="1" topLeftCell="A160" zoomScale="115" zoomScaleNormal="115" workbookViewId="0">
      <selection activeCell="R192" sqref="R192"/>
    </sheetView>
  </sheetViews>
  <sheetFormatPr defaultRowHeight="15" x14ac:dyDescent="0.25"/>
  <cols>
    <col min="1" max="1" width="30.85546875" bestFit="1" customWidth="1"/>
    <col min="2" max="2" width="6.42578125" customWidth="1"/>
    <col min="3" max="3" width="15.28515625" bestFit="1" customWidth="1"/>
    <col min="4" max="4" width="20.28515625" bestFit="1" customWidth="1"/>
    <col min="5" max="5" width="21" customWidth="1"/>
    <col min="6" max="6" width="11.5703125" bestFit="1" customWidth="1"/>
    <col min="7" max="7" width="16.85546875" bestFit="1" customWidth="1"/>
    <col min="8" max="9" width="24.42578125" bestFit="1" customWidth="1"/>
    <col min="11" max="11" width="19.5703125" bestFit="1" customWidth="1"/>
    <col min="12" max="12" width="15" customWidth="1"/>
    <col min="13" max="13" width="13" bestFit="1" customWidth="1"/>
    <col min="14" max="14" width="16" bestFit="1" customWidth="1"/>
  </cols>
  <sheetData>
    <row r="1" spans="1:14" x14ac:dyDescent="0.25">
      <c r="A1" s="9" t="s">
        <v>34</v>
      </c>
      <c r="B1" s="10"/>
      <c r="C1" s="7" t="s">
        <v>35</v>
      </c>
      <c r="D1" s="7" t="s">
        <v>42</v>
      </c>
      <c r="E1" s="7" t="s">
        <v>46</v>
      </c>
      <c r="F1" s="7" t="s">
        <v>36</v>
      </c>
      <c r="G1" s="7" t="s">
        <v>38</v>
      </c>
      <c r="H1" s="7" t="s">
        <v>39</v>
      </c>
      <c r="I1" s="7" t="s">
        <v>40</v>
      </c>
      <c r="J1" s="20" t="s">
        <v>49</v>
      </c>
      <c r="K1" s="20" t="s">
        <v>91</v>
      </c>
      <c r="L1" s="20" t="s">
        <v>50</v>
      </c>
      <c r="M1" s="20" t="s">
        <v>102</v>
      </c>
      <c r="N1" s="20" t="s">
        <v>103</v>
      </c>
    </row>
    <row r="2" spans="1:14" x14ac:dyDescent="0.25">
      <c r="A2" s="72" t="s">
        <v>0</v>
      </c>
      <c r="B2" s="81" t="s">
        <v>1</v>
      </c>
      <c r="C2" s="11" t="s">
        <v>4</v>
      </c>
      <c r="D2" s="6" t="s">
        <v>41</v>
      </c>
      <c r="E2" s="6" t="s">
        <v>47</v>
      </c>
      <c r="F2" s="5">
        <v>802.75</v>
      </c>
      <c r="G2" s="5">
        <v>150</v>
      </c>
      <c r="H2" s="5">
        <v>210</v>
      </c>
      <c r="I2" s="5">
        <v>5</v>
      </c>
      <c r="J2" s="50">
        <v>1</v>
      </c>
      <c r="K2" s="50">
        <v>1.84</v>
      </c>
      <c r="L2" s="50">
        <f>K3/K2</f>
        <v>1.7407608695652174E-3</v>
      </c>
      <c r="M2" s="51">
        <v>1.3574738710900601E+28</v>
      </c>
      <c r="N2" s="50">
        <v>28.132731478960245</v>
      </c>
    </row>
    <row r="3" spans="1:14" x14ac:dyDescent="0.25">
      <c r="A3" s="73"/>
      <c r="B3" s="82"/>
      <c r="C3" s="11" t="s">
        <v>5</v>
      </c>
      <c r="D3" s="6" t="s">
        <v>41</v>
      </c>
      <c r="E3" s="6" t="s">
        <v>48</v>
      </c>
      <c r="F3" s="5">
        <v>802.75</v>
      </c>
      <c r="G3" s="5">
        <v>150</v>
      </c>
      <c r="H3" s="5">
        <v>210</v>
      </c>
      <c r="I3" s="5">
        <v>5</v>
      </c>
      <c r="J3" s="50">
        <v>1</v>
      </c>
      <c r="K3" s="50">
        <v>3.2030000000000001E-3</v>
      </c>
      <c r="L3" s="50"/>
      <c r="M3" s="50">
        <v>6300097953.1622429</v>
      </c>
      <c r="N3" s="50">
        <v>9.7993473018642376</v>
      </c>
    </row>
    <row r="4" spans="1:14" x14ac:dyDescent="0.25">
      <c r="A4" s="73"/>
      <c r="B4" s="82"/>
      <c r="C4" s="11" t="s">
        <v>6</v>
      </c>
      <c r="D4" s="6" t="s">
        <v>41</v>
      </c>
      <c r="E4" s="6" t="s">
        <v>47</v>
      </c>
      <c r="F4" s="5">
        <v>802.75</v>
      </c>
      <c r="G4" s="5">
        <v>150</v>
      </c>
      <c r="H4" s="5">
        <v>210</v>
      </c>
      <c r="I4" s="5">
        <v>5</v>
      </c>
      <c r="J4" s="50">
        <v>2</v>
      </c>
      <c r="K4" s="50">
        <v>1.01</v>
      </c>
      <c r="L4" s="50">
        <f t="shared" ref="L4:L22" si="0">K5/K4</f>
        <v>4.4950495049504946E-4</v>
      </c>
      <c r="M4" s="50">
        <v>1.3574764869908388E+28</v>
      </c>
      <c r="N4" s="50">
        <v>28.132732315860462</v>
      </c>
    </row>
    <row r="5" spans="1:14" x14ac:dyDescent="0.25">
      <c r="A5" s="73"/>
      <c r="B5" s="82"/>
      <c r="C5" s="11" t="s">
        <v>7</v>
      </c>
      <c r="D5" s="6" t="s">
        <v>41</v>
      </c>
      <c r="E5" s="6" t="s">
        <v>48</v>
      </c>
      <c r="F5" s="5">
        <v>802.75</v>
      </c>
      <c r="G5" s="5">
        <v>150</v>
      </c>
      <c r="H5" s="5">
        <v>210</v>
      </c>
      <c r="I5" s="5">
        <v>5</v>
      </c>
      <c r="J5" s="50">
        <v>2</v>
      </c>
      <c r="K5" s="50">
        <v>4.5399999999999998E-4</v>
      </c>
      <c r="L5" s="50"/>
      <c r="M5" s="50">
        <v>934.52855299173586</v>
      </c>
      <c r="N5" s="50">
        <v>2.9705925750752717</v>
      </c>
    </row>
    <row r="6" spans="1:14" x14ac:dyDescent="0.25">
      <c r="A6" s="73"/>
      <c r="B6" s="82"/>
      <c r="C6" s="11" t="s">
        <v>8</v>
      </c>
      <c r="D6" s="6" t="s">
        <v>41</v>
      </c>
      <c r="E6" s="6" t="s">
        <v>47</v>
      </c>
      <c r="F6" s="5">
        <v>802.75</v>
      </c>
      <c r="G6" s="5">
        <v>150</v>
      </c>
      <c r="H6" s="5">
        <v>210</v>
      </c>
      <c r="I6" s="5">
        <v>5</v>
      </c>
      <c r="J6" s="50">
        <v>3</v>
      </c>
      <c r="K6" s="50">
        <v>1.46</v>
      </c>
      <c r="L6" s="50">
        <f t="shared" si="0"/>
        <v>7.7671232876712337E-4</v>
      </c>
      <c r="M6" s="50">
        <v>1.3574855490850189E+28</v>
      </c>
      <c r="N6" s="50">
        <v>28.132735215066745</v>
      </c>
    </row>
    <row r="7" spans="1:14" x14ac:dyDescent="0.25">
      <c r="A7" s="73"/>
      <c r="B7" s="82"/>
      <c r="C7" s="11" t="s">
        <v>9</v>
      </c>
      <c r="D7" s="6" t="s">
        <v>41</v>
      </c>
      <c r="E7" s="6" t="s">
        <v>48</v>
      </c>
      <c r="F7" s="5">
        <v>802.75</v>
      </c>
      <c r="G7" s="5">
        <v>150</v>
      </c>
      <c r="H7" s="5">
        <v>210</v>
      </c>
      <c r="I7" s="5">
        <v>5</v>
      </c>
      <c r="J7" s="50">
        <v>3</v>
      </c>
      <c r="K7" s="50">
        <v>1.134E-3</v>
      </c>
      <c r="L7" s="50"/>
      <c r="M7" s="50">
        <v>193721667.85628426</v>
      </c>
      <c r="N7" s="50">
        <v>8.2871781994704268</v>
      </c>
    </row>
    <row r="8" spans="1:14" x14ac:dyDescent="0.25">
      <c r="A8" s="73"/>
      <c r="B8" s="82"/>
      <c r="C8" s="11" t="s">
        <v>10</v>
      </c>
      <c r="D8" s="6" t="s">
        <v>41</v>
      </c>
      <c r="E8" s="6" t="s">
        <v>47</v>
      </c>
      <c r="F8" s="5">
        <v>802.75</v>
      </c>
      <c r="G8" s="5">
        <v>150</v>
      </c>
      <c r="H8" s="5">
        <v>210</v>
      </c>
      <c r="I8" s="5">
        <v>5</v>
      </c>
      <c r="J8" s="50">
        <v>1</v>
      </c>
      <c r="K8" s="50">
        <v>1.23</v>
      </c>
      <c r="L8" s="50">
        <f t="shared" si="0"/>
        <v>3.645528455284553E-3</v>
      </c>
      <c r="M8" s="50">
        <v>1.3574690064258557E+28</v>
      </c>
      <c r="N8" s="50">
        <v>28.132729922613084</v>
      </c>
    </row>
    <row r="9" spans="1:14" x14ac:dyDescent="0.25">
      <c r="A9" s="73"/>
      <c r="B9" s="82"/>
      <c r="C9" s="11" t="s">
        <v>11</v>
      </c>
      <c r="D9" s="6" t="s">
        <v>41</v>
      </c>
      <c r="E9" s="6" t="s">
        <v>48</v>
      </c>
      <c r="F9" s="5">
        <v>802.75</v>
      </c>
      <c r="G9" s="5">
        <v>150</v>
      </c>
      <c r="H9" s="5">
        <v>210</v>
      </c>
      <c r="I9" s="5">
        <v>5</v>
      </c>
      <c r="J9" s="50">
        <v>1</v>
      </c>
      <c r="K9" s="50">
        <v>4.4840000000000001E-3</v>
      </c>
      <c r="L9" s="50"/>
      <c r="M9" s="50">
        <v>4.1314040525878871E+18</v>
      </c>
      <c r="N9" s="50">
        <v>18.616097671187706</v>
      </c>
    </row>
    <row r="10" spans="1:14" x14ac:dyDescent="0.25">
      <c r="A10" s="73"/>
      <c r="B10" s="82"/>
      <c r="C10" s="11" t="s">
        <v>12</v>
      </c>
      <c r="D10" s="6" t="s">
        <v>41</v>
      </c>
      <c r="E10" s="6" t="s">
        <v>47</v>
      </c>
      <c r="F10" s="5">
        <v>802.75</v>
      </c>
      <c r="G10" s="5">
        <v>150</v>
      </c>
      <c r="H10" s="5">
        <v>210</v>
      </c>
      <c r="I10" s="5">
        <v>5</v>
      </c>
      <c r="J10" s="50">
        <v>2</v>
      </c>
      <c r="K10" s="50">
        <v>0.91200000000000003</v>
      </c>
      <c r="L10" s="50">
        <f t="shared" si="0"/>
        <v>3.9122807017543861E-3</v>
      </c>
      <c r="M10" s="50">
        <v>1.3574929267836016E+28</v>
      </c>
      <c r="N10" s="50">
        <v>28.13273757537554</v>
      </c>
    </row>
    <row r="11" spans="1:14" x14ac:dyDescent="0.25">
      <c r="A11" s="73"/>
      <c r="B11" s="82"/>
      <c r="C11" s="11" t="s">
        <v>13</v>
      </c>
      <c r="D11" s="6" t="s">
        <v>41</v>
      </c>
      <c r="E11" s="6" t="s">
        <v>48</v>
      </c>
      <c r="F11" s="5">
        <v>802.75</v>
      </c>
      <c r="G11" s="5">
        <v>150</v>
      </c>
      <c r="H11" s="5">
        <v>210</v>
      </c>
      <c r="I11" s="5">
        <v>5</v>
      </c>
      <c r="J11" s="50">
        <v>2</v>
      </c>
      <c r="K11" s="50">
        <v>3.568E-3</v>
      </c>
      <c r="L11" s="50"/>
      <c r="M11" s="50">
        <v>10948279833663.156</v>
      </c>
      <c r="N11" s="50">
        <v>13.039345889273582</v>
      </c>
    </row>
    <row r="12" spans="1:14" x14ac:dyDescent="0.25">
      <c r="A12" s="73"/>
      <c r="B12" s="82"/>
      <c r="C12" s="11" t="s">
        <v>14</v>
      </c>
      <c r="D12" s="6" t="s">
        <v>41</v>
      </c>
      <c r="E12" s="6" t="s">
        <v>47</v>
      </c>
      <c r="F12" s="5">
        <v>802.75</v>
      </c>
      <c r="G12" s="5">
        <v>150</v>
      </c>
      <c r="H12" s="5">
        <v>210</v>
      </c>
      <c r="I12" s="5">
        <v>5</v>
      </c>
      <c r="J12" s="50">
        <v>3</v>
      </c>
      <c r="K12" s="50">
        <v>0.72599999999999998</v>
      </c>
      <c r="L12" s="50">
        <f t="shared" si="0"/>
        <v>1.3774104683195593E-2</v>
      </c>
      <c r="M12" s="50">
        <v>1.3574901470716674E+28</v>
      </c>
      <c r="N12" s="50">
        <v>28.132736686078243</v>
      </c>
    </row>
    <row r="13" spans="1:14" x14ac:dyDescent="0.25">
      <c r="A13" s="73"/>
      <c r="B13" s="82"/>
      <c r="C13" s="11" t="s">
        <v>15</v>
      </c>
      <c r="D13" s="6" t="s">
        <v>41</v>
      </c>
      <c r="E13" s="6" t="s">
        <v>48</v>
      </c>
      <c r="F13" s="5">
        <v>802.75</v>
      </c>
      <c r="G13" s="5">
        <v>150</v>
      </c>
      <c r="H13" s="5">
        <v>210</v>
      </c>
      <c r="I13" s="5">
        <v>5</v>
      </c>
      <c r="J13" s="50">
        <v>3</v>
      </c>
      <c r="K13" s="50">
        <v>0.01</v>
      </c>
      <c r="L13" s="50"/>
      <c r="M13" s="50">
        <v>7.0176328429410188E+25</v>
      </c>
      <c r="N13" s="50">
        <v>25.846190642526306</v>
      </c>
    </row>
    <row r="14" spans="1:14" x14ac:dyDescent="0.25">
      <c r="A14" s="73"/>
      <c r="B14" s="82"/>
      <c r="C14" s="11" t="s">
        <v>16</v>
      </c>
      <c r="D14" s="6" t="s">
        <v>41</v>
      </c>
      <c r="E14" s="6" t="s">
        <v>47</v>
      </c>
      <c r="F14" s="5">
        <v>802.75</v>
      </c>
      <c r="G14" s="5">
        <v>150</v>
      </c>
      <c r="H14" s="5">
        <v>210</v>
      </c>
      <c r="I14" s="5">
        <v>5</v>
      </c>
      <c r="J14" s="50">
        <v>1</v>
      </c>
      <c r="K14" s="50">
        <v>2.85</v>
      </c>
      <c r="L14" s="50">
        <f t="shared" si="0"/>
        <v>5.6771929824561403E-4</v>
      </c>
      <c r="M14" s="50">
        <v>1.3574881383549106E+28</v>
      </c>
      <c r="N14" s="50">
        <v>28.132736043439877</v>
      </c>
    </row>
    <row r="15" spans="1:14" x14ac:dyDescent="0.25">
      <c r="A15" s="73"/>
      <c r="B15" s="82"/>
      <c r="C15" s="11" t="s">
        <v>17</v>
      </c>
      <c r="D15" s="6" t="s">
        <v>41</v>
      </c>
      <c r="E15" s="6" t="s">
        <v>48</v>
      </c>
      <c r="F15" s="5">
        <v>802.75</v>
      </c>
      <c r="G15" s="5">
        <v>150</v>
      </c>
      <c r="H15" s="5">
        <v>210</v>
      </c>
      <c r="I15" s="5">
        <v>5</v>
      </c>
      <c r="J15" s="50">
        <v>1</v>
      </c>
      <c r="K15" s="50">
        <v>1.6180000000000001E-3</v>
      </c>
      <c r="L15" s="50"/>
      <c r="M15" s="50">
        <v>19588793.939244423</v>
      </c>
      <c r="N15" s="50">
        <v>7.2920076977785486</v>
      </c>
    </row>
    <row r="16" spans="1:14" x14ac:dyDescent="0.25">
      <c r="A16" s="73"/>
      <c r="B16" s="82"/>
      <c r="C16" s="11" t="s">
        <v>18</v>
      </c>
      <c r="D16" s="6" t="s">
        <v>41</v>
      </c>
      <c r="E16" s="6" t="s">
        <v>47</v>
      </c>
      <c r="F16" s="5">
        <v>802.75</v>
      </c>
      <c r="G16" s="5">
        <v>150</v>
      </c>
      <c r="H16" s="5">
        <v>210</v>
      </c>
      <c r="I16" s="5">
        <v>5</v>
      </c>
      <c r="J16" s="50">
        <v>2</v>
      </c>
      <c r="K16" s="50">
        <v>3.19</v>
      </c>
      <c r="L16" s="50">
        <f t="shared" si="0"/>
        <v>1.5673981191222572E-3</v>
      </c>
      <c r="M16" s="50">
        <v>1.3574920221651065E+28</v>
      </c>
      <c r="N16" s="50">
        <v>28.132737285966332</v>
      </c>
    </row>
    <row r="17" spans="1:14" x14ac:dyDescent="0.25">
      <c r="A17" s="73"/>
      <c r="B17" s="82"/>
      <c r="C17" s="11" t="s">
        <v>19</v>
      </c>
      <c r="D17" s="6" t="s">
        <v>41</v>
      </c>
      <c r="E17" s="6" t="s">
        <v>48</v>
      </c>
      <c r="F17" s="5">
        <v>802.75</v>
      </c>
      <c r="G17" s="5">
        <v>150</v>
      </c>
      <c r="H17" s="5">
        <v>210</v>
      </c>
      <c r="I17" s="5">
        <v>5</v>
      </c>
      <c r="J17" s="50">
        <v>2</v>
      </c>
      <c r="K17" s="50">
        <v>5.0000000000000001E-3</v>
      </c>
      <c r="L17" s="50"/>
      <c r="M17" s="50">
        <v>1.3815362605188375E+18</v>
      </c>
      <c r="N17" s="50">
        <v>18.140362288120844</v>
      </c>
    </row>
    <row r="18" spans="1:14" x14ac:dyDescent="0.25">
      <c r="A18" s="73"/>
      <c r="B18" s="82"/>
      <c r="C18" s="11" t="s">
        <v>20</v>
      </c>
      <c r="D18" s="6" t="s">
        <v>41</v>
      </c>
      <c r="E18" s="6" t="s">
        <v>47</v>
      </c>
      <c r="F18" s="5">
        <v>136.5</v>
      </c>
      <c r="G18" s="5">
        <v>150</v>
      </c>
      <c r="H18" s="5">
        <v>210</v>
      </c>
      <c r="I18" s="5">
        <v>5</v>
      </c>
      <c r="J18" s="50">
        <v>3</v>
      </c>
      <c r="K18" s="50">
        <v>0.307</v>
      </c>
      <c r="L18" s="50">
        <f t="shared" si="0"/>
        <v>7.1009771986970684E-4</v>
      </c>
      <c r="M18" s="50">
        <v>1.3574836072568152E+28</v>
      </c>
      <c r="N18" s="50">
        <v>28.132734593825599</v>
      </c>
    </row>
    <row r="19" spans="1:14" x14ac:dyDescent="0.25">
      <c r="A19" s="73"/>
      <c r="B19" s="82"/>
      <c r="C19" s="28" t="s">
        <v>21</v>
      </c>
      <c r="D19" s="6" t="s">
        <v>41</v>
      </c>
      <c r="E19" s="6" t="s">
        <v>48</v>
      </c>
      <c r="F19" s="5">
        <v>136.5</v>
      </c>
      <c r="G19" s="5">
        <v>150</v>
      </c>
      <c r="H19" s="5">
        <v>210</v>
      </c>
      <c r="I19" s="5">
        <v>5</v>
      </c>
      <c r="J19" s="50">
        <v>3</v>
      </c>
      <c r="K19" s="50">
        <v>2.1800000000000001E-4</v>
      </c>
      <c r="L19" s="50"/>
      <c r="M19" s="52">
        <v>-1</v>
      </c>
      <c r="N19" s="52">
        <v>-1</v>
      </c>
    </row>
    <row r="20" spans="1:14" x14ac:dyDescent="0.25">
      <c r="A20" s="73"/>
      <c r="B20" s="82"/>
      <c r="C20" s="11" t="s">
        <v>22</v>
      </c>
      <c r="D20" s="6" t="s">
        <v>41</v>
      </c>
      <c r="E20" s="6" t="s">
        <v>47</v>
      </c>
      <c r="F20" s="5">
        <v>136.5</v>
      </c>
      <c r="G20" s="5">
        <v>150</v>
      </c>
      <c r="H20" s="5">
        <v>210</v>
      </c>
      <c r="I20" s="5">
        <v>5</v>
      </c>
      <c r="J20" s="50">
        <v>1</v>
      </c>
      <c r="K20" s="50">
        <v>0.38600000000000001</v>
      </c>
      <c r="L20" s="50">
        <f>K21/K20</f>
        <v>9.3264248704663208E-5</v>
      </c>
      <c r="M20" s="50">
        <v>1.3574410774682359E+28</v>
      </c>
      <c r="N20" s="50">
        <v>28.132720987221632</v>
      </c>
    </row>
    <row r="21" spans="1:14" x14ac:dyDescent="0.25">
      <c r="A21" s="73"/>
      <c r="B21" s="82"/>
      <c r="C21" s="28" t="s">
        <v>23</v>
      </c>
      <c r="D21" s="6" t="s">
        <v>41</v>
      </c>
      <c r="E21" s="6" t="s">
        <v>48</v>
      </c>
      <c r="F21" s="5">
        <v>136.5</v>
      </c>
      <c r="G21" s="5">
        <v>150</v>
      </c>
      <c r="H21" s="5">
        <v>210</v>
      </c>
      <c r="I21" s="5">
        <v>5</v>
      </c>
      <c r="J21" s="50">
        <v>1</v>
      </c>
      <c r="K21" s="50">
        <v>3.6000000000000001E-5</v>
      </c>
      <c r="L21" s="50"/>
      <c r="M21" s="52">
        <v>-1</v>
      </c>
      <c r="N21" s="52">
        <v>-1</v>
      </c>
    </row>
    <row r="22" spans="1:14" x14ac:dyDescent="0.25">
      <c r="A22" s="73"/>
      <c r="B22" s="82"/>
      <c r="C22" s="11" t="s">
        <v>24</v>
      </c>
      <c r="D22" s="6" t="s">
        <v>41</v>
      </c>
      <c r="E22" s="6" t="s">
        <v>47</v>
      </c>
      <c r="F22" s="5">
        <v>136.5</v>
      </c>
      <c r="G22" s="5">
        <v>150</v>
      </c>
      <c r="H22" s="5">
        <v>210</v>
      </c>
      <c r="I22" s="5">
        <v>5</v>
      </c>
      <c r="J22" s="50">
        <v>2</v>
      </c>
      <c r="K22" s="50">
        <v>0.15</v>
      </c>
      <c r="L22" s="50">
        <f t="shared" si="0"/>
        <v>1.8666666666666666E-4</v>
      </c>
      <c r="M22" s="50">
        <v>1.3574829599525567E+28</v>
      </c>
      <c r="N22" s="50">
        <v>28.132734386736004</v>
      </c>
    </row>
    <row r="23" spans="1:14" x14ac:dyDescent="0.25">
      <c r="A23" s="73"/>
      <c r="B23" s="82"/>
      <c r="C23" s="11" t="s">
        <v>25</v>
      </c>
      <c r="D23" s="6" t="s">
        <v>41</v>
      </c>
      <c r="E23" s="6" t="s">
        <v>48</v>
      </c>
      <c r="F23" s="5">
        <v>136.5</v>
      </c>
      <c r="G23" s="5">
        <v>150</v>
      </c>
      <c r="H23" s="5">
        <v>210</v>
      </c>
      <c r="I23" s="5">
        <v>5</v>
      </c>
      <c r="J23" s="50">
        <v>2</v>
      </c>
      <c r="K23" s="50">
        <v>2.8E-5</v>
      </c>
      <c r="L23" s="50"/>
      <c r="M23" s="50">
        <v>11.399301829674457</v>
      </c>
      <c r="N23" s="50">
        <v>1.0568782530202459</v>
      </c>
    </row>
    <row r="24" spans="1:14" x14ac:dyDescent="0.25">
      <c r="A24" s="73"/>
      <c r="B24" s="82"/>
      <c r="C24" s="11" t="s">
        <v>26</v>
      </c>
      <c r="D24" s="6" t="s">
        <v>41</v>
      </c>
      <c r="E24" s="6" t="s">
        <v>47</v>
      </c>
      <c r="F24" s="5">
        <v>136.5</v>
      </c>
      <c r="G24" s="5">
        <v>150</v>
      </c>
      <c r="H24" s="5">
        <v>210</v>
      </c>
      <c r="I24" s="5">
        <v>5</v>
      </c>
      <c r="J24" s="50">
        <v>3</v>
      </c>
      <c r="K24" s="50">
        <v>0.50600000000000001</v>
      </c>
      <c r="L24" s="50">
        <f>K25/K24</f>
        <v>8.2806324110671931E-4</v>
      </c>
      <c r="M24" s="50">
        <v>1.3574871956957199E+28</v>
      </c>
      <c r="N24" s="50">
        <v>28.132735741859467</v>
      </c>
    </row>
    <row r="25" spans="1:14" x14ac:dyDescent="0.25">
      <c r="A25" s="73"/>
      <c r="B25" s="82"/>
      <c r="C25" s="11" t="s">
        <v>27</v>
      </c>
      <c r="D25" s="6" t="s">
        <v>41</v>
      </c>
      <c r="E25" s="6" t="s">
        <v>48</v>
      </c>
      <c r="F25" s="5">
        <v>136.5</v>
      </c>
      <c r="G25" s="5">
        <v>150</v>
      </c>
      <c r="H25" s="5">
        <v>210</v>
      </c>
      <c r="I25" s="5">
        <v>5</v>
      </c>
      <c r="J25" s="50">
        <v>3</v>
      </c>
      <c r="K25" s="50">
        <v>4.1899999999999999E-4</v>
      </c>
      <c r="L25" s="50"/>
      <c r="M25" s="50">
        <v>7.1655729294391124</v>
      </c>
      <c r="N25" s="50">
        <v>0.85525092050396345</v>
      </c>
    </row>
    <row r="26" spans="1:14" x14ac:dyDescent="0.25">
      <c r="A26" s="74"/>
      <c r="B26" s="83"/>
      <c r="C26" s="12" t="s">
        <v>32</v>
      </c>
      <c r="D26" s="37" t="s">
        <v>41</v>
      </c>
      <c r="E26" s="37" t="s">
        <v>45</v>
      </c>
      <c r="F26" s="37" t="s">
        <v>37</v>
      </c>
      <c r="G26" s="5">
        <v>150</v>
      </c>
      <c r="H26" s="37" t="s">
        <v>37</v>
      </c>
      <c r="I26" s="37" t="s">
        <v>37</v>
      </c>
      <c r="J26" s="50"/>
      <c r="K26" s="53">
        <v>0.23599999999999999</v>
      </c>
      <c r="L26" s="50"/>
      <c r="M26" s="52"/>
      <c r="N26" s="52"/>
    </row>
    <row r="27" spans="1:14" x14ac:dyDescent="0.25">
      <c r="A27" s="40" t="s">
        <v>0</v>
      </c>
      <c r="B27" s="41" t="s">
        <v>2</v>
      </c>
      <c r="C27" s="13" t="s">
        <v>4</v>
      </c>
      <c r="D27" s="3" t="s">
        <v>33</v>
      </c>
      <c r="E27" s="3" t="s">
        <v>45</v>
      </c>
      <c r="F27" s="3" t="s">
        <v>37</v>
      </c>
      <c r="G27" s="3" t="s">
        <v>37</v>
      </c>
      <c r="H27" s="3" t="s">
        <v>37</v>
      </c>
      <c r="I27" s="3" t="s">
        <v>37</v>
      </c>
      <c r="J27" s="50"/>
      <c r="K27" s="50">
        <v>2.35</v>
      </c>
      <c r="L27" s="50"/>
      <c r="M27" s="50">
        <v>1.3576128735843182E+28</v>
      </c>
      <c r="N27" s="50">
        <v>28.132775947533045</v>
      </c>
    </row>
    <row r="28" spans="1:14" x14ac:dyDescent="0.25">
      <c r="A28" s="39" t="s">
        <v>0</v>
      </c>
      <c r="B28" s="42" t="s">
        <v>1</v>
      </c>
      <c r="C28" s="11" t="s">
        <v>28</v>
      </c>
      <c r="D28" s="3" t="s">
        <v>33</v>
      </c>
      <c r="E28" s="6" t="s">
        <v>48</v>
      </c>
      <c r="F28" s="4">
        <v>136.5</v>
      </c>
      <c r="G28" s="5">
        <v>150</v>
      </c>
      <c r="H28" s="6" t="s">
        <v>37</v>
      </c>
      <c r="I28" s="6" t="s">
        <v>37</v>
      </c>
      <c r="J28" s="50"/>
      <c r="K28" s="50">
        <v>1.0900000000000001E-4</v>
      </c>
      <c r="L28" s="50">
        <f>K28/K29</f>
        <v>2.1626984126984128E-5</v>
      </c>
      <c r="M28" s="50">
        <v>2.7890775739376954</v>
      </c>
      <c r="N28" s="50">
        <v>0.44546059367248914</v>
      </c>
    </row>
    <row r="29" spans="1:14" x14ac:dyDescent="0.25">
      <c r="A29" s="40" t="s">
        <v>0</v>
      </c>
      <c r="B29" s="41" t="s">
        <v>2</v>
      </c>
      <c r="C29" s="14" t="s">
        <v>5</v>
      </c>
      <c r="D29" s="3" t="s">
        <v>33</v>
      </c>
      <c r="E29" s="3" t="s">
        <v>47</v>
      </c>
      <c r="F29" s="4">
        <v>136.5</v>
      </c>
      <c r="G29" s="4">
        <v>150</v>
      </c>
      <c r="H29" s="4">
        <v>210</v>
      </c>
      <c r="I29" s="4">
        <v>5</v>
      </c>
      <c r="J29" s="50">
        <v>3</v>
      </c>
      <c r="K29" s="50">
        <v>5.04</v>
      </c>
      <c r="L29" s="50"/>
      <c r="M29" s="50">
        <v>1.3574531600993316E+28</v>
      </c>
      <c r="N29" s="50">
        <v>28.132724852874986</v>
      </c>
    </row>
    <row r="30" spans="1:14" x14ac:dyDescent="0.25">
      <c r="A30" s="39" t="s">
        <v>0</v>
      </c>
      <c r="B30" s="42" t="s">
        <v>1</v>
      </c>
      <c r="C30" s="11" t="s">
        <v>29</v>
      </c>
      <c r="D30" s="3" t="s">
        <v>33</v>
      </c>
      <c r="E30" s="6" t="s">
        <v>48</v>
      </c>
      <c r="F30" s="4">
        <v>136.5</v>
      </c>
      <c r="G30" s="5">
        <v>150</v>
      </c>
      <c r="H30" s="6" t="s">
        <v>37</v>
      </c>
      <c r="I30" s="6" t="s">
        <v>37</v>
      </c>
      <c r="J30" s="50"/>
      <c r="K30" s="50">
        <v>2.92E-4</v>
      </c>
      <c r="L30" s="50">
        <f>K30/K31</f>
        <v>5.0959860383944148E-5</v>
      </c>
      <c r="M30" s="50">
        <v>0.92547806914999353</v>
      </c>
      <c r="N30" s="50">
        <v>-3.3633868169845003E-2</v>
      </c>
    </row>
    <row r="31" spans="1:14" x14ac:dyDescent="0.25">
      <c r="A31" s="40" t="s">
        <v>0</v>
      </c>
      <c r="B31" s="41" t="s">
        <v>2</v>
      </c>
      <c r="C31" s="14" t="s">
        <v>6</v>
      </c>
      <c r="D31" s="3" t="s">
        <v>33</v>
      </c>
      <c r="E31" s="3" t="s">
        <v>47</v>
      </c>
      <c r="F31" s="4">
        <v>136.5</v>
      </c>
      <c r="G31" s="4">
        <v>150</v>
      </c>
      <c r="H31" s="4">
        <v>210</v>
      </c>
      <c r="I31" s="4">
        <v>5</v>
      </c>
      <c r="J31" s="50">
        <v>3</v>
      </c>
      <c r="K31" s="50">
        <v>5.73</v>
      </c>
      <c r="L31" s="50"/>
      <c r="M31" s="50">
        <v>1.3574823126418934E+28</v>
      </c>
      <c r="N31" s="50">
        <v>28.132734179644256</v>
      </c>
    </row>
    <row r="32" spans="1:14" x14ac:dyDescent="0.25">
      <c r="A32" s="39" t="s">
        <v>0</v>
      </c>
      <c r="B32" s="42" t="s">
        <v>1</v>
      </c>
      <c r="C32" s="28" t="s">
        <v>30</v>
      </c>
      <c r="D32" s="3" t="s">
        <v>33</v>
      </c>
      <c r="E32" s="6" t="s">
        <v>48</v>
      </c>
      <c r="F32" s="4">
        <v>136.5</v>
      </c>
      <c r="G32" s="5">
        <v>150</v>
      </c>
      <c r="H32" s="6" t="s">
        <v>37</v>
      </c>
      <c r="I32" s="6" t="s">
        <v>37</v>
      </c>
      <c r="J32" s="50"/>
      <c r="K32" s="50">
        <v>5.5999999999999999E-5</v>
      </c>
      <c r="L32" s="50">
        <f>K32/K33</f>
        <v>7.1428571428571427E-6</v>
      </c>
      <c r="M32" s="52">
        <v>-1</v>
      </c>
      <c r="N32" s="52">
        <v>-1</v>
      </c>
    </row>
    <row r="33" spans="1:15" x14ac:dyDescent="0.25">
      <c r="A33" s="40" t="s">
        <v>0</v>
      </c>
      <c r="B33" s="41" t="s">
        <v>2</v>
      </c>
      <c r="C33" s="14" t="s">
        <v>7</v>
      </c>
      <c r="D33" s="3" t="s">
        <v>33</v>
      </c>
      <c r="E33" s="3" t="s">
        <v>47</v>
      </c>
      <c r="F33" s="4">
        <v>136.5</v>
      </c>
      <c r="G33" s="4">
        <v>150</v>
      </c>
      <c r="H33" s="4">
        <v>210</v>
      </c>
      <c r="I33" s="4">
        <v>5</v>
      </c>
      <c r="J33" s="50">
        <v>1</v>
      </c>
      <c r="K33" s="50">
        <v>7.84</v>
      </c>
      <c r="L33" s="50"/>
      <c r="M33" s="50">
        <v>1.3574887856548481E+28</v>
      </c>
      <c r="N33" s="50">
        <v>28.132736250527302</v>
      </c>
    </row>
    <row r="34" spans="1:15" x14ac:dyDescent="0.25">
      <c r="A34" s="39" t="s">
        <v>0</v>
      </c>
      <c r="B34" s="42" t="s">
        <v>1</v>
      </c>
      <c r="C34" s="28" t="s">
        <v>31</v>
      </c>
      <c r="D34" s="3" t="s">
        <v>33</v>
      </c>
      <c r="E34" s="6" t="s">
        <v>48</v>
      </c>
      <c r="F34" s="4">
        <v>136.5</v>
      </c>
      <c r="G34" s="5">
        <v>150</v>
      </c>
      <c r="H34" s="6" t="s">
        <v>37</v>
      </c>
      <c r="I34" s="6" t="s">
        <v>37</v>
      </c>
      <c r="J34" s="50"/>
      <c r="K34" s="50">
        <v>3.8999999999999999E-6</v>
      </c>
      <c r="L34" s="50">
        <f>K34/K35</f>
        <v>1.7488789237668162E-6</v>
      </c>
      <c r="M34" s="52">
        <v>-1</v>
      </c>
      <c r="N34" s="52">
        <v>-1</v>
      </c>
      <c r="O34" s="8"/>
    </row>
    <row r="35" spans="1:15" x14ac:dyDescent="0.25">
      <c r="A35" s="40" t="s">
        <v>0</v>
      </c>
      <c r="B35" s="41" t="s">
        <v>2</v>
      </c>
      <c r="C35" s="14" t="s">
        <v>8</v>
      </c>
      <c r="D35" s="3" t="s">
        <v>33</v>
      </c>
      <c r="E35" s="3" t="s">
        <v>47</v>
      </c>
      <c r="F35" s="4">
        <v>136.5</v>
      </c>
      <c r="G35" s="4">
        <v>150</v>
      </c>
      <c r="H35" s="4">
        <v>210</v>
      </c>
      <c r="I35" s="4">
        <v>5</v>
      </c>
      <c r="J35" s="50">
        <v>1</v>
      </c>
      <c r="K35" s="50">
        <v>2.23</v>
      </c>
      <c r="L35" s="50"/>
      <c r="M35" s="50">
        <v>1.3574829568774951E+28</v>
      </c>
      <c r="N35" s="50">
        <v>28.132734385752212</v>
      </c>
    </row>
    <row r="36" spans="1:15" x14ac:dyDescent="0.25">
      <c r="A36" s="70" t="s">
        <v>0</v>
      </c>
      <c r="B36" s="64" t="s">
        <v>3</v>
      </c>
      <c r="C36" s="15" t="s">
        <v>4</v>
      </c>
      <c r="D36" s="2" t="s">
        <v>41</v>
      </c>
      <c r="E36" s="2" t="s">
        <v>47</v>
      </c>
      <c r="F36" s="2">
        <v>802.75</v>
      </c>
      <c r="G36" s="1">
        <v>150</v>
      </c>
      <c r="H36" s="1">
        <v>120</v>
      </c>
      <c r="I36" s="1">
        <v>60</v>
      </c>
      <c r="J36" s="50">
        <v>1.1000000000000001</v>
      </c>
      <c r="K36" s="50">
        <v>2.4</v>
      </c>
      <c r="L36" s="50">
        <f>K37/K36</f>
        <v>1.4166666666666668E-5</v>
      </c>
      <c r="M36" s="50">
        <v>3.7348033924461731E+22</v>
      </c>
      <c r="N36" s="50">
        <v>22.572267744619122</v>
      </c>
    </row>
    <row r="37" spans="1:15" x14ac:dyDescent="0.25">
      <c r="A37" s="70"/>
      <c r="B37" s="64"/>
      <c r="C37" s="28" t="s">
        <v>5</v>
      </c>
      <c r="D37" s="2" t="s">
        <v>41</v>
      </c>
      <c r="E37" s="2" t="s">
        <v>48</v>
      </c>
      <c r="F37" s="2">
        <v>802.75</v>
      </c>
      <c r="G37" s="1">
        <v>150</v>
      </c>
      <c r="H37" s="1">
        <v>120</v>
      </c>
      <c r="I37" s="1">
        <v>60</v>
      </c>
      <c r="J37" s="50">
        <v>1.1000000000000001</v>
      </c>
      <c r="K37" s="50">
        <v>3.4E-5</v>
      </c>
      <c r="L37" s="50"/>
      <c r="M37" s="52">
        <v>-1</v>
      </c>
      <c r="N37" s="52">
        <v>-1</v>
      </c>
    </row>
    <row r="38" spans="1:15" x14ac:dyDescent="0.25">
      <c r="A38" s="70"/>
      <c r="B38" s="64"/>
      <c r="C38" s="15" t="s">
        <v>6</v>
      </c>
      <c r="D38" s="2" t="s">
        <v>41</v>
      </c>
      <c r="E38" s="2" t="s">
        <v>47</v>
      </c>
      <c r="F38" s="2">
        <v>802.75</v>
      </c>
      <c r="G38" s="1">
        <v>150</v>
      </c>
      <c r="H38" s="1">
        <v>120</v>
      </c>
      <c r="I38" s="1">
        <v>60</v>
      </c>
      <c r="J38" s="50">
        <v>1.2</v>
      </c>
      <c r="K38" s="50">
        <v>0.92400000000000004</v>
      </c>
      <c r="L38" s="50">
        <f t="shared" ref="L38:L56" si="1">K39/K38</f>
        <v>2.3809523809523807E-5</v>
      </c>
      <c r="M38" s="50">
        <v>707742859737.2594</v>
      </c>
      <c r="N38" s="50">
        <v>11.849875496557308</v>
      </c>
    </row>
    <row r="39" spans="1:15" x14ac:dyDescent="0.25">
      <c r="A39" s="70"/>
      <c r="B39" s="64"/>
      <c r="C39" s="28" t="s">
        <v>7</v>
      </c>
      <c r="D39" s="2" t="s">
        <v>41</v>
      </c>
      <c r="E39" s="2" t="s">
        <v>48</v>
      </c>
      <c r="F39" s="2">
        <v>802.75</v>
      </c>
      <c r="G39" s="1">
        <v>150</v>
      </c>
      <c r="H39" s="1">
        <v>120</v>
      </c>
      <c r="I39" s="1">
        <v>60</v>
      </c>
      <c r="J39" s="50">
        <v>1.2</v>
      </c>
      <c r="K39" s="50">
        <v>2.1999999999999999E-5</v>
      </c>
      <c r="L39" s="50"/>
      <c r="M39" s="52">
        <v>-1</v>
      </c>
      <c r="N39" s="52">
        <v>-1</v>
      </c>
    </row>
    <row r="40" spans="1:15" x14ac:dyDescent="0.25">
      <c r="A40" s="70"/>
      <c r="B40" s="64"/>
      <c r="C40" s="15" t="s">
        <v>8</v>
      </c>
      <c r="D40" s="2" t="s">
        <v>41</v>
      </c>
      <c r="E40" s="2" t="s">
        <v>47</v>
      </c>
      <c r="F40" s="2">
        <v>802.75</v>
      </c>
      <c r="G40" s="1">
        <v>150</v>
      </c>
      <c r="H40" s="1">
        <v>120</v>
      </c>
      <c r="I40" s="1">
        <v>60</v>
      </c>
      <c r="J40" s="50">
        <v>2.1</v>
      </c>
      <c r="K40" s="50">
        <v>1.67</v>
      </c>
      <c r="L40" s="50">
        <f t="shared" si="1"/>
        <v>4.311377245508982E-5</v>
      </c>
      <c r="M40" s="50">
        <v>87579673799.270569</v>
      </c>
      <c r="N40" s="50">
        <v>10.942403323278569</v>
      </c>
    </row>
    <row r="41" spans="1:15" x14ac:dyDescent="0.25">
      <c r="A41" s="70"/>
      <c r="B41" s="64"/>
      <c r="C41" s="28" t="s">
        <v>9</v>
      </c>
      <c r="D41" s="2" t="s">
        <v>41</v>
      </c>
      <c r="E41" s="2" t="s">
        <v>48</v>
      </c>
      <c r="F41" s="2">
        <v>802.75</v>
      </c>
      <c r="G41" s="1">
        <v>150</v>
      </c>
      <c r="H41" s="1">
        <v>120</v>
      </c>
      <c r="I41" s="1">
        <v>60</v>
      </c>
      <c r="J41" s="50">
        <v>2.2000000000000002</v>
      </c>
      <c r="K41" s="50">
        <v>7.2000000000000002E-5</v>
      </c>
      <c r="L41" s="50"/>
      <c r="M41" s="52">
        <v>-1</v>
      </c>
      <c r="N41" s="52">
        <v>-1</v>
      </c>
    </row>
    <row r="42" spans="1:15" x14ac:dyDescent="0.25">
      <c r="A42" s="70"/>
      <c r="B42" s="64"/>
      <c r="C42" s="15" t="s">
        <v>10</v>
      </c>
      <c r="D42" s="2" t="s">
        <v>41</v>
      </c>
      <c r="E42" s="2" t="s">
        <v>47</v>
      </c>
      <c r="F42" s="2">
        <v>802.75</v>
      </c>
      <c r="G42" s="1">
        <v>150</v>
      </c>
      <c r="H42" s="1">
        <v>210</v>
      </c>
      <c r="I42" s="1">
        <v>60</v>
      </c>
      <c r="J42" s="50">
        <v>3.1</v>
      </c>
      <c r="K42" s="50">
        <v>1.56</v>
      </c>
      <c r="L42" s="50">
        <f t="shared" si="1"/>
        <v>3.8205128205128202E-4</v>
      </c>
      <c r="M42" s="50">
        <v>5.4380811294300302E+21</v>
      </c>
      <c r="N42" s="50">
        <v>21.735445682435177</v>
      </c>
    </row>
    <row r="43" spans="1:15" x14ac:dyDescent="0.25">
      <c r="A43" s="70"/>
      <c r="B43" s="64"/>
      <c r="C43" s="15" t="s">
        <v>11</v>
      </c>
      <c r="D43" s="2" t="s">
        <v>41</v>
      </c>
      <c r="E43" s="2" t="s">
        <v>48</v>
      </c>
      <c r="F43" s="2">
        <v>802.75</v>
      </c>
      <c r="G43" s="1">
        <v>150</v>
      </c>
      <c r="H43" s="1">
        <v>210</v>
      </c>
      <c r="I43" s="1">
        <v>60</v>
      </c>
      <c r="J43" s="50">
        <v>3.2</v>
      </c>
      <c r="K43" s="50">
        <v>5.9599999999999996E-4</v>
      </c>
      <c r="L43" s="50"/>
      <c r="M43" s="50">
        <v>292989.36832844687</v>
      </c>
      <c r="N43" s="50">
        <v>5.4668518614460506</v>
      </c>
    </row>
    <row r="44" spans="1:15" x14ac:dyDescent="0.25">
      <c r="A44" s="70"/>
      <c r="B44" s="64"/>
      <c r="C44" s="15" t="s">
        <v>12</v>
      </c>
      <c r="D44" s="2" t="s">
        <v>41</v>
      </c>
      <c r="E44" s="2" t="s">
        <v>47</v>
      </c>
      <c r="F44" s="2">
        <v>802.75</v>
      </c>
      <c r="G44" s="1">
        <v>150</v>
      </c>
      <c r="H44" s="1">
        <v>210</v>
      </c>
      <c r="I44" s="1">
        <v>60</v>
      </c>
      <c r="J44" s="50">
        <v>1.1000000000000001</v>
      </c>
      <c r="K44" s="50">
        <v>1.56</v>
      </c>
      <c r="L44" s="50">
        <f t="shared" si="1"/>
        <v>8.5256410256410263E-5</v>
      </c>
      <c r="M44" s="50">
        <v>63468502599123.633</v>
      </c>
      <c r="N44" s="50">
        <v>13.802558252203838</v>
      </c>
    </row>
    <row r="45" spans="1:15" x14ac:dyDescent="0.25">
      <c r="A45" s="70"/>
      <c r="B45" s="64"/>
      <c r="C45" s="28" t="s">
        <v>13</v>
      </c>
      <c r="D45" s="2" t="s">
        <v>41</v>
      </c>
      <c r="E45" s="2" t="s">
        <v>48</v>
      </c>
      <c r="F45" s="2">
        <v>802.75</v>
      </c>
      <c r="G45" s="1">
        <v>150</v>
      </c>
      <c r="H45" s="1">
        <v>210</v>
      </c>
      <c r="I45" s="1">
        <v>60</v>
      </c>
      <c r="J45" s="50">
        <v>1.1000000000000001</v>
      </c>
      <c r="K45" s="50">
        <v>1.3300000000000001E-4</v>
      </c>
      <c r="L45" s="50"/>
      <c r="M45" s="52">
        <v>-1</v>
      </c>
      <c r="N45" s="52">
        <v>-1</v>
      </c>
    </row>
    <row r="46" spans="1:15" x14ac:dyDescent="0.25">
      <c r="A46" s="70"/>
      <c r="B46" s="64"/>
      <c r="C46" s="15" t="s">
        <v>14</v>
      </c>
      <c r="D46" s="2" t="s">
        <v>41</v>
      </c>
      <c r="E46" s="2" t="s">
        <v>47</v>
      </c>
      <c r="F46" s="2">
        <v>802.75</v>
      </c>
      <c r="G46" s="1">
        <v>150</v>
      </c>
      <c r="H46" s="1">
        <v>210</v>
      </c>
      <c r="I46" s="1">
        <v>60</v>
      </c>
      <c r="J46" s="50">
        <v>1.2</v>
      </c>
      <c r="K46" s="50">
        <v>0.91300000000000003</v>
      </c>
      <c r="L46" s="50">
        <f t="shared" si="1"/>
        <v>8.3132530120481928E-4</v>
      </c>
      <c r="M46" s="50">
        <v>1.6902121440575752E+18</v>
      </c>
      <c r="N46" s="50">
        <v>18.227941217756499</v>
      </c>
    </row>
    <row r="47" spans="1:15" x14ac:dyDescent="0.25">
      <c r="A47" s="70"/>
      <c r="B47" s="64"/>
      <c r="C47" s="15" t="s">
        <v>15</v>
      </c>
      <c r="D47" s="2" t="s">
        <v>41</v>
      </c>
      <c r="E47" s="2" t="s">
        <v>48</v>
      </c>
      <c r="F47" s="2">
        <v>802.75</v>
      </c>
      <c r="G47" s="1">
        <v>150</v>
      </c>
      <c r="H47" s="1">
        <v>210</v>
      </c>
      <c r="I47" s="1">
        <v>60</v>
      </c>
      <c r="J47" s="50">
        <v>1.2</v>
      </c>
      <c r="K47" s="50">
        <v>7.5900000000000002E-4</v>
      </c>
      <c r="L47" s="50"/>
      <c r="M47" s="50">
        <v>330.01572291758271</v>
      </c>
      <c r="N47" s="50">
        <v>2.5185346314344965</v>
      </c>
    </row>
    <row r="48" spans="1:15" x14ac:dyDescent="0.25">
      <c r="A48" s="21"/>
      <c r="B48" s="23"/>
      <c r="C48" s="15" t="s">
        <v>16</v>
      </c>
      <c r="D48" s="2" t="s">
        <v>41</v>
      </c>
      <c r="E48" s="2" t="s">
        <v>47</v>
      </c>
      <c r="F48" s="1">
        <v>136.5</v>
      </c>
      <c r="G48" s="1">
        <v>150</v>
      </c>
      <c r="H48" s="1">
        <v>120</v>
      </c>
      <c r="I48" s="1">
        <v>60</v>
      </c>
      <c r="J48" s="50">
        <v>2.1</v>
      </c>
      <c r="K48" s="50">
        <v>0.72199999999999998</v>
      </c>
      <c r="L48" s="50">
        <f t="shared" si="1"/>
        <v>5.1246537396121882E-5</v>
      </c>
      <c r="M48" s="50">
        <v>117303866527480.2</v>
      </c>
      <c r="N48" s="50">
        <v>14.06931232740857</v>
      </c>
    </row>
    <row r="49" spans="1:14" x14ac:dyDescent="0.25">
      <c r="A49" s="21"/>
      <c r="B49" s="23"/>
      <c r="C49" s="15" t="s">
        <v>17</v>
      </c>
      <c r="D49" s="2" t="s">
        <v>41</v>
      </c>
      <c r="E49" s="2" t="s">
        <v>48</v>
      </c>
      <c r="F49" s="1">
        <v>136.5</v>
      </c>
      <c r="G49" s="1">
        <v>150</v>
      </c>
      <c r="H49" s="1">
        <v>120</v>
      </c>
      <c r="I49" s="1">
        <v>60</v>
      </c>
      <c r="J49" s="50">
        <v>2.2000000000000002</v>
      </c>
      <c r="K49" s="50">
        <v>3.6999999999999998E-5</v>
      </c>
      <c r="L49" s="50"/>
      <c r="M49" s="50">
        <v>1.3119553310894807</v>
      </c>
      <c r="N49" s="50">
        <v>0.11791904861311722</v>
      </c>
    </row>
    <row r="50" spans="1:14" x14ac:dyDescent="0.25">
      <c r="A50" s="21"/>
      <c r="B50" s="23"/>
      <c r="C50" s="15" t="s">
        <v>18</v>
      </c>
      <c r="D50" s="2" t="s">
        <v>41</v>
      </c>
      <c r="E50" s="2" t="s">
        <v>47</v>
      </c>
      <c r="F50" s="1">
        <v>136.5</v>
      </c>
      <c r="G50" s="1">
        <v>150</v>
      </c>
      <c r="H50" s="1">
        <v>120</v>
      </c>
      <c r="I50" s="1">
        <v>60</v>
      </c>
      <c r="J50" s="50">
        <v>3.1</v>
      </c>
      <c r="K50" s="50">
        <v>2.48</v>
      </c>
      <c r="L50" s="50">
        <f t="shared" si="1"/>
        <v>7.2580645161290324E-6</v>
      </c>
      <c r="M50" s="50">
        <v>226520803683927.63</v>
      </c>
      <c r="N50" s="50">
        <v>14.355108093811261</v>
      </c>
    </row>
    <row r="51" spans="1:14" x14ac:dyDescent="0.25">
      <c r="A51" s="21"/>
      <c r="B51" s="23"/>
      <c r="C51" s="28" t="s">
        <v>19</v>
      </c>
      <c r="D51" s="2" t="s">
        <v>41</v>
      </c>
      <c r="E51" s="2" t="s">
        <v>48</v>
      </c>
      <c r="F51" s="1">
        <v>136.5</v>
      </c>
      <c r="G51" s="1">
        <v>150</v>
      </c>
      <c r="H51" s="1">
        <v>120</v>
      </c>
      <c r="I51" s="1">
        <v>60</v>
      </c>
      <c r="J51" s="50">
        <v>3.2</v>
      </c>
      <c r="K51" s="50">
        <v>1.8E-5</v>
      </c>
      <c r="L51" s="50"/>
      <c r="M51" s="52">
        <v>-1</v>
      </c>
      <c r="N51" s="52">
        <v>-1</v>
      </c>
    </row>
    <row r="52" spans="1:14" x14ac:dyDescent="0.25">
      <c r="A52" s="21"/>
      <c r="B52" s="23"/>
      <c r="C52" s="15" t="s">
        <v>20</v>
      </c>
      <c r="D52" s="2" t="s">
        <v>41</v>
      </c>
      <c r="E52" s="2" t="s">
        <v>47</v>
      </c>
      <c r="F52" s="1">
        <v>136.5</v>
      </c>
      <c r="G52" s="1">
        <v>150</v>
      </c>
      <c r="H52" s="1">
        <v>120</v>
      </c>
      <c r="I52" s="1">
        <v>60</v>
      </c>
      <c r="J52" s="50">
        <v>1.1000000000000001</v>
      </c>
      <c r="K52" s="50">
        <v>3.09</v>
      </c>
      <c r="L52" s="50">
        <f t="shared" si="1"/>
        <v>6.1488673139158586E-6</v>
      </c>
      <c r="M52" s="50">
        <v>1.9169403207796532E+16</v>
      </c>
      <c r="N52" s="50">
        <v>16.28260859239839</v>
      </c>
    </row>
    <row r="53" spans="1:14" x14ac:dyDescent="0.25">
      <c r="A53" s="21"/>
      <c r="B53" s="23"/>
      <c r="C53" s="28" t="s">
        <v>21</v>
      </c>
      <c r="D53" s="2" t="s">
        <v>41</v>
      </c>
      <c r="E53" s="2" t="s">
        <v>48</v>
      </c>
      <c r="F53" s="1">
        <v>136.5</v>
      </c>
      <c r="G53" s="1">
        <v>150</v>
      </c>
      <c r="H53" s="1">
        <v>120</v>
      </c>
      <c r="I53" s="1">
        <v>60</v>
      </c>
      <c r="J53" s="50">
        <v>1.1000000000000001</v>
      </c>
      <c r="K53" s="50">
        <v>1.9000000000000001E-5</v>
      </c>
      <c r="L53" s="50"/>
      <c r="M53" s="52">
        <v>-1</v>
      </c>
      <c r="N53" s="52">
        <v>-1</v>
      </c>
    </row>
    <row r="54" spans="1:14" x14ac:dyDescent="0.25">
      <c r="A54" s="21"/>
      <c r="B54" s="23"/>
      <c r="C54" s="15" t="s">
        <v>22</v>
      </c>
      <c r="D54" s="2" t="s">
        <v>41</v>
      </c>
      <c r="E54" s="2" t="s">
        <v>47</v>
      </c>
      <c r="F54" s="1">
        <v>136.5</v>
      </c>
      <c r="G54" s="1">
        <v>150</v>
      </c>
      <c r="H54" s="1">
        <v>210</v>
      </c>
      <c r="I54" s="1">
        <v>60</v>
      </c>
      <c r="J54" s="50">
        <v>1.2</v>
      </c>
      <c r="K54" s="50">
        <v>1.74</v>
      </c>
      <c r="L54" s="50">
        <f>K55/K54</f>
        <v>1.2011494252873564E-4</v>
      </c>
      <c r="M54" s="50">
        <v>28155692439769.336</v>
      </c>
      <c r="N54" s="50">
        <v>13.449566212517835</v>
      </c>
    </row>
    <row r="55" spans="1:14" x14ac:dyDescent="0.25">
      <c r="A55" s="21"/>
      <c r="B55" s="23"/>
      <c r="C55" s="15" t="s">
        <v>23</v>
      </c>
      <c r="D55" s="2" t="s">
        <v>41</v>
      </c>
      <c r="E55" s="2" t="s">
        <v>48</v>
      </c>
      <c r="F55" s="1">
        <v>136.5</v>
      </c>
      <c r="G55" s="1">
        <v>150</v>
      </c>
      <c r="H55" s="1">
        <v>210</v>
      </c>
      <c r="I55" s="1">
        <v>60</v>
      </c>
      <c r="J55" s="50">
        <v>1.2</v>
      </c>
      <c r="K55" s="50">
        <v>2.0900000000000001E-4</v>
      </c>
      <c r="L55" s="50"/>
      <c r="M55" s="50">
        <v>65.323159717350052</v>
      </c>
      <c r="N55" s="50">
        <v>1.8150671836369019</v>
      </c>
    </row>
    <row r="56" spans="1:14" x14ac:dyDescent="0.25">
      <c r="A56" s="21"/>
      <c r="B56" s="23"/>
      <c r="C56" s="15" t="s">
        <v>24</v>
      </c>
      <c r="D56" s="2" t="s">
        <v>41</v>
      </c>
      <c r="E56" s="2" t="s">
        <v>47</v>
      </c>
      <c r="F56" s="1">
        <v>136.5</v>
      </c>
      <c r="G56" s="1">
        <v>150</v>
      </c>
      <c r="H56" s="1">
        <v>210</v>
      </c>
      <c r="I56" s="1">
        <v>60</v>
      </c>
      <c r="J56" s="50">
        <v>2.1</v>
      </c>
      <c r="K56" s="50">
        <v>1.76</v>
      </c>
      <c r="L56" s="50">
        <f t="shared" si="1"/>
        <v>2.0625E-4</v>
      </c>
      <c r="M56" s="50">
        <v>1511170903732.4985</v>
      </c>
      <c r="N56" s="50">
        <v>12.179313583035752</v>
      </c>
    </row>
    <row r="57" spans="1:14" x14ac:dyDescent="0.25">
      <c r="A57" s="21"/>
      <c r="B57" s="23"/>
      <c r="C57" s="15" t="s">
        <v>25</v>
      </c>
      <c r="D57" s="2" t="s">
        <v>41</v>
      </c>
      <c r="E57" s="2" t="s">
        <v>48</v>
      </c>
      <c r="F57" s="1">
        <v>136.5</v>
      </c>
      <c r="G57" s="1">
        <v>150</v>
      </c>
      <c r="H57" s="1">
        <v>210</v>
      </c>
      <c r="I57" s="1">
        <v>60</v>
      </c>
      <c r="J57" s="50">
        <v>2.2000000000000002</v>
      </c>
      <c r="K57" s="50">
        <v>3.6299999999999999E-4</v>
      </c>
      <c r="L57" s="50"/>
      <c r="M57" s="50">
        <v>23.826253985784724</v>
      </c>
      <c r="N57" s="50">
        <v>1.3770557670134154</v>
      </c>
    </row>
    <row r="58" spans="1:14" x14ac:dyDescent="0.25">
      <c r="A58" s="21"/>
      <c r="B58" s="23"/>
      <c r="C58" s="15" t="s">
        <v>26</v>
      </c>
      <c r="D58" s="2" t="s">
        <v>41</v>
      </c>
      <c r="E58" s="2" t="s">
        <v>47</v>
      </c>
      <c r="F58" s="1">
        <v>136.5</v>
      </c>
      <c r="G58" s="1">
        <v>150</v>
      </c>
      <c r="H58" s="1">
        <v>210</v>
      </c>
      <c r="I58" s="1">
        <v>60</v>
      </c>
      <c r="J58" s="50">
        <v>3.1</v>
      </c>
      <c r="K58" s="50">
        <v>2.13</v>
      </c>
      <c r="L58" s="50">
        <f>K59/K58</f>
        <v>2.0375586854460095E-4</v>
      </c>
      <c r="M58" s="50">
        <v>2.4060137013206778E+17</v>
      </c>
      <c r="N58" s="50">
        <v>17.381298096150552</v>
      </c>
    </row>
    <row r="59" spans="1:14" x14ac:dyDescent="0.25">
      <c r="A59" s="22"/>
      <c r="B59" s="24"/>
      <c r="C59" s="15" t="s">
        <v>27</v>
      </c>
      <c r="D59" s="2" t="s">
        <v>41</v>
      </c>
      <c r="E59" s="2" t="s">
        <v>48</v>
      </c>
      <c r="F59" s="1">
        <v>136.5</v>
      </c>
      <c r="G59" s="1">
        <v>150</v>
      </c>
      <c r="H59" s="1">
        <v>210</v>
      </c>
      <c r="I59" s="1">
        <v>60</v>
      </c>
      <c r="J59" s="50">
        <v>3.2</v>
      </c>
      <c r="K59" s="50">
        <v>4.3399999999999998E-4</v>
      </c>
      <c r="L59" s="50"/>
      <c r="M59" s="52">
        <v>-1</v>
      </c>
      <c r="N59" s="52">
        <v>-1</v>
      </c>
    </row>
    <row r="60" spans="1:14" x14ac:dyDescent="0.25">
      <c r="A60" s="25" t="s">
        <v>0</v>
      </c>
      <c r="B60" s="26" t="s">
        <v>2</v>
      </c>
      <c r="C60" s="14" t="s">
        <v>9</v>
      </c>
      <c r="D60" s="3" t="s">
        <v>33</v>
      </c>
      <c r="E60" s="3" t="s">
        <v>47</v>
      </c>
      <c r="F60" s="4">
        <v>802.75</v>
      </c>
      <c r="G60" s="4">
        <v>150</v>
      </c>
      <c r="H60" s="4">
        <v>120</v>
      </c>
      <c r="I60" s="4">
        <v>60</v>
      </c>
      <c r="J60" s="50">
        <v>1.1000000000000001</v>
      </c>
      <c r="K60" s="50">
        <v>8.49</v>
      </c>
      <c r="L60" s="50">
        <f>K61/K60</f>
        <v>3.6513545347467606E-3</v>
      </c>
      <c r="M60" s="50">
        <v>1.3574859777374815E+28</v>
      </c>
      <c r="N60" s="50">
        <v>28.132735352203653</v>
      </c>
    </row>
    <row r="61" spans="1:14" x14ac:dyDescent="0.25">
      <c r="A61" s="25" t="s">
        <v>0</v>
      </c>
      <c r="B61" s="17" t="s">
        <v>3</v>
      </c>
      <c r="C61" s="18" t="s">
        <v>28</v>
      </c>
      <c r="D61" s="3" t="s">
        <v>33</v>
      </c>
      <c r="E61" s="19" t="s">
        <v>48</v>
      </c>
      <c r="F61" s="4">
        <v>802.75</v>
      </c>
      <c r="G61" s="1">
        <v>150</v>
      </c>
      <c r="H61" s="15" t="s">
        <v>37</v>
      </c>
      <c r="I61" s="15" t="s">
        <v>37</v>
      </c>
      <c r="J61" s="50">
        <v>1.1000000000000001</v>
      </c>
      <c r="K61" s="50">
        <v>3.1E-2</v>
      </c>
      <c r="L61" s="50"/>
      <c r="M61" s="50">
        <v>7.7712329903991098E+21</v>
      </c>
      <c r="N61" s="50">
        <v>21.890489929797617</v>
      </c>
    </row>
    <row r="62" spans="1:14" x14ac:dyDescent="0.25">
      <c r="A62" s="25" t="s">
        <v>0</v>
      </c>
      <c r="B62" s="26" t="s">
        <v>2</v>
      </c>
      <c r="C62" s="14" t="s">
        <v>10</v>
      </c>
      <c r="D62" s="3" t="s">
        <v>33</v>
      </c>
      <c r="E62" s="3" t="s">
        <v>47</v>
      </c>
      <c r="F62" s="4">
        <v>802.75</v>
      </c>
      <c r="G62" s="4">
        <v>150</v>
      </c>
      <c r="H62" s="4">
        <v>120</v>
      </c>
      <c r="I62" s="4">
        <v>60</v>
      </c>
      <c r="J62" s="50">
        <v>1.2</v>
      </c>
      <c r="K62" s="50">
        <v>3.65</v>
      </c>
      <c r="L62" s="50">
        <f>K63/K62</f>
        <v>1.0410958904109589E-2</v>
      </c>
      <c r="M62" s="50">
        <v>1.3574486535812813E+28</v>
      </c>
      <c r="N62" s="50">
        <v>28.132723411087358</v>
      </c>
    </row>
    <row r="63" spans="1:14" x14ac:dyDescent="0.25">
      <c r="A63" s="25" t="s">
        <v>0</v>
      </c>
      <c r="B63" s="17" t="s">
        <v>3</v>
      </c>
      <c r="C63" s="18" t="s">
        <v>29</v>
      </c>
      <c r="D63" s="3" t="s">
        <v>33</v>
      </c>
      <c r="E63" s="19" t="s">
        <v>48</v>
      </c>
      <c r="F63" s="4">
        <v>802.75</v>
      </c>
      <c r="G63" s="1">
        <v>150</v>
      </c>
      <c r="H63" s="15" t="s">
        <v>37</v>
      </c>
      <c r="I63" s="15" t="s">
        <v>37</v>
      </c>
      <c r="J63" s="50">
        <v>1.2</v>
      </c>
      <c r="K63" s="50">
        <v>3.7999999999999999E-2</v>
      </c>
      <c r="L63" s="50"/>
      <c r="M63" s="50">
        <v>1.3960216297062306E+17</v>
      </c>
      <c r="N63" s="50">
        <v>17.144892147219295</v>
      </c>
    </row>
    <row r="64" spans="1:14" x14ac:dyDescent="0.25">
      <c r="A64" s="25" t="s">
        <v>0</v>
      </c>
      <c r="B64" s="26" t="s">
        <v>2</v>
      </c>
      <c r="C64" s="14" t="s">
        <v>11</v>
      </c>
      <c r="D64" s="3" t="s">
        <v>33</v>
      </c>
      <c r="E64" s="3" t="s">
        <v>47</v>
      </c>
      <c r="F64" s="3">
        <v>136.5</v>
      </c>
      <c r="G64" s="4">
        <v>150</v>
      </c>
      <c r="H64" s="4">
        <v>120</v>
      </c>
      <c r="I64" s="4">
        <v>60</v>
      </c>
      <c r="J64" s="50">
        <v>2.1</v>
      </c>
      <c r="K64" s="50">
        <v>7.81</v>
      </c>
      <c r="L64" s="50">
        <f>K65/K64</f>
        <v>2.4327784891165175E-6</v>
      </c>
      <c r="M64" s="50">
        <v>1.357532037176882E+28</v>
      </c>
      <c r="N64" s="50">
        <v>28.132750087546302</v>
      </c>
    </row>
    <row r="65" spans="1:14" x14ac:dyDescent="0.25">
      <c r="A65" s="25" t="s">
        <v>0</v>
      </c>
      <c r="B65" s="17" t="s">
        <v>3</v>
      </c>
      <c r="C65" s="18" t="s">
        <v>30</v>
      </c>
      <c r="D65" s="3" t="s">
        <v>33</v>
      </c>
      <c r="E65" s="19" t="s">
        <v>48</v>
      </c>
      <c r="F65" s="3">
        <v>136.5</v>
      </c>
      <c r="G65" s="1">
        <v>150</v>
      </c>
      <c r="H65" s="15" t="s">
        <v>37</v>
      </c>
      <c r="I65" s="15" t="s">
        <v>37</v>
      </c>
      <c r="J65" s="50">
        <v>2.2000000000000002</v>
      </c>
      <c r="K65" s="50">
        <v>1.9000000000000001E-5</v>
      </c>
      <c r="L65" s="50"/>
      <c r="M65" s="50">
        <v>14.495717969002046</v>
      </c>
      <c r="N65" s="50">
        <v>1.1612397307123137</v>
      </c>
    </row>
    <row r="66" spans="1:14" x14ac:dyDescent="0.25">
      <c r="A66" s="25" t="s">
        <v>0</v>
      </c>
      <c r="B66" s="26" t="s">
        <v>2</v>
      </c>
      <c r="C66" s="14" t="s">
        <v>12</v>
      </c>
      <c r="D66" s="3" t="s">
        <v>33</v>
      </c>
      <c r="E66" s="3" t="s">
        <v>47</v>
      </c>
      <c r="F66" s="3">
        <v>136.5</v>
      </c>
      <c r="G66" s="4">
        <v>150</v>
      </c>
      <c r="H66" s="4">
        <v>120</v>
      </c>
      <c r="I66" s="4">
        <v>60</v>
      </c>
      <c r="J66" s="50">
        <v>3.1</v>
      </c>
      <c r="K66" s="50">
        <v>6.15</v>
      </c>
      <c r="L66" s="50">
        <f>K67/K66</f>
        <v>2.439024390243902E-3</v>
      </c>
      <c r="M66" s="50">
        <v>1.35748841711448E+28</v>
      </c>
      <c r="N66" s="50">
        <v>28.132736132622039</v>
      </c>
    </row>
    <row r="67" spans="1:14" x14ac:dyDescent="0.25">
      <c r="A67" s="25" t="s">
        <v>0</v>
      </c>
      <c r="B67" s="17" t="s">
        <v>3</v>
      </c>
      <c r="C67" s="56" t="s">
        <v>31</v>
      </c>
      <c r="D67" s="57" t="s">
        <v>33</v>
      </c>
      <c r="E67" s="56" t="s">
        <v>48</v>
      </c>
      <c r="F67" s="57">
        <v>136.5</v>
      </c>
      <c r="G67" s="58">
        <v>150</v>
      </c>
      <c r="H67" s="59" t="s">
        <v>37</v>
      </c>
      <c r="I67" s="59" t="s">
        <v>37</v>
      </c>
      <c r="J67" s="52">
        <v>3.2</v>
      </c>
      <c r="K67" s="52">
        <v>1.4999999999999999E-2</v>
      </c>
      <c r="L67" s="52"/>
      <c r="M67" s="52"/>
      <c r="N67" s="52"/>
    </row>
    <row r="68" spans="1:14" x14ac:dyDescent="0.25">
      <c r="A68" s="75" t="s">
        <v>0</v>
      </c>
      <c r="B68" s="78" t="s">
        <v>2</v>
      </c>
      <c r="C68" s="14" t="s">
        <v>13</v>
      </c>
      <c r="D68" s="3" t="s">
        <v>33</v>
      </c>
      <c r="E68" s="3" t="s">
        <v>45</v>
      </c>
      <c r="F68" s="3" t="s">
        <v>37</v>
      </c>
      <c r="G68" s="3">
        <v>150</v>
      </c>
      <c r="H68" s="3" t="s">
        <v>37</v>
      </c>
      <c r="I68" s="3" t="s">
        <v>37</v>
      </c>
      <c r="J68" s="50">
        <v>2.1</v>
      </c>
      <c r="K68" s="50">
        <v>4.5199999999999996</v>
      </c>
      <c r="L68" s="50"/>
      <c r="M68" s="52"/>
      <c r="N68" s="52"/>
    </row>
    <row r="69" spans="1:14" x14ac:dyDescent="0.25">
      <c r="A69" s="76"/>
      <c r="B69" s="79"/>
      <c r="C69" s="14" t="s">
        <v>14</v>
      </c>
      <c r="D69" s="3" t="s">
        <v>33</v>
      </c>
      <c r="E69" s="3" t="s">
        <v>43</v>
      </c>
      <c r="F69" s="3" t="s">
        <v>37</v>
      </c>
      <c r="G69" s="3" t="s">
        <v>37</v>
      </c>
      <c r="H69" s="3" t="s">
        <v>37</v>
      </c>
      <c r="I69" s="3" t="s">
        <v>37</v>
      </c>
      <c r="J69" s="50"/>
      <c r="K69" s="50">
        <v>2.0000000000000002E-5</v>
      </c>
      <c r="L69" s="50"/>
      <c r="M69" s="52"/>
      <c r="N69" s="52"/>
    </row>
    <row r="70" spans="1:14" x14ac:dyDescent="0.25">
      <c r="A70" s="77"/>
      <c r="B70" s="80"/>
      <c r="C70" s="28" t="s">
        <v>15</v>
      </c>
      <c r="D70" s="3" t="s">
        <v>33</v>
      </c>
      <c r="E70" s="3" t="s">
        <v>43</v>
      </c>
      <c r="F70" s="3" t="s">
        <v>37</v>
      </c>
      <c r="G70" s="3" t="s">
        <v>37</v>
      </c>
      <c r="H70" s="3" t="s">
        <v>37</v>
      </c>
      <c r="I70" s="3" t="s">
        <v>37</v>
      </c>
      <c r="J70" s="50">
        <v>2.2000000000000002</v>
      </c>
      <c r="K70" s="50">
        <v>2.4000000000000001E-5</v>
      </c>
      <c r="L70" s="50"/>
      <c r="M70" s="52"/>
      <c r="N70" s="52"/>
    </row>
    <row r="71" spans="1:14" x14ac:dyDescent="0.25">
      <c r="A71" s="66" t="s">
        <v>0</v>
      </c>
      <c r="B71" s="69" t="s">
        <v>3</v>
      </c>
      <c r="C71" s="16" t="s">
        <v>32</v>
      </c>
      <c r="D71" s="38" t="s">
        <v>41</v>
      </c>
      <c r="E71" s="16" t="s">
        <v>45</v>
      </c>
      <c r="F71" s="16" t="s">
        <v>37</v>
      </c>
      <c r="G71" s="16">
        <v>150</v>
      </c>
      <c r="H71" s="16" t="s">
        <v>37</v>
      </c>
      <c r="I71" s="16" t="s">
        <v>37</v>
      </c>
      <c r="J71" s="50"/>
      <c r="K71" s="50">
        <v>2.77</v>
      </c>
      <c r="L71" s="50"/>
      <c r="M71" s="52">
        <v>-1</v>
      </c>
      <c r="N71" s="52">
        <v>-1</v>
      </c>
    </row>
    <row r="72" spans="1:14" x14ac:dyDescent="0.25">
      <c r="A72" s="67"/>
      <c r="B72" s="70"/>
      <c r="C72" s="28" t="s">
        <v>44</v>
      </c>
      <c r="D72" s="2" t="s">
        <v>41</v>
      </c>
      <c r="E72" s="15" t="s">
        <v>43</v>
      </c>
      <c r="F72" s="15" t="s">
        <v>37</v>
      </c>
      <c r="G72" s="15" t="s">
        <v>37</v>
      </c>
      <c r="H72" s="15" t="s">
        <v>37</v>
      </c>
      <c r="I72" s="15" t="s">
        <v>37</v>
      </c>
      <c r="J72" s="50"/>
      <c r="K72" s="50">
        <v>1.7E-5</v>
      </c>
      <c r="L72" s="50"/>
      <c r="M72" s="52">
        <v>-1</v>
      </c>
      <c r="N72" s="52">
        <v>-1</v>
      </c>
    </row>
    <row r="73" spans="1:14" x14ac:dyDescent="0.25">
      <c r="A73" s="68"/>
      <c r="B73" s="71"/>
      <c r="C73" s="29" t="s">
        <v>51</v>
      </c>
      <c r="D73" s="2" t="s">
        <v>41</v>
      </c>
      <c r="E73" s="15" t="s">
        <v>43</v>
      </c>
      <c r="F73" s="15" t="s">
        <v>37</v>
      </c>
      <c r="G73" s="15" t="s">
        <v>37</v>
      </c>
      <c r="H73" s="15" t="s">
        <v>37</v>
      </c>
      <c r="I73" s="15" t="s">
        <v>37</v>
      </c>
      <c r="J73" s="50"/>
      <c r="K73" s="50">
        <v>6.7999999999999999E-5</v>
      </c>
      <c r="L73" s="50"/>
      <c r="M73" s="52">
        <v>-1</v>
      </c>
      <c r="N73" s="52">
        <v>-1</v>
      </c>
    </row>
    <row r="74" spans="1:14" x14ac:dyDescent="0.25">
      <c r="A74" s="25" t="s">
        <v>0</v>
      </c>
      <c r="B74" s="26" t="s">
        <v>2</v>
      </c>
      <c r="C74" s="14" t="s">
        <v>16</v>
      </c>
      <c r="D74" s="3" t="s">
        <v>33</v>
      </c>
      <c r="E74" s="3" t="s">
        <v>47</v>
      </c>
      <c r="F74" s="4">
        <v>802.75</v>
      </c>
      <c r="G74" s="4">
        <v>150</v>
      </c>
      <c r="H74" s="4">
        <v>120</v>
      </c>
      <c r="I74" s="4">
        <v>60</v>
      </c>
      <c r="J74" s="50">
        <v>1.1000000000000001</v>
      </c>
      <c r="K74" s="50">
        <v>7.74</v>
      </c>
      <c r="L74" s="50">
        <f>K75/K74</f>
        <v>2.5839793281653749E-6</v>
      </c>
      <c r="M74" s="50">
        <v>1.3574590107322932E+28</v>
      </c>
      <c r="N74" s="50">
        <v>28.132726724683319</v>
      </c>
    </row>
    <row r="75" spans="1:14" x14ac:dyDescent="0.25">
      <c r="A75" s="27" t="s">
        <v>0</v>
      </c>
      <c r="B75" s="17" t="s">
        <v>3</v>
      </c>
      <c r="C75" s="28" t="s">
        <v>52</v>
      </c>
      <c r="D75" s="3" t="s">
        <v>33</v>
      </c>
      <c r="E75" s="19" t="s">
        <v>48</v>
      </c>
      <c r="F75" s="15">
        <v>802.75</v>
      </c>
      <c r="G75" s="1">
        <v>150</v>
      </c>
      <c r="H75" s="15">
        <v>120</v>
      </c>
      <c r="I75" s="15">
        <v>60</v>
      </c>
      <c r="J75" s="50">
        <v>1.1000000000000001</v>
      </c>
      <c r="K75" s="50">
        <v>2.0000000000000002E-5</v>
      </c>
      <c r="L75" s="50"/>
      <c r="M75" s="52">
        <v>-1</v>
      </c>
      <c r="N75" s="52">
        <v>-1</v>
      </c>
    </row>
    <row r="76" spans="1:14" x14ac:dyDescent="0.25">
      <c r="A76" s="25" t="s">
        <v>0</v>
      </c>
      <c r="B76" s="26" t="s">
        <v>2</v>
      </c>
      <c r="C76" s="14" t="s">
        <v>17</v>
      </c>
      <c r="D76" s="3" t="s">
        <v>33</v>
      </c>
      <c r="E76" s="3" t="s">
        <v>47</v>
      </c>
      <c r="F76" s="3">
        <v>136.5</v>
      </c>
      <c r="G76" s="4">
        <v>150</v>
      </c>
      <c r="H76" s="4">
        <v>120</v>
      </c>
      <c r="I76" s="4">
        <v>60</v>
      </c>
      <c r="J76" s="50">
        <v>1.2</v>
      </c>
      <c r="K76" s="50">
        <v>7.36</v>
      </c>
      <c r="L76" s="50">
        <f>K77/K76</f>
        <v>2.309782608695652E-6</v>
      </c>
      <c r="M76" s="50">
        <v>1.3574887104849351E+28</v>
      </c>
      <c r="N76" s="50">
        <v>28.132736226478574</v>
      </c>
    </row>
    <row r="77" spans="1:14" x14ac:dyDescent="0.25">
      <c r="A77" s="27" t="s">
        <v>0</v>
      </c>
      <c r="B77" s="17" t="s">
        <v>3</v>
      </c>
      <c r="C77" s="28" t="s">
        <v>53</v>
      </c>
      <c r="D77" s="3" t="s">
        <v>33</v>
      </c>
      <c r="E77" s="19" t="s">
        <v>48</v>
      </c>
      <c r="F77" s="15">
        <v>136.5</v>
      </c>
      <c r="G77" s="1">
        <v>150</v>
      </c>
      <c r="H77" s="15">
        <v>120</v>
      </c>
      <c r="I77" s="15">
        <v>60</v>
      </c>
      <c r="J77" s="50">
        <v>1.2</v>
      </c>
      <c r="K77" s="50">
        <v>1.7E-5</v>
      </c>
      <c r="L77" s="50"/>
      <c r="M77" s="52">
        <v>-1</v>
      </c>
      <c r="N77" s="52">
        <v>-1</v>
      </c>
    </row>
    <row r="78" spans="1:14" x14ac:dyDescent="0.25">
      <c r="A78" s="25" t="s">
        <v>0</v>
      </c>
      <c r="B78" s="26" t="s">
        <v>2</v>
      </c>
      <c r="C78" s="14" t="s">
        <v>18</v>
      </c>
      <c r="D78" s="3" t="s">
        <v>33</v>
      </c>
      <c r="E78" s="3" t="s">
        <v>47</v>
      </c>
      <c r="F78" s="4">
        <v>802.75</v>
      </c>
      <c r="G78" s="4">
        <v>150</v>
      </c>
      <c r="H78" s="4">
        <v>210</v>
      </c>
      <c r="I78" s="4">
        <v>5</v>
      </c>
      <c r="J78" s="50">
        <v>2.1</v>
      </c>
      <c r="K78" s="50">
        <v>10.65</v>
      </c>
      <c r="L78" s="50">
        <f>K79/K78</f>
        <v>5.0140845070422532E-5</v>
      </c>
      <c r="M78" s="50">
        <v>1.3574895909872866E+28</v>
      </c>
      <c r="N78" s="50">
        <v>28.132736508173135</v>
      </c>
    </row>
    <row r="79" spans="1:14" x14ac:dyDescent="0.25">
      <c r="A79" s="27" t="s">
        <v>0</v>
      </c>
      <c r="B79" s="17" t="s">
        <v>3</v>
      </c>
      <c r="C79" s="28" t="s">
        <v>54</v>
      </c>
      <c r="D79" s="3" t="s">
        <v>33</v>
      </c>
      <c r="E79" s="19" t="s">
        <v>48</v>
      </c>
      <c r="F79" s="15">
        <v>802.75</v>
      </c>
      <c r="G79" s="1">
        <v>150</v>
      </c>
      <c r="H79" s="15" t="s">
        <v>37</v>
      </c>
      <c r="I79" s="15" t="s">
        <v>37</v>
      </c>
      <c r="J79" s="50">
        <v>2.2000000000000002</v>
      </c>
      <c r="K79" s="50">
        <v>5.3399999999999997E-4</v>
      </c>
      <c r="L79" s="50"/>
      <c r="M79" s="52">
        <v>-1</v>
      </c>
      <c r="N79" s="52">
        <v>-1</v>
      </c>
    </row>
    <row r="80" spans="1:14" x14ac:dyDescent="0.25">
      <c r="A80" s="25" t="s">
        <v>0</v>
      </c>
      <c r="B80" s="26" t="s">
        <v>2</v>
      </c>
      <c r="C80" s="14" t="s">
        <v>19</v>
      </c>
      <c r="D80" s="3" t="s">
        <v>33</v>
      </c>
      <c r="E80" s="3" t="s">
        <v>47</v>
      </c>
      <c r="F80" s="4">
        <v>802.75</v>
      </c>
      <c r="G80" s="4">
        <v>150</v>
      </c>
      <c r="H80" s="4">
        <v>210</v>
      </c>
      <c r="I80" s="4">
        <v>5</v>
      </c>
      <c r="J80" s="50">
        <v>3.1</v>
      </c>
      <c r="K80" s="50">
        <v>6.68</v>
      </c>
      <c r="L80" s="50">
        <f>K81/K80</f>
        <v>1.1092814371257486E-4</v>
      </c>
      <c r="M80" s="50">
        <v>1.3574894329571775E+28</v>
      </c>
      <c r="N80" s="50">
        <v>28.132736457615394</v>
      </c>
    </row>
    <row r="81" spans="1:14" x14ac:dyDescent="0.25">
      <c r="A81" s="27" t="s">
        <v>0</v>
      </c>
      <c r="B81" s="17" t="s">
        <v>3</v>
      </c>
      <c r="C81" s="18" t="s">
        <v>55</v>
      </c>
      <c r="D81" s="3" t="s">
        <v>33</v>
      </c>
      <c r="E81" s="19" t="s">
        <v>48</v>
      </c>
      <c r="F81" s="15">
        <v>802.75</v>
      </c>
      <c r="G81" s="1">
        <v>150</v>
      </c>
      <c r="H81" s="15" t="s">
        <v>37</v>
      </c>
      <c r="I81" s="15" t="s">
        <v>37</v>
      </c>
      <c r="J81" s="50">
        <v>3.2</v>
      </c>
      <c r="K81" s="50">
        <v>7.4100000000000001E-4</v>
      </c>
      <c r="L81" s="50"/>
      <c r="M81" s="52">
        <v>-1</v>
      </c>
      <c r="N81" s="52">
        <v>-1</v>
      </c>
    </row>
    <row r="82" spans="1:14" x14ac:dyDescent="0.25">
      <c r="A82" s="25" t="s">
        <v>0</v>
      </c>
      <c r="B82" s="26" t="s">
        <v>2</v>
      </c>
      <c r="C82" s="14" t="s">
        <v>20</v>
      </c>
      <c r="D82" s="3" t="s">
        <v>33</v>
      </c>
      <c r="E82" s="3" t="s">
        <v>47</v>
      </c>
      <c r="F82" s="4">
        <v>802.75</v>
      </c>
      <c r="G82" s="4">
        <v>150</v>
      </c>
      <c r="H82" s="4">
        <v>210</v>
      </c>
      <c r="I82" s="4">
        <v>5</v>
      </c>
      <c r="J82" s="50">
        <v>1.1000000000000001</v>
      </c>
      <c r="K82" s="50">
        <v>8.39</v>
      </c>
      <c r="L82" s="50">
        <f>K83/K82</f>
        <v>8.3432657926102503E-4</v>
      </c>
      <c r="M82" s="50">
        <v>1.3574711278119915E+28</v>
      </c>
      <c r="N82" s="50">
        <v>28.132730601306719</v>
      </c>
    </row>
    <row r="83" spans="1:14" x14ac:dyDescent="0.25">
      <c r="A83" s="27" t="s">
        <v>0</v>
      </c>
      <c r="B83" s="17" t="s">
        <v>3</v>
      </c>
      <c r="C83" s="18" t="s">
        <v>56</v>
      </c>
      <c r="D83" s="3" t="s">
        <v>33</v>
      </c>
      <c r="E83" s="19" t="s">
        <v>48</v>
      </c>
      <c r="F83" s="15">
        <v>802.75</v>
      </c>
      <c r="G83" s="1">
        <v>150</v>
      </c>
      <c r="H83" s="15" t="s">
        <v>37</v>
      </c>
      <c r="I83" s="15" t="s">
        <v>37</v>
      </c>
      <c r="J83" s="50">
        <v>1.1000000000000001</v>
      </c>
      <c r="K83" s="50">
        <v>7.0000000000000001E-3</v>
      </c>
      <c r="L83" s="50"/>
      <c r="M83" s="50">
        <v>97623139488110.734</v>
      </c>
      <c r="N83" s="50">
        <v>13.98955277013507</v>
      </c>
    </row>
    <row r="84" spans="1:14" x14ac:dyDescent="0.25">
      <c r="A84" s="25" t="s">
        <v>0</v>
      </c>
      <c r="B84" s="26" t="s">
        <v>2</v>
      </c>
      <c r="C84" s="14" t="s">
        <v>21</v>
      </c>
      <c r="D84" s="3" t="s">
        <v>33</v>
      </c>
      <c r="E84" s="3" t="s">
        <v>47</v>
      </c>
      <c r="F84" s="3">
        <v>136.5</v>
      </c>
      <c r="G84" s="4">
        <v>150</v>
      </c>
      <c r="H84" s="4">
        <v>210</v>
      </c>
      <c r="I84" s="4">
        <v>60</v>
      </c>
      <c r="J84" s="50">
        <v>1.2</v>
      </c>
      <c r="K84" s="50">
        <v>9.09</v>
      </c>
      <c r="L84" s="50">
        <f>K85/K84</f>
        <v>2.6402640264026402E-6</v>
      </c>
      <c r="M84" s="50">
        <v>1.3574806249766156E+28</v>
      </c>
      <c r="N84" s="50">
        <v>28.13273363971518</v>
      </c>
    </row>
    <row r="85" spans="1:14" x14ac:dyDescent="0.25">
      <c r="A85" s="27" t="s">
        <v>0</v>
      </c>
      <c r="B85" s="17" t="s">
        <v>3</v>
      </c>
      <c r="C85" s="28" t="s">
        <v>57</v>
      </c>
      <c r="D85" s="3" t="s">
        <v>33</v>
      </c>
      <c r="E85" s="19" t="s">
        <v>48</v>
      </c>
      <c r="F85" s="15">
        <v>136.5</v>
      </c>
      <c r="G85" s="1">
        <v>150</v>
      </c>
      <c r="H85" s="15" t="s">
        <v>37</v>
      </c>
      <c r="I85" s="15" t="s">
        <v>37</v>
      </c>
      <c r="J85" s="50">
        <v>1.2</v>
      </c>
      <c r="K85" s="50">
        <v>2.4000000000000001E-5</v>
      </c>
      <c r="L85" s="50"/>
      <c r="M85" s="52">
        <v>-1</v>
      </c>
      <c r="N85" s="52">
        <v>-1</v>
      </c>
    </row>
    <row r="86" spans="1:14" x14ac:dyDescent="0.25">
      <c r="A86" s="25" t="s">
        <v>0</v>
      </c>
      <c r="B86" s="26" t="s">
        <v>2</v>
      </c>
      <c r="C86" s="14" t="s">
        <v>22</v>
      </c>
      <c r="D86" s="3" t="s">
        <v>33</v>
      </c>
      <c r="E86" s="3" t="s">
        <v>47</v>
      </c>
      <c r="F86" s="4">
        <v>802.75</v>
      </c>
      <c r="G86" s="4">
        <v>150</v>
      </c>
      <c r="H86" s="4">
        <v>120</v>
      </c>
      <c r="I86" s="4">
        <v>5</v>
      </c>
      <c r="J86" s="50">
        <v>2.1</v>
      </c>
      <c r="K86" s="50">
        <v>7.48</v>
      </c>
      <c r="L86" s="50">
        <f>K87/K86</f>
        <v>3.6096256684491973E-6</v>
      </c>
      <c r="M86" s="50">
        <v>1.357483607158894E+28</v>
      </c>
      <c r="N86" s="50">
        <v>28.132734593794275</v>
      </c>
    </row>
    <row r="87" spans="1:14" x14ac:dyDescent="0.25">
      <c r="A87" s="27" t="s">
        <v>0</v>
      </c>
      <c r="B87" s="17" t="s">
        <v>3</v>
      </c>
      <c r="C87" s="28" t="s">
        <v>58</v>
      </c>
      <c r="D87" s="3" t="s">
        <v>33</v>
      </c>
      <c r="E87" s="19" t="s">
        <v>48</v>
      </c>
      <c r="F87" s="15">
        <v>802.75</v>
      </c>
      <c r="G87" s="1">
        <v>150</v>
      </c>
      <c r="H87" s="15" t="s">
        <v>37</v>
      </c>
      <c r="I87" s="15" t="s">
        <v>37</v>
      </c>
      <c r="J87" s="50">
        <v>2.2000000000000002</v>
      </c>
      <c r="K87" s="50">
        <v>2.6999999999999999E-5</v>
      </c>
      <c r="L87" s="50"/>
      <c r="M87" s="52">
        <v>-1</v>
      </c>
      <c r="N87" s="52">
        <v>-1</v>
      </c>
    </row>
    <row r="88" spans="1:14" x14ac:dyDescent="0.25">
      <c r="A88" s="25" t="s">
        <v>0</v>
      </c>
      <c r="B88" s="26" t="s">
        <v>2</v>
      </c>
      <c r="C88" s="14" t="s">
        <v>23</v>
      </c>
      <c r="D88" s="3" t="s">
        <v>33</v>
      </c>
      <c r="E88" s="3" t="s">
        <v>47</v>
      </c>
      <c r="F88" s="4">
        <v>802.75</v>
      </c>
      <c r="G88" s="4">
        <v>150</v>
      </c>
      <c r="H88" s="4">
        <v>120</v>
      </c>
      <c r="I88" s="4">
        <v>5</v>
      </c>
      <c r="J88" s="50">
        <v>3.1</v>
      </c>
      <c r="K88" s="50">
        <v>6.49</v>
      </c>
      <c r="L88" s="50">
        <f>K89/K88</f>
        <v>4.3143297380585516E-6</v>
      </c>
      <c r="M88" s="51">
        <v>3.4479699999999998E+23</v>
      </c>
      <c r="N88" s="50">
        <v>15.53756359</v>
      </c>
    </row>
    <row r="89" spans="1:14" x14ac:dyDescent="0.25">
      <c r="A89" s="27" t="s">
        <v>0</v>
      </c>
      <c r="B89" s="17" t="s">
        <v>3</v>
      </c>
      <c r="C89" s="28" t="s">
        <v>59</v>
      </c>
      <c r="D89" s="3" t="s">
        <v>33</v>
      </c>
      <c r="E89" s="19" t="s">
        <v>48</v>
      </c>
      <c r="F89" s="15">
        <v>802.75</v>
      </c>
      <c r="G89" s="1">
        <v>150</v>
      </c>
      <c r="H89" s="15" t="s">
        <v>37</v>
      </c>
      <c r="I89" s="15" t="s">
        <v>37</v>
      </c>
      <c r="J89" s="50">
        <v>3.2</v>
      </c>
      <c r="K89" s="50">
        <v>2.8E-5</v>
      </c>
      <c r="L89" s="50"/>
      <c r="M89" s="52">
        <v>-1</v>
      </c>
      <c r="N89" s="52">
        <v>-1</v>
      </c>
    </row>
    <row r="90" spans="1:14" x14ac:dyDescent="0.25">
      <c r="A90" s="25" t="s">
        <v>0</v>
      </c>
      <c r="B90" s="26" t="s">
        <v>2</v>
      </c>
      <c r="C90" s="14" t="s">
        <v>24</v>
      </c>
      <c r="D90" s="3" t="s">
        <v>33</v>
      </c>
      <c r="E90" s="3" t="s">
        <v>47</v>
      </c>
      <c r="F90" s="4">
        <v>802.75</v>
      </c>
      <c r="G90" s="4">
        <v>150</v>
      </c>
      <c r="H90" s="4">
        <v>120</v>
      </c>
      <c r="I90" s="4">
        <v>5</v>
      </c>
      <c r="J90" s="50">
        <v>1.1000000000000001</v>
      </c>
      <c r="K90" s="50">
        <v>4.8</v>
      </c>
      <c r="L90" s="50">
        <f>K91/K90</f>
        <v>5.0000000000000004E-6</v>
      </c>
      <c r="M90" s="50">
        <v>1.3574803707618352E+28</v>
      </c>
      <c r="N90" s="50">
        <v>28.132733558385041</v>
      </c>
    </row>
    <row r="91" spans="1:14" x14ac:dyDescent="0.25">
      <c r="A91" s="27" t="s">
        <v>0</v>
      </c>
      <c r="B91" s="17" t="s">
        <v>3</v>
      </c>
      <c r="C91" s="28" t="s">
        <v>60</v>
      </c>
      <c r="D91" s="3" t="s">
        <v>33</v>
      </c>
      <c r="E91" s="19" t="s">
        <v>48</v>
      </c>
      <c r="F91" s="15">
        <v>802.75</v>
      </c>
      <c r="G91" s="1">
        <v>150</v>
      </c>
      <c r="H91" s="15" t="s">
        <v>37</v>
      </c>
      <c r="I91" s="15" t="s">
        <v>37</v>
      </c>
      <c r="J91" s="50">
        <v>1.2</v>
      </c>
      <c r="K91" s="50">
        <v>2.4000000000000001E-5</v>
      </c>
      <c r="L91" s="50"/>
      <c r="M91" s="52">
        <v>-1</v>
      </c>
      <c r="N91" s="52">
        <v>-1</v>
      </c>
    </row>
    <row r="92" spans="1:14" x14ac:dyDescent="0.25">
      <c r="A92" s="25" t="s">
        <v>0</v>
      </c>
      <c r="B92" s="26" t="s">
        <v>2</v>
      </c>
      <c r="C92" s="13" t="s">
        <v>25</v>
      </c>
      <c r="D92" s="43" t="s">
        <v>33</v>
      </c>
      <c r="E92" s="3" t="s">
        <v>45</v>
      </c>
      <c r="F92" s="3" t="s">
        <v>37</v>
      </c>
      <c r="G92" s="3" t="s">
        <v>37</v>
      </c>
      <c r="H92" s="3" t="s">
        <v>37</v>
      </c>
      <c r="I92" s="3" t="s">
        <v>37</v>
      </c>
      <c r="J92" s="50"/>
      <c r="K92" s="50">
        <v>9.68</v>
      </c>
      <c r="L92" s="50"/>
      <c r="M92" s="52"/>
      <c r="N92" s="52"/>
    </row>
    <row r="93" spans="1:14" x14ac:dyDescent="0.25">
      <c r="A93" s="25" t="s">
        <v>0</v>
      </c>
      <c r="B93" s="26" t="s">
        <v>2</v>
      </c>
      <c r="C93" s="29" t="s">
        <v>26</v>
      </c>
      <c r="D93" s="43" t="s">
        <v>33</v>
      </c>
      <c r="E93" s="3" t="s">
        <v>43</v>
      </c>
      <c r="F93" s="3" t="s">
        <v>37</v>
      </c>
      <c r="G93" s="3" t="s">
        <v>37</v>
      </c>
      <c r="H93" s="3" t="s">
        <v>37</v>
      </c>
      <c r="I93" s="3" t="s">
        <v>37</v>
      </c>
      <c r="J93" s="50"/>
      <c r="K93" s="50">
        <v>8.0000000000000007E-5</v>
      </c>
      <c r="L93" s="50"/>
      <c r="M93" s="52"/>
      <c r="N93" s="52"/>
    </row>
    <row r="94" spans="1:14" x14ac:dyDescent="0.25">
      <c r="A94" s="27" t="s">
        <v>0</v>
      </c>
      <c r="B94" s="17" t="s">
        <v>3</v>
      </c>
      <c r="C94" s="44" t="s">
        <v>61</v>
      </c>
      <c r="D94" s="38" t="s">
        <v>41</v>
      </c>
      <c r="E94" s="15" t="s">
        <v>45</v>
      </c>
      <c r="F94" s="15" t="s">
        <v>37</v>
      </c>
      <c r="G94" s="15">
        <v>150</v>
      </c>
      <c r="H94" s="15" t="s">
        <v>37</v>
      </c>
      <c r="I94" s="15" t="s">
        <v>37</v>
      </c>
      <c r="J94" s="50"/>
      <c r="K94" s="50">
        <v>1.79</v>
      </c>
      <c r="L94" s="50"/>
      <c r="M94" s="52"/>
      <c r="N94" s="52"/>
    </row>
    <row r="95" spans="1:14" x14ac:dyDescent="0.25">
      <c r="A95" s="27" t="s">
        <v>0</v>
      </c>
      <c r="B95" s="17" t="s">
        <v>3</v>
      </c>
      <c r="C95" s="29" t="s">
        <v>62</v>
      </c>
      <c r="D95" s="38" t="s">
        <v>41</v>
      </c>
      <c r="E95" s="15" t="s">
        <v>43</v>
      </c>
      <c r="F95" s="15" t="s">
        <v>37</v>
      </c>
      <c r="G95" s="15" t="s">
        <v>37</v>
      </c>
      <c r="H95" s="15" t="s">
        <v>37</v>
      </c>
      <c r="I95" s="15" t="s">
        <v>37</v>
      </c>
      <c r="J95" s="50"/>
      <c r="K95" s="50">
        <v>2.1999999999999999E-5</v>
      </c>
      <c r="L95" s="50"/>
      <c r="M95" s="52"/>
      <c r="N95" s="52"/>
    </row>
    <row r="96" spans="1:14" x14ac:dyDescent="0.25">
      <c r="A96" s="63" t="s">
        <v>0</v>
      </c>
      <c r="B96" s="63" t="s">
        <v>3</v>
      </c>
      <c r="C96" s="15" t="s">
        <v>63</v>
      </c>
      <c r="D96" s="2" t="s">
        <v>41</v>
      </c>
      <c r="E96" s="2" t="s">
        <v>47</v>
      </c>
      <c r="F96" s="2">
        <v>136.5</v>
      </c>
      <c r="G96" s="1">
        <v>150</v>
      </c>
      <c r="H96" s="1">
        <v>120</v>
      </c>
      <c r="I96" s="1">
        <v>5</v>
      </c>
      <c r="J96" s="50">
        <v>1.1000000000000001</v>
      </c>
      <c r="K96" s="50">
        <v>0.8</v>
      </c>
      <c r="L96" s="50">
        <f>K97/K96</f>
        <v>6.4999999999999994E-5</v>
      </c>
      <c r="M96" s="50">
        <v>1.3574735600134211E+28</v>
      </c>
      <c r="N96" s="50">
        <v>28.132731379437974</v>
      </c>
    </row>
    <row r="97" spans="1:14" x14ac:dyDescent="0.25">
      <c r="A97" s="64"/>
      <c r="B97" s="64"/>
      <c r="C97" s="28" t="s">
        <v>64</v>
      </c>
      <c r="D97" s="2" t="s">
        <v>41</v>
      </c>
      <c r="E97" s="2" t="s">
        <v>48</v>
      </c>
      <c r="F97" s="2">
        <v>136.5</v>
      </c>
      <c r="G97" s="1">
        <v>150</v>
      </c>
      <c r="H97" s="1">
        <v>120</v>
      </c>
      <c r="I97" s="1">
        <v>5</v>
      </c>
      <c r="J97" s="50">
        <v>1.1000000000000001</v>
      </c>
      <c r="K97" s="50">
        <v>5.1999999999999997E-5</v>
      </c>
      <c r="L97" s="50"/>
      <c r="M97" s="52">
        <v>-1</v>
      </c>
      <c r="N97" s="52">
        <v>-1</v>
      </c>
    </row>
    <row r="98" spans="1:14" x14ac:dyDescent="0.25">
      <c r="A98" s="64"/>
      <c r="B98" s="64"/>
      <c r="C98" s="15" t="s">
        <v>65</v>
      </c>
      <c r="D98" s="2" t="s">
        <v>41</v>
      </c>
      <c r="E98" s="2" t="s">
        <v>47</v>
      </c>
      <c r="F98" s="2">
        <v>136.5</v>
      </c>
      <c r="G98" s="1">
        <v>150</v>
      </c>
      <c r="H98" s="1">
        <v>120</v>
      </c>
      <c r="I98" s="1">
        <v>5</v>
      </c>
      <c r="J98" s="50">
        <v>1.2</v>
      </c>
      <c r="K98" s="50">
        <v>2.11</v>
      </c>
      <c r="L98" s="50">
        <f>K99/K98</f>
        <v>5.2132701421800953E-6</v>
      </c>
      <c r="M98" s="50">
        <v>1.3574895954310273E+28</v>
      </c>
      <c r="N98" s="50">
        <v>28.1327365095948</v>
      </c>
    </row>
    <row r="99" spans="1:14" x14ac:dyDescent="0.25">
      <c r="A99" s="64"/>
      <c r="B99" s="64"/>
      <c r="C99" s="28" t="s">
        <v>66</v>
      </c>
      <c r="D99" s="2" t="s">
        <v>41</v>
      </c>
      <c r="E99" s="2" t="s">
        <v>48</v>
      </c>
      <c r="F99" s="2">
        <v>136.5</v>
      </c>
      <c r="G99" s="1">
        <v>150</v>
      </c>
      <c r="H99" s="1">
        <v>120</v>
      </c>
      <c r="I99" s="1">
        <v>5</v>
      </c>
      <c r="J99" s="50">
        <v>1.2</v>
      </c>
      <c r="K99" s="50">
        <v>1.1E-5</v>
      </c>
      <c r="L99" s="50"/>
      <c r="M99" s="52">
        <v>-1</v>
      </c>
      <c r="N99" s="52">
        <v>-1</v>
      </c>
    </row>
    <row r="100" spans="1:14" x14ac:dyDescent="0.25">
      <c r="A100" s="64"/>
      <c r="B100" s="64"/>
      <c r="C100" s="15" t="s">
        <v>67</v>
      </c>
      <c r="D100" s="2" t="s">
        <v>41</v>
      </c>
      <c r="E100" s="2" t="s">
        <v>47</v>
      </c>
      <c r="F100" s="2">
        <v>136.5</v>
      </c>
      <c r="G100" s="1">
        <v>150</v>
      </c>
      <c r="H100" s="1">
        <v>120</v>
      </c>
      <c r="I100" s="1">
        <v>5</v>
      </c>
      <c r="J100" s="50">
        <v>2.1</v>
      </c>
      <c r="K100" s="50">
        <v>0.79400000000000004</v>
      </c>
      <c r="L100" s="50">
        <f>K101/K100</f>
        <v>3.6523929471032744E-4</v>
      </c>
      <c r="M100" s="50">
        <v>1.3575077287405706E+28</v>
      </c>
      <c r="N100" s="50">
        <v>28.132742310850073</v>
      </c>
    </row>
    <row r="101" spans="1:14" x14ac:dyDescent="0.25">
      <c r="A101" s="64"/>
      <c r="B101" s="64"/>
      <c r="C101" s="28" t="s">
        <v>68</v>
      </c>
      <c r="D101" s="2" t="s">
        <v>41</v>
      </c>
      <c r="E101" s="2" t="s">
        <v>48</v>
      </c>
      <c r="F101" s="2">
        <v>136.5</v>
      </c>
      <c r="G101" s="1">
        <v>150</v>
      </c>
      <c r="H101" s="1">
        <v>120</v>
      </c>
      <c r="I101" s="1">
        <v>5</v>
      </c>
      <c r="J101" s="50">
        <v>2.2000000000000002</v>
      </c>
      <c r="K101" s="50">
        <v>2.9E-4</v>
      </c>
      <c r="L101" s="50"/>
      <c r="M101" s="52">
        <v>-1</v>
      </c>
      <c r="N101" s="52">
        <v>-1</v>
      </c>
    </row>
    <row r="102" spans="1:14" x14ac:dyDescent="0.25">
      <c r="A102" s="64"/>
      <c r="B102" s="64"/>
      <c r="C102" s="15" t="s">
        <v>69</v>
      </c>
      <c r="D102" s="2" t="s">
        <v>41</v>
      </c>
      <c r="E102" s="2" t="s">
        <v>47</v>
      </c>
      <c r="F102" s="2">
        <v>802.75</v>
      </c>
      <c r="G102" s="1">
        <v>150</v>
      </c>
      <c r="H102" s="1">
        <v>120</v>
      </c>
      <c r="I102" s="1">
        <v>5</v>
      </c>
      <c r="J102" s="54">
        <v>3.1</v>
      </c>
      <c r="K102" s="50">
        <v>0.79400000000000004</v>
      </c>
      <c r="L102" s="50">
        <f>K103/K102</f>
        <v>3.6523929471032744E-4</v>
      </c>
      <c r="M102" s="50">
        <v>1.357471954028477E+28</v>
      </c>
      <c r="N102" s="50">
        <v>28.132730865637313</v>
      </c>
    </row>
    <row r="103" spans="1:14" x14ac:dyDescent="0.25">
      <c r="A103" s="64"/>
      <c r="B103" s="64"/>
      <c r="C103" s="28" t="s">
        <v>70</v>
      </c>
      <c r="D103" s="2" t="s">
        <v>41</v>
      </c>
      <c r="E103" s="2" t="s">
        <v>48</v>
      </c>
      <c r="F103" s="2">
        <v>802.75</v>
      </c>
      <c r="G103" s="1">
        <v>150</v>
      </c>
      <c r="H103" s="1">
        <v>120</v>
      </c>
      <c r="I103" s="1">
        <v>5</v>
      </c>
      <c r="J103" s="54">
        <v>3.2</v>
      </c>
      <c r="K103" s="50">
        <v>2.9E-4</v>
      </c>
      <c r="L103" s="50"/>
      <c r="M103" s="52">
        <v>-1</v>
      </c>
      <c r="N103" s="52">
        <v>-1</v>
      </c>
    </row>
    <row r="104" spans="1:14" x14ac:dyDescent="0.25">
      <c r="A104" s="64"/>
      <c r="B104" s="64"/>
      <c r="C104" s="28" t="s">
        <v>71</v>
      </c>
      <c r="D104" s="2" t="s">
        <v>41</v>
      </c>
      <c r="E104" s="2" t="s">
        <v>47</v>
      </c>
      <c r="F104" s="2">
        <v>802.75</v>
      </c>
      <c r="G104" s="1">
        <v>150</v>
      </c>
      <c r="H104" s="1">
        <v>120</v>
      </c>
      <c r="I104" s="1">
        <v>5</v>
      </c>
      <c r="J104" s="54">
        <v>1.1000000000000001</v>
      </c>
      <c r="K104" s="50">
        <v>3.6000000000000001E-5</v>
      </c>
      <c r="L104" s="50">
        <f>K105/K104</f>
        <v>1</v>
      </c>
      <c r="M104" s="52">
        <v>-1</v>
      </c>
      <c r="N104" s="52">
        <v>-1</v>
      </c>
    </row>
    <row r="105" spans="1:14" x14ac:dyDescent="0.25">
      <c r="A105" s="64"/>
      <c r="B105" s="64"/>
      <c r="C105" s="28" t="s">
        <v>72</v>
      </c>
      <c r="D105" s="2" t="s">
        <v>41</v>
      </c>
      <c r="E105" s="2" t="s">
        <v>48</v>
      </c>
      <c r="F105" s="2">
        <v>802.75</v>
      </c>
      <c r="G105" s="1">
        <v>150</v>
      </c>
      <c r="H105" s="1">
        <v>120</v>
      </c>
      <c r="I105" s="1">
        <v>5</v>
      </c>
      <c r="J105" s="54">
        <v>1.1000000000000001</v>
      </c>
      <c r="K105" s="50">
        <v>3.6000000000000001E-5</v>
      </c>
      <c r="L105" s="50"/>
      <c r="M105" s="52">
        <v>-1</v>
      </c>
      <c r="N105" s="52">
        <v>-1</v>
      </c>
    </row>
    <row r="106" spans="1:14" x14ac:dyDescent="0.25">
      <c r="A106" s="64"/>
      <c r="B106" s="64"/>
      <c r="C106" s="15" t="s">
        <v>73</v>
      </c>
      <c r="D106" s="2" t="s">
        <v>41</v>
      </c>
      <c r="E106" s="2" t="s">
        <v>47</v>
      </c>
      <c r="F106" s="2">
        <v>802.75</v>
      </c>
      <c r="G106" s="1">
        <v>150</v>
      </c>
      <c r="H106" s="1">
        <v>120</v>
      </c>
      <c r="I106" s="1">
        <v>5</v>
      </c>
      <c r="J106" s="54">
        <v>1.2</v>
      </c>
      <c r="K106" s="50">
        <v>0.8</v>
      </c>
      <c r="L106" s="50">
        <f t="shared" ref="L106:L130" si="2">K107/K106</f>
        <v>0.76249999999999996</v>
      </c>
      <c r="M106" s="50">
        <v>1.3574900791421669E+28</v>
      </c>
      <c r="N106" s="50">
        <v>28.132736664345924</v>
      </c>
    </row>
    <row r="107" spans="1:14" x14ac:dyDescent="0.25">
      <c r="A107" s="65"/>
      <c r="B107" s="65"/>
      <c r="C107" s="15" t="s">
        <v>74</v>
      </c>
      <c r="D107" s="2" t="s">
        <v>41</v>
      </c>
      <c r="E107" s="2" t="s">
        <v>48</v>
      </c>
      <c r="F107" s="2">
        <v>802.75</v>
      </c>
      <c r="G107" s="1">
        <v>150</v>
      </c>
      <c r="H107" s="1">
        <v>120</v>
      </c>
      <c r="I107" s="1">
        <v>5</v>
      </c>
      <c r="J107" s="54">
        <v>1.2</v>
      </c>
      <c r="K107" s="50">
        <v>0.61</v>
      </c>
      <c r="L107" s="50"/>
      <c r="M107" s="50">
        <v>1.3574883835225533E+28</v>
      </c>
      <c r="N107" s="50">
        <v>28.132736121875144</v>
      </c>
    </row>
    <row r="108" spans="1:14" x14ac:dyDescent="0.25">
      <c r="A108" s="25" t="s">
        <v>0</v>
      </c>
      <c r="B108" s="26" t="s">
        <v>2</v>
      </c>
      <c r="C108" s="14" t="s">
        <v>27</v>
      </c>
      <c r="D108" s="3" t="s">
        <v>33</v>
      </c>
      <c r="E108" s="3" t="s">
        <v>47</v>
      </c>
      <c r="F108" s="4">
        <v>136.5</v>
      </c>
      <c r="G108" s="4">
        <v>50</v>
      </c>
      <c r="H108" s="4">
        <v>120</v>
      </c>
      <c r="I108" s="4">
        <v>60</v>
      </c>
      <c r="J108" s="50">
        <v>1.1000000000000001</v>
      </c>
      <c r="K108" s="50">
        <v>1.94</v>
      </c>
      <c r="L108" s="50">
        <f t="shared" si="2"/>
        <v>1.5463917525773197E-5</v>
      </c>
      <c r="M108" s="50">
        <v>1.3574790761741523E+28</v>
      </c>
      <c r="N108" s="50">
        <v>28.132733144211425</v>
      </c>
    </row>
    <row r="109" spans="1:14" x14ac:dyDescent="0.25">
      <c r="A109" s="27" t="s">
        <v>0</v>
      </c>
      <c r="B109" s="17" t="s">
        <v>3</v>
      </c>
      <c r="C109" s="28" t="s">
        <v>75</v>
      </c>
      <c r="D109" s="3" t="s">
        <v>33</v>
      </c>
      <c r="E109" s="19" t="s">
        <v>48</v>
      </c>
      <c r="F109" s="15">
        <v>136.5</v>
      </c>
      <c r="G109" s="15">
        <v>50</v>
      </c>
      <c r="H109" s="15">
        <v>120</v>
      </c>
      <c r="I109" s="15">
        <v>60</v>
      </c>
      <c r="J109" s="50">
        <v>1.1000000000000001</v>
      </c>
      <c r="K109" s="50">
        <v>3.0000000000000001E-5</v>
      </c>
      <c r="L109" s="50"/>
      <c r="M109" s="52">
        <v>-1</v>
      </c>
      <c r="N109" s="52">
        <v>-1</v>
      </c>
    </row>
    <row r="110" spans="1:14" x14ac:dyDescent="0.25">
      <c r="A110" s="25" t="s">
        <v>0</v>
      </c>
      <c r="B110" s="26" t="s">
        <v>2</v>
      </c>
      <c r="C110" s="14" t="s">
        <v>28</v>
      </c>
      <c r="D110" s="3" t="s">
        <v>33</v>
      </c>
      <c r="E110" s="3" t="s">
        <v>47</v>
      </c>
      <c r="F110" s="4">
        <v>136.5</v>
      </c>
      <c r="G110" s="4">
        <v>50</v>
      </c>
      <c r="H110" s="4">
        <v>120</v>
      </c>
      <c r="I110" s="4">
        <v>60</v>
      </c>
      <c r="J110" s="50">
        <v>1.2</v>
      </c>
      <c r="K110" s="50">
        <v>1.43</v>
      </c>
      <c r="L110" s="50">
        <f t="shared" si="2"/>
        <v>1.2517482517482518E-4</v>
      </c>
      <c r="M110" s="50">
        <v>1.3568943752237756E+28</v>
      </c>
      <c r="N110" s="50">
        <v>28.132546042174962</v>
      </c>
    </row>
    <row r="111" spans="1:14" x14ac:dyDescent="0.25">
      <c r="A111" s="27" t="s">
        <v>0</v>
      </c>
      <c r="B111" s="17" t="s">
        <v>3</v>
      </c>
      <c r="C111" s="28" t="s">
        <v>76</v>
      </c>
      <c r="D111" s="3" t="s">
        <v>33</v>
      </c>
      <c r="E111" s="19" t="s">
        <v>48</v>
      </c>
      <c r="F111" s="15">
        <v>136.5</v>
      </c>
      <c r="G111" s="15">
        <v>50</v>
      </c>
      <c r="H111" s="15">
        <v>120</v>
      </c>
      <c r="I111" s="15">
        <v>60</v>
      </c>
      <c r="J111" s="50">
        <v>1.2</v>
      </c>
      <c r="K111" s="50">
        <v>1.7899999999999999E-4</v>
      </c>
      <c r="L111" s="50"/>
      <c r="M111" s="52">
        <v>-1</v>
      </c>
      <c r="N111" s="52">
        <v>-1</v>
      </c>
    </row>
    <row r="112" spans="1:14" x14ac:dyDescent="0.25">
      <c r="A112" s="25" t="s">
        <v>0</v>
      </c>
      <c r="B112" s="26" t="s">
        <v>2</v>
      </c>
      <c r="C112" s="14" t="s">
        <v>29</v>
      </c>
      <c r="D112" s="3" t="s">
        <v>33</v>
      </c>
      <c r="E112" s="3" t="s">
        <v>47</v>
      </c>
      <c r="F112" s="4">
        <v>136.5</v>
      </c>
      <c r="G112" s="4">
        <v>50</v>
      </c>
      <c r="H112" s="4">
        <v>120</v>
      </c>
      <c r="I112" s="4">
        <v>60</v>
      </c>
      <c r="J112" s="50">
        <v>2.1</v>
      </c>
      <c r="K112" s="50">
        <v>2.09</v>
      </c>
      <c r="L112" s="50">
        <f t="shared" si="2"/>
        <v>1.196172248803828E-5</v>
      </c>
      <c r="M112" s="50">
        <v>1.357489836256277E+28</v>
      </c>
      <c r="N112" s="50">
        <v>28.132736586640743</v>
      </c>
    </row>
    <row r="113" spans="1:14" x14ac:dyDescent="0.25">
      <c r="A113" s="27" t="s">
        <v>0</v>
      </c>
      <c r="B113" s="17" t="s">
        <v>3</v>
      </c>
      <c r="C113" s="28" t="s">
        <v>77</v>
      </c>
      <c r="D113" s="3" t="s">
        <v>33</v>
      </c>
      <c r="E113" s="19" t="s">
        <v>48</v>
      </c>
      <c r="F113" s="15">
        <v>136.5</v>
      </c>
      <c r="G113" s="15">
        <v>50</v>
      </c>
      <c r="H113" s="15">
        <v>120</v>
      </c>
      <c r="I113" s="15">
        <v>60</v>
      </c>
      <c r="J113" s="50">
        <v>2.2000000000000002</v>
      </c>
      <c r="K113" s="50">
        <v>2.5000000000000001E-5</v>
      </c>
      <c r="L113" s="50"/>
      <c r="M113" s="52">
        <v>-1</v>
      </c>
      <c r="N113" s="52">
        <v>-1</v>
      </c>
    </row>
    <row r="114" spans="1:14" x14ac:dyDescent="0.25">
      <c r="A114" s="25" t="s">
        <v>0</v>
      </c>
      <c r="B114" s="26" t="s">
        <v>2</v>
      </c>
      <c r="C114" s="14" t="s">
        <v>30</v>
      </c>
      <c r="D114" s="3" t="s">
        <v>33</v>
      </c>
      <c r="E114" s="3" t="s">
        <v>47</v>
      </c>
      <c r="F114" s="4">
        <v>802.75</v>
      </c>
      <c r="G114" s="4">
        <v>50</v>
      </c>
      <c r="H114" s="4">
        <v>120</v>
      </c>
      <c r="I114" s="4">
        <v>5</v>
      </c>
      <c r="J114" s="50">
        <v>3.1</v>
      </c>
      <c r="K114" s="50">
        <v>2.27</v>
      </c>
      <c r="L114" s="50">
        <f t="shared" si="2"/>
        <v>8.0616740088105724E-5</v>
      </c>
      <c r="M114" s="51">
        <v>1.3574888580964699E+28</v>
      </c>
      <c r="N114" s="50">
        <v>28.132736273703181</v>
      </c>
    </row>
    <row r="115" spans="1:14" x14ac:dyDescent="0.25">
      <c r="A115" s="27" t="s">
        <v>0</v>
      </c>
      <c r="B115" s="17" t="s">
        <v>3</v>
      </c>
      <c r="C115" s="28" t="s">
        <v>78</v>
      </c>
      <c r="D115" s="3" t="s">
        <v>33</v>
      </c>
      <c r="E115" s="19" t="s">
        <v>48</v>
      </c>
      <c r="F115" s="15">
        <v>802.75</v>
      </c>
      <c r="G115" s="15">
        <v>50</v>
      </c>
      <c r="H115" s="15">
        <v>120</v>
      </c>
      <c r="I115" s="15">
        <v>5</v>
      </c>
      <c r="J115" s="50">
        <v>3.2</v>
      </c>
      <c r="K115" s="50">
        <v>1.83E-4</v>
      </c>
      <c r="L115" s="50"/>
      <c r="M115" s="52">
        <v>-1</v>
      </c>
      <c r="N115" s="52">
        <v>-1</v>
      </c>
    </row>
    <row r="116" spans="1:14" x14ac:dyDescent="0.25">
      <c r="A116" s="25" t="s">
        <v>0</v>
      </c>
      <c r="B116" s="26" t="s">
        <v>2</v>
      </c>
      <c r="C116" s="14" t="s">
        <v>31</v>
      </c>
      <c r="D116" s="3" t="s">
        <v>33</v>
      </c>
      <c r="E116" s="3" t="s">
        <v>47</v>
      </c>
      <c r="F116" s="4">
        <v>802.75</v>
      </c>
      <c r="G116" s="4">
        <v>50</v>
      </c>
      <c r="H116" s="4">
        <v>120</v>
      </c>
      <c r="I116" s="4">
        <v>5</v>
      </c>
      <c r="J116" s="50">
        <v>1.1000000000000001</v>
      </c>
      <c r="K116" s="50">
        <v>1.88</v>
      </c>
      <c r="L116" s="50">
        <f t="shared" si="2"/>
        <v>3.4574468085106379E-5</v>
      </c>
      <c r="M116" s="50">
        <v>1.3572137082999506E+28</v>
      </c>
      <c r="N116" s="50">
        <v>28.132648237510772</v>
      </c>
    </row>
    <row r="117" spans="1:14" x14ac:dyDescent="0.25">
      <c r="A117" s="27" t="s">
        <v>0</v>
      </c>
      <c r="B117" s="17" t="s">
        <v>3</v>
      </c>
      <c r="C117" s="28" t="s">
        <v>79</v>
      </c>
      <c r="D117" s="3" t="s">
        <v>33</v>
      </c>
      <c r="E117" s="19" t="s">
        <v>48</v>
      </c>
      <c r="F117" s="15">
        <v>802.75</v>
      </c>
      <c r="G117" s="15">
        <v>50</v>
      </c>
      <c r="H117" s="15">
        <v>120</v>
      </c>
      <c r="I117" s="15">
        <v>5</v>
      </c>
      <c r="J117" s="50">
        <v>1.1000000000000001</v>
      </c>
      <c r="K117" s="50">
        <v>6.4999999999999994E-5</v>
      </c>
      <c r="L117" s="50"/>
      <c r="M117" s="52">
        <v>-1</v>
      </c>
      <c r="N117" s="52">
        <v>-1</v>
      </c>
    </row>
    <row r="118" spans="1:14" x14ac:dyDescent="0.25">
      <c r="A118" s="25" t="s">
        <v>0</v>
      </c>
      <c r="B118" s="26" t="s">
        <v>2</v>
      </c>
      <c r="C118" s="14" t="s">
        <v>32</v>
      </c>
      <c r="D118" s="3" t="s">
        <v>33</v>
      </c>
      <c r="E118" s="3" t="s">
        <v>47</v>
      </c>
      <c r="F118" s="4">
        <v>802.75</v>
      </c>
      <c r="G118" s="4">
        <v>50</v>
      </c>
      <c r="H118" s="4">
        <v>120</v>
      </c>
      <c r="I118" s="4">
        <v>5</v>
      </c>
      <c r="J118" s="50">
        <v>1.2</v>
      </c>
      <c r="K118" s="50">
        <v>2.35</v>
      </c>
      <c r="L118" s="50">
        <f t="shared" si="2"/>
        <v>1.3617021276595744E-5</v>
      </c>
      <c r="M118" s="50">
        <v>1.3572994064189748E+28</v>
      </c>
      <c r="N118" s="50">
        <v>28.132675659165148</v>
      </c>
    </row>
    <row r="119" spans="1:14" x14ac:dyDescent="0.25">
      <c r="A119" s="27" t="s">
        <v>0</v>
      </c>
      <c r="B119" s="17" t="s">
        <v>3</v>
      </c>
      <c r="C119" s="28" t="s">
        <v>80</v>
      </c>
      <c r="D119" s="3" t="s">
        <v>33</v>
      </c>
      <c r="E119" s="19" t="s">
        <v>48</v>
      </c>
      <c r="F119" s="15">
        <v>802.75</v>
      </c>
      <c r="G119" s="15">
        <v>50</v>
      </c>
      <c r="H119" s="15">
        <v>120</v>
      </c>
      <c r="I119" s="15">
        <v>5</v>
      </c>
      <c r="J119" s="50">
        <v>1.2</v>
      </c>
      <c r="K119" s="50">
        <v>3.1999999999999999E-5</v>
      </c>
      <c r="L119" s="50"/>
      <c r="M119" s="52">
        <v>-1</v>
      </c>
      <c r="N119" s="52">
        <v>-1</v>
      </c>
    </row>
    <row r="120" spans="1:14" x14ac:dyDescent="0.25">
      <c r="A120" s="25" t="s">
        <v>0</v>
      </c>
      <c r="B120" s="26" t="s">
        <v>2</v>
      </c>
      <c r="C120" s="14" t="s">
        <v>44</v>
      </c>
      <c r="D120" s="3" t="s">
        <v>33</v>
      </c>
      <c r="E120" s="3" t="s">
        <v>47</v>
      </c>
      <c r="F120" s="4">
        <v>136.5</v>
      </c>
      <c r="G120" s="4">
        <v>50</v>
      </c>
      <c r="H120" s="4">
        <v>120</v>
      </c>
      <c r="I120" s="4">
        <v>60</v>
      </c>
      <c r="J120" s="50">
        <v>2.1</v>
      </c>
      <c r="K120" s="50">
        <v>2.37</v>
      </c>
      <c r="L120" s="50">
        <f t="shared" si="2"/>
        <v>8.8607594936708859E-6</v>
      </c>
      <c r="M120" s="50">
        <v>1.3574878148933771E+28</v>
      </c>
      <c r="N120" s="50">
        <v>28.132735939956412</v>
      </c>
    </row>
    <row r="121" spans="1:14" x14ac:dyDescent="0.25">
      <c r="A121" s="27" t="s">
        <v>0</v>
      </c>
      <c r="B121" s="17" t="s">
        <v>3</v>
      </c>
      <c r="C121" s="28" t="s">
        <v>81</v>
      </c>
      <c r="D121" s="3" t="s">
        <v>33</v>
      </c>
      <c r="E121" s="19" t="s">
        <v>48</v>
      </c>
      <c r="F121" s="15">
        <v>136.5</v>
      </c>
      <c r="G121" s="15">
        <v>50</v>
      </c>
      <c r="H121" s="15">
        <v>120</v>
      </c>
      <c r="I121" s="15">
        <v>60</v>
      </c>
      <c r="J121" s="50">
        <v>2.2000000000000002</v>
      </c>
      <c r="K121" s="50">
        <v>2.0999999999999999E-5</v>
      </c>
      <c r="L121" s="50"/>
      <c r="M121" s="52">
        <v>-1</v>
      </c>
      <c r="N121" s="52">
        <v>-1</v>
      </c>
    </row>
    <row r="122" spans="1:14" x14ac:dyDescent="0.25">
      <c r="A122" s="25" t="s">
        <v>0</v>
      </c>
      <c r="B122" s="26" t="s">
        <v>2</v>
      </c>
      <c r="C122" s="14" t="s">
        <v>51</v>
      </c>
      <c r="D122" s="3" t="s">
        <v>33</v>
      </c>
      <c r="E122" s="3" t="s">
        <v>47</v>
      </c>
      <c r="F122" s="4">
        <v>136.5</v>
      </c>
      <c r="G122" s="4">
        <v>50</v>
      </c>
      <c r="H122" s="4">
        <v>120</v>
      </c>
      <c r="I122" s="4">
        <v>60</v>
      </c>
      <c r="J122" s="50">
        <v>3.1</v>
      </c>
      <c r="K122" s="50">
        <v>2.11</v>
      </c>
      <c r="L122" s="50">
        <f t="shared" si="2"/>
        <v>1.8009478672985784E-5</v>
      </c>
      <c r="M122" s="50">
        <v>1.3574861964530151E+28</v>
      </c>
      <c r="N122" s="50">
        <v>28.132735422176342</v>
      </c>
    </row>
    <row r="123" spans="1:14" x14ac:dyDescent="0.25">
      <c r="A123" s="27" t="s">
        <v>0</v>
      </c>
      <c r="B123" s="17" t="s">
        <v>3</v>
      </c>
      <c r="C123" s="28" t="s">
        <v>82</v>
      </c>
      <c r="D123" s="3" t="s">
        <v>33</v>
      </c>
      <c r="E123" s="19" t="s">
        <v>48</v>
      </c>
      <c r="F123" s="15">
        <v>136.5</v>
      </c>
      <c r="G123" s="15">
        <v>50</v>
      </c>
      <c r="H123" s="15">
        <v>120</v>
      </c>
      <c r="I123" s="15">
        <v>60</v>
      </c>
      <c r="J123" s="50">
        <v>3.2</v>
      </c>
      <c r="K123" s="50">
        <v>3.8000000000000002E-5</v>
      </c>
      <c r="L123" s="50"/>
      <c r="M123" s="52">
        <v>-1</v>
      </c>
      <c r="N123" s="52">
        <v>-1</v>
      </c>
    </row>
    <row r="124" spans="1:14" x14ac:dyDescent="0.25">
      <c r="A124" s="25" t="s">
        <v>0</v>
      </c>
      <c r="B124" s="26" t="s">
        <v>2</v>
      </c>
      <c r="C124" s="14" t="s">
        <v>52</v>
      </c>
      <c r="D124" s="3" t="s">
        <v>33</v>
      </c>
      <c r="E124" s="3" t="s">
        <v>47</v>
      </c>
      <c r="F124" s="4">
        <v>136.5</v>
      </c>
      <c r="G124" s="4">
        <v>50</v>
      </c>
      <c r="H124" s="4">
        <v>120</v>
      </c>
      <c r="I124" s="4">
        <v>60</v>
      </c>
      <c r="J124" s="50">
        <v>1.1000000000000001</v>
      </c>
      <c r="K124" s="50">
        <v>1.8</v>
      </c>
      <c r="L124" s="50">
        <f t="shared" si="2"/>
        <v>6.4999999999999994E-5</v>
      </c>
      <c r="M124" s="50">
        <v>1.3574758838080146E+28</v>
      </c>
      <c r="N124" s="50">
        <v>28.132732122885457</v>
      </c>
    </row>
    <row r="125" spans="1:14" x14ac:dyDescent="0.25">
      <c r="A125" s="27" t="s">
        <v>0</v>
      </c>
      <c r="B125" s="17" t="s">
        <v>3</v>
      </c>
      <c r="C125" s="28" t="s">
        <v>83</v>
      </c>
      <c r="D125" s="3" t="s">
        <v>33</v>
      </c>
      <c r="E125" s="19" t="s">
        <v>48</v>
      </c>
      <c r="F125" s="15">
        <v>136.5</v>
      </c>
      <c r="G125" s="15">
        <v>50</v>
      </c>
      <c r="H125" s="15">
        <v>120</v>
      </c>
      <c r="I125" s="15">
        <v>60</v>
      </c>
      <c r="J125" s="50">
        <v>1.1000000000000001</v>
      </c>
      <c r="K125" s="55">
        <v>1.17E-4</v>
      </c>
      <c r="L125" s="50"/>
      <c r="M125" s="52">
        <v>-1</v>
      </c>
      <c r="N125" s="52">
        <v>-1</v>
      </c>
    </row>
    <row r="126" spans="1:14" x14ac:dyDescent="0.25">
      <c r="A126" s="25" t="s">
        <v>0</v>
      </c>
      <c r="B126" s="26" t="s">
        <v>2</v>
      </c>
      <c r="C126" s="14" t="s">
        <v>53</v>
      </c>
      <c r="D126" s="3" t="s">
        <v>33</v>
      </c>
      <c r="E126" s="3" t="s">
        <v>47</v>
      </c>
      <c r="F126" s="4">
        <v>802.75</v>
      </c>
      <c r="G126" s="4">
        <v>50</v>
      </c>
      <c r="H126" s="4">
        <v>120</v>
      </c>
      <c r="I126" s="4">
        <v>60</v>
      </c>
      <c r="J126" s="50">
        <v>1.2</v>
      </c>
      <c r="K126" s="50">
        <v>1.65</v>
      </c>
      <c r="L126" s="50">
        <f t="shared" si="2"/>
        <v>4.1212121212121216E-5</v>
      </c>
      <c r="M126" s="50">
        <v>1.3574887827324045E+28</v>
      </c>
      <c r="N126" s="50">
        <v>28.132736249592341</v>
      </c>
    </row>
    <row r="127" spans="1:14" x14ac:dyDescent="0.25">
      <c r="A127" s="27" t="s">
        <v>0</v>
      </c>
      <c r="B127" s="17" t="s">
        <v>3</v>
      </c>
      <c r="C127" s="28" t="s">
        <v>84</v>
      </c>
      <c r="D127" s="3" t="s">
        <v>33</v>
      </c>
      <c r="E127" s="19" t="s">
        <v>48</v>
      </c>
      <c r="F127" s="15">
        <v>802.75</v>
      </c>
      <c r="G127" s="15">
        <v>50</v>
      </c>
      <c r="H127" s="15">
        <v>120</v>
      </c>
      <c r="I127" s="15">
        <v>60</v>
      </c>
      <c r="J127" s="50">
        <v>1.2</v>
      </c>
      <c r="K127" s="50">
        <v>6.7999999999999999E-5</v>
      </c>
      <c r="L127" s="50"/>
      <c r="M127" s="52">
        <v>-1</v>
      </c>
      <c r="N127" s="52">
        <v>-1</v>
      </c>
    </row>
    <row r="128" spans="1:14" x14ac:dyDescent="0.25">
      <c r="A128" s="25" t="s">
        <v>0</v>
      </c>
      <c r="B128" s="26" t="s">
        <v>2</v>
      </c>
      <c r="C128" s="14" t="s">
        <v>54</v>
      </c>
      <c r="D128" s="3" t="s">
        <v>33</v>
      </c>
      <c r="E128" s="3" t="s">
        <v>47</v>
      </c>
      <c r="F128" s="4">
        <v>802.75</v>
      </c>
      <c r="G128" s="4">
        <v>50</v>
      </c>
      <c r="H128" s="4">
        <v>120</v>
      </c>
      <c r="I128" s="4">
        <v>60</v>
      </c>
      <c r="J128" s="50">
        <v>2.1</v>
      </c>
      <c r="K128" s="50">
        <v>2.65</v>
      </c>
      <c r="L128" s="50">
        <f t="shared" si="2"/>
        <v>1.8867924528301889E-6</v>
      </c>
      <c r="M128" s="50">
        <v>1.357495377523317E+28</v>
      </c>
      <c r="N128" s="50">
        <v>28.132738359425129</v>
      </c>
    </row>
    <row r="129" spans="1:14" x14ac:dyDescent="0.25">
      <c r="A129" s="27" t="s">
        <v>0</v>
      </c>
      <c r="B129" s="17" t="s">
        <v>3</v>
      </c>
      <c r="C129" s="28" t="s">
        <v>85</v>
      </c>
      <c r="D129" s="3" t="s">
        <v>33</v>
      </c>
      <c r="E129" s="19" t="s">
        <v>48</v>
      </c>
      <c r="F129" s="15">
        <v>802.75</v>
      </c>
      <c r="G129" s="15">
        <v>50</v>
      </c>
      <c r="H129" s="15">
        <v>120</v>
      </c>
      <c r="I129" s="15">
        <v>60</v>
      </c>
      <c r="J129" s="50">
        <v>2.2000000000000002</v>
      </c>
      <c r="K129" s="50">
        <v>5.0000000000000004E-6</v>
      </c>
      <c r="L129" s="50"/>
      <c r="M129" s="52">
        <v>-1</v>
      </c>
      <c r="N129" s="52">
        <v>-1</v>
      </c>
    </row>
    <row r="130" spans="1:14" x14ac:dyDescent="0.25">
      <c r="A130" s="25" t="s">
        <v>0</v>
      </c>
      <c r="B130" s="26" t="s">
        <v>2</v>
      </c>
      <c r="C130" s="14" t="s">
        <v>55</v>
      </c>
      <c r="D130" s="3" t="s">
        <v>33</v>
      </c>
      <c r="E130" s="3" t="s">
        <v>47</v>
      </c>
      <c r="F130" s="4">
        <v>802.75</v>
      </c>
      <c r="G130" s="4">
        <v>50</v>
      </c>
      <c r="H130" s="4">
        <v>120</v>
      </c>
      <c r="I130" s="4">
        <v>60</v>
      </c>
      <c r="J130" s="50">
        <v>3.1</v>
      </c>
      <c r="K130" s="50">
        <v>2.6</v>
      </c>
      <c r="L130" s="50">
        <f t="shared" si="2"/>
        <v>7.3076923076923076E-6</v>
      </c>
      <c r="M130" s="50">
        <v>1.3567350139395944E+28</v>
      </c>
      <c r="N130" s="50">
        <v>28.132495033200261</v>
      </c>
    </row>
    <row r="131" spans="1:14" x14ac:dyDescent="0.25">
      <c r="A131" s="27" t="s">
        <v>0</v>
      </c>
      <c r="B131" s="17" t="s">
        <v>3</v>
      </c>
      <c r="C131" s="28" t="s">
        <v>86</v>
      </c>
      <c r="D131" s="3" t="s">
        <v>33</v>
      </c>
      <c r="E131" s="19" t="s">
        <v>48</v>
      </c>
      <c r="F131" s="15">
        <v>802.75</v>
      </c>
      <c r="G131" s="15">
        <v>50</v>
      </c>
      <c r="H131" s="15">
        <v>120</v>
      </c>
      <c r="I131" s="15">
        <v>60</v>
      </c>
      <c r="J131" s="50">
        <v>3.2</v>
      </c>
      <c r="K131" s="55">
        <v>1.9000000000000001E-5</v>
      </c>
      <c r="L131" s="50"/>
      <c r="M131" s="52">
        <v>-1</v>
      </c>
      <c r="N131" s="52">
        <v>-1</v>
      </c>
    </row>
    <row r="132" spans="1:14" x14ac:dyDescent="0.25">
      <c r="A132" s="25" t="s">
        <v>0</v>
      </c>
      <c r="B132" s="26" t="s">
        <v>2</v>
      </c>
      <c r="C132" s="14" t="s">
        <v>56</v>
      </c>
      <c r="D132" s="3" t="s">
        <v>33</v>
      </c>
      <c r="E132" s="3" t="s">
        <v>45</v>
      </c>
      <c r="F132" s="3" t="s">
        <v>37</v>
      </c>
      <c r="G132" s="4">
        <v>50</v>
      </c>
      <c r="H132" s="3" t="s">
        <v>37</v>
      </c>
      <c r="I132" s="3" t="s">
        <v>37</v>
      </c>
      <c r="J132" s="50"/>
      <c r="K132" s="50">
        <v>1.3</v>
      </c>
      <c r="L132" s="50"/>
      <c r="M132" s="50"/>
      <c r="N132" s="50"/>
    </row>
    <row r="133" spans="1:14" x14ac:dyDescent="0.25">
      <c r="A133" s="25" t="s">
        <v>0</v>
      </c>
      <c r="B133" s="26" t="s">
        <v>2</v>
      </c>
      <c r="C133" s="28" t="s">
        <v>57</v>
      </c>
      <c r="D133" s="3" t="s">
        <v>33</v>
      </c>
      <c r="E133" s="3" t="s">
        <v>43</v>
      </c>
      <c r="F133" s="3" t="s">
        <v>37</v>
      </c>
      <c r="G133" s="4">
        <v>50</v>
      </c>
      <c r="H133" s="3" t="s">
        <v>37</v>
      </c>
      <c r="I133" s="3" t="s">
        <v>37</v>
      </c>
      <c r="J133" s="50"/>
      <c r="K133" s="50">
        <v>1.1E-5</v>
      </c>
      <c r="L133" s="50"/>
      <c r="M133" s="50"/>
      <c r="N133" s="50"/>
    </row>
    <row r="134" spans="1:14" x14ac:dyDescent="0.25">
      <c r="A134" s="25" t="s">
        <v>0</v>
      </c>
      <c r="B134" s="26" t="s">
        <v>2</v>
      </c>
      <c r="C134" s="14" t="s">
        <v>58</v>
      </c>
      <c r="D134" s="3" t="s">
        <v>33</v>
      </c>
      <c r="E134" s="3" t="s">
        <v>98</v>
      </c>
      <c r="F134" s="3" t="s">
        <v>37</v>
      </c>
      <c r="G134" s="4">
        <v>150</v>
      </c>
      <c r="H134" s="3" t="s">
        <v>37</v>
      </c>
      <c r="I134" s="3" t="s">
        <v>37</v>
      </c>
      <c r="J134" s="50"/>
      <c r="K134" s="50">
        <v>10.48</v>
      </c>
      <c r="L134" s="50"/>
      <c r="M134" s="50"/>
      <c r="N134" s="50"/>
    </row>
    <row r="135" spans="1:14" x14ac:dyDescent="0.25">
      <c r="A135" s="63" t="s">
        <v>0</v>
      </c>
      <c r="B135" s="63" t="s">
        <v>3</v>
      </c>
      <c r="C135" s="15" t="s">
        <v>87</v>
      </c>
      <c r="D135" s="2" t="s">
        <v>41</v>
      </c>
      <c r="E135" s="2" t="s">
        <v>47</v>
      </c>
      <c r="F135" s="15">
        <v>136.5</v>
      </c>
      <c r="G135" s="15">
        <v>50</v>
      </c>
      <c r="H135" s="15">
        <v>210</v>
      </c>
      <c r="I135" s="15">
        <v>5</v>
      </c>
      <c r="J135" s="50">
        <v>1.1000000000000001</v>
      </c>
      <c r="K135" s="55">
        <v>0.45</v>
      </c>
      <c r="L135" s="50">
        <f>K136/K135</f>
        <v>2.2666666666666666E-4</v>
      </c>
      <c r="M135" s="50">
        <v>1.3574255583548787E+28</v>
      </c>
      <c r="N135" s="50">
        <v>28.132716022067758</v>
      </c>
    </row>
    <row r="136" spans="1:14" x14ac:dyDescent="0.25">
      <c r="A136" s="64"/>
      <c r="B136" s="64"/>
      <c r="C136" s="28" t="s">
        <v>88</v>
      </c>
      <c r="D136" s="2" t="s">
        <v>41</v>
      </c>
      <c r="E136" s="2" t="s">
        <v>48</v>
      </c>
      <c r="F136" s="15">
        <v>136.5</v>
      </c>
      <c r="G136" s="15">
        <v>50</v>
      </c>
      <c r="H136" s="15">
        <v>210</v>
      </c>
      <c r="I136" s="15">
        <v>5</v>
      </c>
      <c r="J136" s="50">
        <v>1.1000000000000001</v>
      </c>
      <c r="K136" s="55">
        <v>1.02E-4</v>
      </c>
      <c r="L136" s="50"/>
      <c r="M136" s="52">
        <v>-1</v>
      </c>
      <c r="N136" s="52">
        <v>-1</v>
      </c>
    </row>
    <row r="137" spans="1:14" x14ac:dyDescent="0.25">
      <c r="A137" s="64"/>
      <c r="B137" s="64"/>
      <c r="C137" s="15" t="s">
        <v>89</v>
      </c>
      <c r="D137" s="2" t="s">
        <v>41</v>
      </c>
      <c r="E137" s="2" t="s">
        <v>47</v>
      </c>
      <c r="F137" s="15">
        <v>136.5</v>
      </c>
      <c r="G137" s="15">
        <v>50</v>
      </c>
      <c r="H137" s="15">
        <v>210</v>
      </c>
      <c r="I137" s="15">
        <v>5</v>
      </c>
      <c r="J137" s="50">
        <v>1.2</v>
      </c>
      <c r="K137" s="55">
        <v>0.71499999999999997</v>
      </c>
      <c r="L137" s="50">
        <f>K138/K137</f>
        <v>1.3986013986013988E-5</v>
      </c>
      <c r="M137" s="50">
        <v>1.357354522983423E+28</v>
      </c>
      <c r="N137" s="50">
        <v>28.132693294429476</v>
      </c>
    </row>
    <row r="138" spans="1:14" x14ac:dyDescent="0.25">
      <c r="A138" s="64"/>
      <c r="B138" s="64"/>
      <c r="C138" s="28" t="s">
        <v>90</v>
      </c>
      <c r="D138" s="2" t="s">
        <v>41</v>
      </c>
      <c r="E138" s="2" t="s">
        <v>48</v>
      </c>
      <c r="F138" s="15">
        <v>136.5</v>
      </c>
      <c r="G138" s="15">
        <v>50</v>
      </c>
      <c r="H138" s="15">
        <v>210</v>
      </c>
      <c r="I138" s="15">
        <v>5</v>
      </c>
      <c r="J138" s="50">
        <v>1.2</v>
      </c>
      <c r="K138" s="55">
        <v>1.0000000000000001E-5</v>
      </c>
      <c r="L138" s="50"/>
      <c r="M138" s="52">
        <v>-1</v>
      </c>
      <c r="N138" s="52">
        <v>-1</v>
      </c>
    </row>
    <row r="139" spans="1:14" x14ac:dyDescent="0.25">
      <c r="A139" s="64"/>
      <c r="B139" s="64"/>
      <c r="C139" s="15" t="s">
        <v>92</v>
      </c>
      <c r="D139" s="2" t="s">
        <v>41</v>
      </c>
      <c r="E139" s="2" t="s">
        <v>45</v>
      </c>
      <c r="F139" s="2" t="s">
        <v>37</v>
      </c>
      <c r="G139" s="15">
        <v>50</v>
      </c>
      <c r="H139" s="2" t="s">
        <v>37</v>
      </c>
      <c r="I139" s="2" t="s">
        <v>37</v>
      </c>
      <c r="J139" s="50"/>
      <c r="K139" s="55">
        <v>0.27700000000000002</v>
      </c>
      <c r="L139" s="50"/>
      <c r="M139" s="50"/>
      <c r="N139" s="50"/>
    </row>
    <row r="140" spans="1:14" x14ac:dyDescent="0.25">
      <c r="A140" s="64"/>
      <c r="B140" s="64"/>
      <c r="C140" s="28" t="s">
        <v>93</v>
      </c>
      <c r="D140" s="2" t="s">
        <v>41</v>
      </c>
      <c r="E140" s="2" t="s">
        <v>43</v>
      </c>
      <c r="F140" s="2" t="s">
        <v>37</v>
      </c>
      <c r="G140" s="15">
        <v>50</v>
      </c>
      <c r="H140" s="2" t="s">
        <v>37</v>
      </c>
      <c r="I140" s="2" t="s">
        <v>37</v>
      </c>
      <c r="J140" s="50"/>
      <c r="K140" s="55">
        <v>1.2E-5</v>
      </c>
      <c r="L140" s="50"/>
      <c r="M140" s="50"/>
      <c r="N140" s="50"/>
    </row>
    <row r="141" spans="1:14" x14ac:dyDescent="0.25">
      <c r="A141" s="64"/>
      <c r="B141" s="64"/>
      <c r="C141" s="15" t="s">
        <v>94</v>
      </c>
      <c r="D141" s="2" t="s">
        <v>41</v>
      </c>
      <c r="E141" s="2" t="s">
        <v>47</v>
      </c>
      <c r="F141" s="15">
        <v>802.75</v>
      </c>
      <c r="G141" s="15">
        <v>50</v>
      </c>
      <c r="H141" s="15">
        <v>210</v>
      </c>
      <c r="I141" s="15">
        <v>5</v>
      </c>
      <c r="J141" s="50">
        <v>2.1</v>
      </c>
      <c r="K141" s="55">
        <v>0.27700000000000002</v>
      </c>
      <c r="L141" s="50">
        <f>K142/K141</f>
        <v>4.3321299638989165E-5</v>
      </c>
      <c r="M141" s="50">
        <v>1.3574645201035982E+28</v>
      </c>
      <c r="N141" s="50">
        <v>28.132728487303538</v>
      </c>
    </row>
    <row r="142" spans="1:14" x14ac:dyDescent="0.25">
      <c r="A142" s="64"/>
      <c r="B142" s="64"/>
      <c r="C142" s="15" t="s">
        <v>95</v>
      </c>
      <c r="D142" s="2" t="s">
        <v>41</v>
      </c>
      <c r="E142" s="2" t="s">
        <v>48</v>
      </c>
      <c r="F142" s="15">
        <v>802.75</v>
      </c>
      <c r="G142" s="15">
        <v>50</v>
      </c>
      <c r="H142" s="15">
        <v>210</v>
      </c>
      <c r="I142" s="15">
        <v>5</v>
      </c>
      <c r="J142" s="50">
        <v>2.2000000000000002</v>
      </c>
      <c r="K142" s="55">
        <v>1.2E-5</v>
      </c>
      <c r="L142" s="50"/>
      <c r="M142" s="50">
        <v>2692.4149418028192</v>
      </c>
      <c r="N142" s="50">
        <v>3.4301419920483198</v>
      </c>
    </row>
    <row r="143" spans="1:14" x14ac:dyDescent="0.25">
      <c r="A143" s="64"/>
      <c r="B143" s="64"/>
      <c r="C143" s="15" t="s">
        <v>96</v>
      </c>
      <c r="D143" s="2" t="s">
        <v>41</v>
      </c>
      <c r="E143" s="2" t="s">
        <v>47</v>
      </c>
      <c r="F143" s="15">
        <v>802.75</v>
      </c>
      <c r="G143" s="15">
        <v>50</v>
      </c>
      <c r="H143" s="15">
        <v>210</v>
      </c>
      <c r="I143" s="15">
        <v>5</v>
      </c>
      <c r="J143" s="50">
        <v>3.1</v>
      </c>
      <c r="K143" s="55">
        <v>0.23300000000000001</v>
      </c>
      <c r="L143" s="50">
        <f>K144/K143</f>
        <v>4.6180257510729612E-3</v>
      </c>
      <c r="M143" s="50">
        <v>1.3576438022410815E+28</v>
      </c>
      <c r="N143" s="50">
        <v>28.13278584136377</v>
      </c>
    </row>
    <row r="144" spans="1:14" x14ac:dyDescent="0.25">
      <c r="A144" s="65"/>
      <c r="B144" s="65"/>
      <c r="C144" s="15" t="s">
        <v>97</v>
      </c>
      <c r="D144" s="2" t="s">
        <v>41</v>
      </c>
      <c r="E144" s="2" t="s">
        <v>48</v>
      </c>
      <c r="F144" s="15">
        <v>802.75</v>
      </c>
      <c r="G144" s="15">
        <v>50</v>
      </c>
      <c r="H144" s="15">
        <v>210</v>
      </c>
      <c r="I144" s="15">
        <v>5</v>
      </c>
      <c r="J144" s="50">
        <v>3.2</v>
      </c>
      <c r="K144" s="55">
        <v>1.0759999999999999E-3</v>
      </c>
      <c r="L144" s="50"/>
      <c r="M144" s="50">
        <v>3.4479708690434482E+23</v>
      </c>
      <c r="N144" s="50">
        <v>23.537563587933668</v>
      </c>
    </row>
    <row r="145" spans="1:14" x14ac:dyDescent="0.25">
      <c r="A145" s="60" t="s">
        <v>0</v>
      </c>
      <c r="B145" s="60" t="s">
        <v>99</v>
      </c>
      <c r="C145" s="30" t="s">
        <v>4</v>
      </c>
      <c r="D145" s="30" t="s">
        <v>41</v>
      </c>
      <c r="E145" s="30" t="s">
        <v>47</v>
      </c>
      <c r="F145" s="31">
        <v>136.5</v>
      </c>
      <c r="G145" s="31">
        <v>50</v>
      </c>
      <c r="H145" s="31">
        <v>210</v>
      </c>
      <c r="I145" s="31">
        <v>5</v>
      </c>
      <c r="J145" s="50">
        <v>1.1000000000000001</v>
      </c>
      <c r="K145" s="55">
        <v>0.58899999999999997</v>
      </c>
      <c r="L145" s="50">
        <f>K146/K145</f>
        <v>1.6876061120543297E-3</v>
      </c>
      <c r="M145" s="50">
        <v>1.3555706108377751E+28</v>
      </c>
      <c r="N145" s="50">
        <v>28.132122144637645</v>
      </c>
    </row>
    <row r="146" spans="1:14" x14ac:dyDescent="0.25">
      <c r="A146" s="61"/>
      <c r="B146" s="61"/>
      <c r="C146" s="45" t="s">
        <v>5</v>
      </c>
      <c r="D146" s="30" t="s">
        <v>41</v>
      </c>
      <c r="E146" s="30" t="s">
        <v>48</v>
      </c>
      <c r="F146" s="31">
        <v>136.5</v>
      </c>
      <c r="G146" s="31">
        <v>50</v>
      </c>
      <c r="H146" s="30">
        <v>210</v>
      </c>
      <c r="I146" s="30">
        <v>5</v>
      </c>
      <c r="J146" s="50">
        <v>1.1000000000000001</v>
      </c>
      <c r="K146" s="55">
        <v>9.9400000000000009E-4</v>
      </c>
      <c r="L146" s="50"/>
      <c r="M146" s="52">
        <v>-1</v>
      </c>
      <c r="N146" s="52">
        <v>-1</v>
      </c>
    </row>
    <row r="147" spans="1:14" x14ac:dyDescent="0.25">
      <c r="A147" s="61"/>
      <c r="B147" s="61"/>
      <c r="C147" s="30" t="s">
        <v>6</v>
      </c>
      <c r="D147" s="30" t="s">
        <v>41</v>
      </c>
      <c r="E147" s="30" t="s">
        <v>47</v>
      </c>
      <c r="F147" s="30">
        <v>802.75</v>
      </c>
      <c r="G147" s="31">
        <v>50</v>
      </c>
      <c r="H147" s="30">
        <v>210</v>
      </c>
      <c r="I147" s="30">
        <v>5</v>
      </c>
      <c r="J147" s="50">
        <v>1.2</v>
      </c>
      <c r="K147" s="55">
        <v>0.88100000000000001</v>
      </c>
      <c r="L147" s="50">
        <f>K148/K147</f>
        <v>5.8910329171396147E-4</v>
      </c>
      <c r="M147" s="50">
        <v>1.3570753541703845E+28</v>
      </c>
      <c r="N147" s="50">
        <v>28.132603963350071</v>
      </c>
    </row>
    <row r="148" spans="1:14" x14ac:dyDescent="0.25">
      <c r="A148" s="61"/>
      <c r="B148" s="61"/>
      <c r="C148" s="30" t="s">
        <v>7</v>
      </c>
      <c r="D148" s="30" t="s">
        <v>41</v>
      </c>
      <c r="E148" s="30" t="s">
        <v>48</v>
      </c>
      <c r="F148" s="30">
        <v>802.75</v>
      </c>
      <c r="G148" s="31">
        <v>50</v>
      </c>
      <c r="H148" s="30">
        <v>210</v>
      </c>
      <c r="I148" s="30">
        <v>5</v>
      </c>
      <c r="J148" s="50">
        <v>1.2</v>
      </c>
      <c r="K148" s="55">
        <v>5.1900000000000004E-4</v>
      </c>
      <c r="L148" s="50"/>
      <c r="M148" s="50">
        <v>4.7941114698387137</v>
      </c>
      <c r="N148" s="50">
        <v>0.68070812777294554</v>
      </c>
    </row>
    <row r="149" spans="1:14" x14ac:dyDescent="0.25">
      <c r="A149" s="61"/>
      <c r="B149" s="61"/>
      <c r="C149" s="30" t="s">
        <v>8</v>
      </c>
      <c r="D149" s="30" t="s">
        <v>41</v>
      </c>
      <c r="E149" s="30" t="s">
        <v>47</v>
      </c>
      <c r="F149" s="30">
        <v>802.75</v>
      </c>
      <c r="G149" s="31">
        <v>50</v>
      </c>
      <c r="H149" s="30">
        <v>210</v>
      </c>
      <c r="I149" s="31">
        <v>60</v>
      </c>
      <c r="J149" s="50">
        <v>2.1</v>
      </c>
      <c r="K149" s="55">
        <v>1.27</v>
      </c>
      <c r="L149" s="50">
        <f t="shared" ref="L149" si="3">K150/K149</f>
        <v>1.0440944881889764E-3</v>
      </c>
      <c r="M149" s="50">
        <v>1.3563113499874567E+28</v>
      </c>
      <c r="N149" s="50">
        <v>28.132359396065166</v>
      </c>
    </row>
    <row r="150" spans="1:14" x14ac:dyDescent="0.25">
      <c r="A150" s="61"/>
      <c r="B150" s="61"/>
      <c r="C150" s="30" t="s">
        <v>9</v>
      </c>
      <c r="D150" s="30" t="s">
        <v>41</v>
      </c>
      <c r="E150" s="30" t="s">
        <v>48</v>
      </c>
      <c r="F150" s="30">
        <v>802.75</v>
      </c>
      <c r="G150" s="31">
        <v>50</v>
      </c>
      <c r="H150" s="30">
        <v>210</v>
      </c>
      <c r="I150" s="31">
        <v>60</v>
      </c>
      <c r="J150" s="50">
        <v>2.2000000000000002</v>
      </c>
      <c r="K150" s="55">
        <v>1.3259999999999999E-3</v>
      </c>
      <c r="L150" s="50"/>
      <c r="M150" s="52">
        <v>-1</v>
      </c>
      <c r="N150" s="52">
        <v>-1</v>
      </c>
    </row>
    <row r="151" spans="1:14" x14ac:dyDescent="0.25">
      <c r="A151" s="61"/>
      <c r="B151" s="61"/>
      <c r="C151" s="30" t="s">
        <v>10</v>
      </c>
      <c r="D151" s="30" t="s">
        <v>41</v>
      </c>
      <c r="E151" s="30" t="s">
        <v>47</v>
      </c>
      <c r="F151" s="30">
        <v>802.75</v>
      </c>
      <c r="G151" s="31">
        <v>50</v>
      </c>
      <c r="H151" s="30">
        <v>210</v>
      </c>
      <c r="I151" s="31">
        <v>60</v>
      </c>
      <c r="J151" s="50">
        <v>3.1</v>
      </c>
      <c r="K151" s="55">
        <v>0.54400000000000004</v>
      </c>
      <c r="L151" s="50">
        <f t="shared" ref="L151" si="4">K152/K151</f>
        <v>2.1507352941176468E-4</v>
      </c>
      <c r="M151" s="50">
        <v>1.3568266724369845E+28</v>
      </c>
      <c r="N151" s="50">
        <v>28.132524372337713</v>
      </c>
    </row>
    <row r="152" spans="1:14" x14ac:dyDescent="0.25">
      <c r="A152" s="61"/>
      <c r="B152" s="61"/>
      <c r="C152" s="45" t="s">
        <v>11</v>
      </c>
      <c r="D152" s="30" t="s">
        <v>41</v>
      </c>
      <c r="E152" s="30" t="s">
        <v>48</v>
      </c>
      <c r="F152" s="30">
        <v>802.75</v>
      </c>
      <c r="G152" s="31">
        <v>50</v>
      </c>
      <c r="H152" s="30">
        <v>210</v>
      </c>
      <c r="I152" s="31">
        <v>60</v>
      </c>
      <c r="J152" s="50">
        <v>3.2</v>
      </c>
      <c r="K152" s="55">
        <v>1.17E-4</v>
      </c>
      <c r="L152" s="50"/>
      <c r="M152" s="52">
        <v>-1</v>
      </c>
      <c r="N152" s="52">
        <v>-1</v>
      </c>
    </row>
    <row r="153" spans="1:14" x14ac:dyDescent="0.25">
      <c r="A153" s="61"/>
      <c r="B153" s="61"/>
      <c r="C153" s="30" t="s">
        <v>12</v>
      </c>
      <c r="D153" s="30" t="s">
        <v>41</v>
      </c>
      <c r="E153" s="30" t="s">
        <v>47</v>
      </c>
      <c r="F153" s="30">
        <v>802.75</v>
      </c>
      <c r="G153" s="31">
        <v>50</v>
      </c>
      <c r="H153" s="30">
        <v>210</v>
      </c>
      <c r="I153" s="31">
        <v>60</v>
      </c>
      <c r="J153" s="50">
        <v>1.1000000000000001</v>
      </c>
      <c r="K153" s="55">
        <v>0.77300000000000002</v>
      </c>
      <c r="L153" s="50">
        <f t="shared" ref="L153" si="5">K154/K153</f>
        <v>9.0556274256144882E-3</v>
      </c>
      <c r="M153" s="50">
        <v>1.1911219819081237E+28</v>
      </c>
      <c r="N153" s="50">
        <v>28.075956239532211</v>
      </c>
    </row>
    <row r="154" spans="1:14" x14ac:dyDescent="0.25">
      <c r="A154" s="61"/>
      <c r="B154" s="61"/>
      <c r="C154" s="30" t="s">
        <v>13</v>
      </c>
      <c r="D154" s="30" t="s">
        <v>41</v>
      </c>
      <c r="E154" s="30" t="s">
        <v>48</v>
      </c>
      <c r="F154" s="30">
        <v>802.75</v>
      </c>
      <c r="G154" s="31">
        <v>50</v>
      </c>
      <c r="H154" s="30">
        <v>210</v>
      </c>
      <c r="I154" s="31">
        <v>60</v>
      </c>
      <c r="J154" s="50">
        <v>1.1000000000000001</v>
      </c>
      <c r="K154" s="55">
        <v>7.0000000000000001E-3</v>
      </c>
      <c r="L154" s="50"/>
      <c r="M154" s="50">
        <v>3725.8243886571231</v>
      </c>
      <c r="N154" s="50">
        <v>3.5712223812004513</v>
      </c>
    </row>
    <row r="155" spans="1:14" x14ac:dyDescent="0.25">
      <c r="A155" s="61"/>
      <c r="B155" s="61"/>
      <c r="C155" s="30" t="s">
        <v>14</v>
      </c>
      <c r="D155" s="30" t="s">
        <v>41</v>
      </c>
      <c r="E155" s="30" t="s">
        <v>47</v>
      </c>
      <c r="F155" s="31">
        <v>136.5</v>
      </c>
      <c r="G155" s="31">
        <v>50</v>
      </c>
      <c r="H155" s="30">
        <v>210</v>
      </c>
      <c r="I155" s="31">
        <v>60</v>
      </c>
      <c r="J155" s="50">
        <v>1.2</v>
      </c>
      <c r="K155" s="55">
        <v>0.72699999999999998</v>
      </c>
      <c r="L155" s="50">
        <f t="shared" ref="L155" si="6">K156/K155</f>
        <v>2.2008253094910593E-5</v>
      </c>
      <c r="M155" s="50">
        <v>1.2007347462502274E+28</v>
      </c>
      <c r="N155" s="50">
        <v>28.079447078207991</v>
      </c>
    </row>
    <row r="156" spans="1:14" x14ac:dyDescent="0.25">
      <c r="A156" s="61"/>
      <c r="B156" s="61"/>
      <c r="C156" s="45" t="s">
        <v>15</v>
      </c>
      <c r="D156" s="30" t="s">
        <v>41</v>
      </c>
      <c r="E156" s="30" t="s">
        <v>48</v>
      </c>
      <c r="F156" s="31">
        <v>136.5</v>
      </c>
      <c r="G156" s="31">
        <v>50</v>
      </c>
      <c r="H156" s="30">
        <v>210</v>
      </c>
      <c r="I156" s="31">
        <v>60</v>
      </c>
      <c r="J156" s="50">
        <v>1.2</v>
      </c>
      <c r="K156" s="55">
        <v>1.5999999999999999E-5</v>
      </c>
      <c r="L156" s="50"/>
      <c r="M156" s="52">
        <v>-1</v>
      </c>
      <c r="N156" s="52">
        <v>-1</v>
      </c>
    </row>
    <row r="157" spans="1:14" x14ac:dyDescent="0.25">
      <c r="A157" s="61"/>
      <c r="B157" s="61"/>
      <c r="C157" s="30" t="s">
        <v>16</v>
      </c>
      <c r="D157" s="30" t="s">
        <v>41</v>
      </c>
      <c r="E157" s="30" t="s">
        <v>47</v>
      </c>
      <c r="F157" s="31">
        <v>136.5</v>
      </c>
      <c r="G157" s="31">
        <v>50</v>
      </c>
      <c r="H157" s="30">
        <v>210</v>
      </c>
      <c r="I157" s="31">
        <v>60</v>
      </c>
      <c r="J157" s="50">
        <v>2.1</v>
      </c>
      <c r="K157" s="55">
        <v>1.1299999999999999</v>
      </c>
      <c r="L157" s="50">
        <f t="shared" ref="L157" si="7">K158/K157</f>
        <v>5.3097345132743371E-3</v>
      </c>
      <c r="M157" s="50">
        <v>1.3519713016846182E+28</v>
      </c>
      <c r="N157" s="50">
        <v>28.130967472927885</v>
      </c>
    </row>
    <row r="158" spans="1:14" x14ac:dyDescent="0.25">
      <c r="A158" s="61"/>
      <c r="B158" s="61"/>
      <c r="C158" s="30" t="s">
        <v>17</v>
      </c>
      <c r="D158" s="30" t="s">
        <v>41</v>
      </c>
      <c r="E158" s="30" t="s">
        <v>48</v>
      </c>
      <c r="F158" s="31">
        <v>136.5</v>
      </c>
      <c r="G158" s="31">
        <v>50</v>
      </c>
      <c r="H158" s="30">
        <v>210</v>
      </c>
      <c r="I158" s="31">
        <v>60</v>
      </c>
      <c r="J158" s="50">
        <v>2.2000000000000002</v>
      </c>
      <c r="K158" s="55">
        <v>6.0000000000000001E-3</v>
      </c>
      <c r="L158" s="50"/>
      <c r="M158" s="52">
        <v>-1</v>
      </c>
      <c r="N158" s="52">
        <v>-1</v>
      </c>
    </row>
    <row r="159" spans="1:14" x14ac:dyDescent="0.25">
      <c r="A159" s="61"/>
      <c r="B159" s="61"/>
      <c r="C159" s="30" t="s">
        <v>18</v>
      </c>
      <c r="D159" s="30" t="s">
        <v>41</v>
      </c>
      <c r="E159" s="30" t="s">
        <v>47</v>
      </c>
      <c r="F159" s="31">
        <v>136.5</v>
      </c>
      <c r="G159" s="31">
        <v>50</v>
      </c>
      <c r="H159" s="30">
        <v>210</v>
      </c>
      <c r="I159" s="31">
        <v>60</v>
      </c>
      <c r="J159" s="50">
        <v>3.1</v>
      </c>
      <c r="K159" s="55">
        <v>0.81100000000000005</v>
      </c>
      <c r="L159" s="50">
        <f t="shared" ref="L159" si="8">K160/K159</f>
        <v>3.1270036991368679E-3</v>
      </c>
      <c r="M159" s="50">
        <v>1.3567760692353587E+28</v>
      </c>
      <c r="N159" s="50">
        <v>28.132508174910654</v>
      </c>
    </row>
    <row r="160" spans="1:14" x14ac:dyDescent="0.25">
      <c r="A160" s="61"/>
      <c r="B160" s="61"/>
      <c r="C160" s="30" t="s">
        <v>19</v>
      </c>
      <c r="D160" s="30" t="s">
        <v>41</v>
      </c>
      <c r="E160" s="30" t="s">
        <v>48</v>
      </c>
      <c r="F160" s="31">
        <v>136.5</v>
      </c>
      <c r="G160" s="31">
        <v>50</v>
      </c>
      <c r="H160" s="30">
        <v>210</v>
      </c>
      <c r="I160" s="31">
        <v>60</v>
      </c>
      <c r="J160" s="50">
        <v>3.2</v>
      </c>
      <c r="K160" s="55">
        <v>2.5360000000000001E-3</v>
      </c>
      <c r="L160" s="50"/>
      <c r="M160" s="52">
        <v>-1</v>
      </c>
      <c r="N160" s="52">
        <v>-1</v>
      </c>
    </row>
    <row r="161" spans="1:14" x14ac:dyDescent="0.25">
      <c r="A161" s="61"/>
      <c r="B161" s="61"/>
      <c r="C161" s="30" t="s">
        <v>20</v>
      </c>
      <c r="D161" s="30" t="s">
        <v>41</v>
      </c>
      <c r="E161" s="30" t="s">
        <v>100</v>
      </c>
      <c r="F161" s="30" t="s">
        <v>37</v>
      </c>
      <c r="G161" s="31">
        <v>50</v>
      </c>
      <c r="H161" s="30" t="s">
        <v>37</v>
      </c>
      <c r="I161" s="30" t="s">
        <v>37</v>
      </c>
      <c r="J161" s="50"/>
      <c r="K161" s="55">
        <v>1.1499999999999999</v>
      </c>
      <c r="L161" s="50"/>
      <c r="M161" s="50"/>
      <c r="N161" s="50"/>
    </row>
    <row r="162" spans="1:14" x14ac:dyDescent="0.25">
      <c r="A162" s="62"/>
      <c r="B162" s="62"/>
      <c r="C162" s="45" t="s">
        <v>21</v>
      </c>
      <c r="D162" s="30" t="s">
        <v>41</v>
      </c>
      <c r="E162" s="30" t="s">
        <v>43</v>
      </c>
      <c r="F162" s="30" t="s">
        <v>37</v>
      </c>
      <c r="G162" s="31">
        <v>50</v>
      </c>
      <c r="H162" s="30" t="s">
        <v>37</v>
      </c>
      <c r="I162" s="30" t="s">
        <v>37</v>
      </c>
      <c r="J162" s="50"/>
      <c r="K162" s="55">
        <v>3.4E-5</v>
      </c>
      <c r="L162" s="50"/>
      <c r="M162" s="50"/>
      <c r="N162" s="50"/>
    </row>
    <row r="163" spans="1:14" x14ac:dyDescent="0.25">
      <c r="A163" s="36" t="s">
        <v>0</v>
      </c>
      <c r="B163" s="33" t="s">
        <v>101</v>
      </c>
      <c r="C163" s="34" t="s">
        <v>4</v>
      </c>
      <c r="D163" s="34" t="s">
        <v>33</v>
      </c>
      <c r="E163" s="34" t="s">
        <v>47</v>
      </c>
      <c r="F163" s="32">
        <v>136.5</v>
      </c>
      <c r="G163" s="32">
        <v>50</v>
      </c>
      <c r="H163" s="34">
        <v>210</v>
      </c>
      <c r="I163" s="32">
        <v>5</v>
      </c>
      <c r="J163" s="50">
        <v>1.1000000000000001</v>
      </c>
      <c r="K163" s="55">
        <v>4.8</v>
      </c>
      <c r="L163" s="50">
        <f t="shared" ref="L163:L177" si="9">K164/K163</f>
        <v>1.875E-6</v>
      </c>
      <c r="M163" s="50">
        <v>1.3574771342846803E+28</v>
      </c>
      <c r="N163" s="50">
        <v>28.132732522947716</v>
      </c>
    </row>
    <row r="164" spans="1:14" x14ac:dyDescent="0.25">
      <c r="A164" s="35" t="s">
        <v>0</v>
      </c>
      <c r="B164" s="35" t="s">
        <v>99</v>
      </c>
      <c r="C164" s="45" t="s">
        <v>22</v>
      </c>
      <c r="D164" s="34" t="s">
        <v>33</v>
      </c>
      <c r="E164" s="30" t="s">
        <v>48</v>
      </c>
      <c r="F164" s="31">
        <v>136.5</v>
      </c>
      <c r="G164" s="31">
        <v>50</v>
      </c>
      <c r="H164" s="31">
        <v>210</v>
      </c>
      <c r="I164" s="31">
        <v>5</v>
      </c>
      <c r="J164" s="50">
        <v>1.1000000000000001</v>
      </c>
      <c r="K164" s="55">
        <v>9.0000000000000002E-6</v>
      </c>
      <c r="L164" s="50"/>
      <c r="M164" s="52">
        <v>-1</v>
      </c>
      <c r="N164" s="52">
        <v>-1</v>
      </c>
    </row>
    <row r="165" spans="1:14" x14ac:dyDescent="0.25">
      <c r="A165" s="36" t="s">
        <v>0</v>
      </c>
      <c r="B165" s="33" t="s">
        <v>101</v>
      </c>
      <c r="C165" s="34" t="s">
        <v>5</v>
      </c>
      <c r="D165" s="34" t="s">
        <v>33</v>
      </c>
      <c r="E165" s="34" t="s">
        <v>47</v>
      </c>
      <c r="F165" s="32">
        <v>136.5</v>
      </c>
      <c r="G165" s="32">
        <v>50</v>
      </c>
      <c r="H165" s="34">
        <v>210</v>
      </c>
      <c r="I165" s="32">
        <v>5</v>
      </c>
      <c r="J165" s="50">
        <v>1.2</v>
      </c>
      <c r="K165" s="55">
        <v>6.85</v>
      </c>
      <c r="L165" s="50">
        <f t="shared" si="9"/>
        <v>8.7299270072992702E-5</v>
      </c>
      <c r="M165" s="50">
        <v>1.3574827421108861E+28</v>
      </c>
      <c r="N165" s="50">
        <v>28.132734317042722</v>
      </c>
    </row>
    <row r="166" spans="1:14" x14ac:dyDescent="0.25">
      <c r="A166" s="35" t="s">
        <v>0</v>
      </c>
      <c r="B166" s="35" t="s">
        <v>99</v>
      </c>
      <c r="C166" s="30" t="s">
        <v>23</v>
      </c>
      <c r="D166" s="34" t="s">
        <v>33</v>
      </c>
      <c r="E166" s="30" t="s">
        <v>48</v>
      </c>
      <c r="F166" s="31">
        <v>136.5</v>
      </c>
      <c r="G166" s="31">
        <v>50</v>
      </c>
      <c r="H166" s="31">
        <v>210</v>
      </c>
      <c r="I166" s="31">
        <v>5</v>
      </c>
      <c r="J166" s="50">
        <v>1.2</v>
      </c>
      <c r="K166" s="55">
        <v>5.9800000000000001E-4</v>
      </c>
      <c r="L166" s="50"/>
      <c r="M166" s="52">
        <v>-1</v>
      </c>
      <c r="N166" s="52">
        <v>-1</v>
      </c>
    </row>
    <row r="167" spans="1:14" x14ac:dyDescent="0.25">
      <c r="A167" s="36" t="s">
        <v>0</v>
      </c>
      <c r="B167" s="33" t="s">
        <v>101</v>
      </c>
      <c r="C167" s="34" t="s">
        <v>6</v>
      </c>
      <c r="D167" s="34" t="s">
        <v>33</v>
      </c>
      <c r="E167" s="34" t="s">
        <v>47</v>
      </c>
      <c r="F167" s="32">
        <v>136.5</v>
      </c>
      <c r="G167" s="32">
        <v>50</v>
      </c>
      <c r="H167" s="34">
        <v>210</v>
      </c>
      <c r="I167" s="32">
        <v>5</v>
      </c>
      <c r="J167" s="50">
        <v>2.1</v>
      </c>
      <c r="K167" s="55">
        <v>3.2</v>
      </c>
      <c r="L167" s="50">
        <f t="shared" si="9"/>
        <v>7.3437499999999989E-5</v>
      </c>
      <c r="M167" s="50">
        <v>1.3574686301780911E+28</v>
      </c>
      <c r="N167" s="50">
        <v>28.132729802240281</v>
      </c>
    </row>
    <row r="168" spans="1:14" x14ac:dyDescent="0.25">
      <c r="A168" s="35" t="s">
        <v>0</v>
      </c>
      <c r="B168" s="35" t="s">
        <v>99</v>
      </c>
      <c r="C168" s="45" t="s">
        <v>24</v>
      </c>
      <c r="D168" s="34" t="s">
        <v>33</v>
      </c>
      <c r="E168" s="30" t="s">
        <v>48</v>
      </c>
      <c r="F168" s="31">
        <v>136.5</v>
      </c>
      <c r="G168" s="31">
        <v>50</v>
      </c>
      <c r="H168" s="31">
        <v>210</v>
      </c>
      <c r="I168" s="31">
        <v>5</v>
      </c>
      <c r="J168" s="50">
        <v>2.2000000000000002</v>
      </c>
      <c r="K168" s="50">
        <v>2.3499999999999999E-4</v>
      </c>
      <c r="L168" s="50"/>
      <c r="M168" s="52">
        <v>-1</v>
      </c>
      <c r="N168" s="52">
        <v>-1</v>
      </c>
    </row>
    <row r="169" spans="1:14" x14ac:dyDescent="0.25">
      <c r="A169" s="36" t="s">
        <v>0</v>
      </c>
      <c r="B169" s="33" t="s">
        <v>101</v>
      </c>
      <c r="C169" s="34" t="s">
        <v>7</v>
      </c>
      <c r="D169" s="34" t="s">
        <v>33</v>
      </c>
      <c r="E169" s="34" t="s">
        <v>47</v>
      </c>
      <c r="F169" s="32">
        <v>802.75</v>
      </c>
      <c r="G169" s="32">
        <v>50</v>
      </c>
      <c r="H169" s="32">
        <v>210</v>
      </c>
      <c r="I169" s="32">
        <v>5</v>
      </c>
      <c r="J169" s="50">
        <v>3.1</v>
      </c>
      <c r="K169" s="55">
        <v>3.18</v>
      </c>
      <c r="L169" s="50">
        <f t="shared" si="9"/>
        <v>1.0364779874213836E-3</v>
      </c>
      <c r="M169" s="50">
        <v>1.3575198415117418E+28</v>
      </c>
      <c r="N169" s="50">
        <v>28.132746185955973</v>
      </c>
    </row>
    <row r="170" spans="1:14" x14ac:dyDescent="0.25">
      <c r="A170" s="35" t="s">
        <v>0</v>
      </c>
      <c r="B170" s="35" t="s">
        <v>99</v>
      </c>
      <c r="C170" s="30" t="s">
        <v>25</v>
      </c>
      <c r="D170" s="34" t="s">
        <v>33</v>
      </c>
      <c r="E170" s="30" t="s">
        <v>48</v>
      </c>
      <c r="F170" s="31">
        <v>802.75</v>
      </c>
      <c r="G170" s="31">
        <v>50</v>
      </c>
      <c r="H170" s="31">
        <v>210</v>
      </c>
      <c r="I170" s="31">
        <v>5</v>
      </c>
      <c r="J170" s="50">
        <v>3.2</v>
      </c>
      <c r="K170" s="50">
        <v>3.2959999999999999E-3</v>
      </c>
      <c r="L170" s="50"/>
      <c r="M170" s="52">
        <v>-1</v>
      </c>
      <c r="N170" s="52">
        <v>-1</v>
      </c>
    </row>
    <row r="171" spans="1:14" x14ac:dyDescent="0.25">
      <c r="A171" s="36" t="s">
        <v>0</v>
      </c>
      <c r="B171" s="33" t="s">
        <v>101</v>
      </c>
      <c r="C171" s="34" t="s">
        <v>8</v>
      </c>
      <c r="D171" s="34" t="s">
        <v>33</v>
      </c>
      <c r="E171" s="34" t="s">
        <v>47</v>
      </c>
      <c r="F171" s="32">
        <v>802.75</v>
      </c>
      <c r="G171" s="32">
        <v>50</v>
      </c>
      <c r="H171" s="32">
        <v>210</v>
      </c>
      <c r="I171" s="32">
        <v>5</v>
      </c>
      <c r="J171" s="50">
        <v>1.1000000000000001</v>
      </c>
      <c r="K171" s="55">
        <v>3.64</v>
      </c>
      <c r="L171" s="50">
        <f t="shared" si="9"/>
        <v>3.5576923076923074E-4</v>
      </c>
      <c r="M171" s="50">
        <v>1.3574946113782825E+28</v>
      </c>
      <c r="N171" s="50">
        <v>28.132738114317366</v>
      </c>
    </row>
    <row r="172" spans="1:14" x14ac:dyDescent="0.25">
      <c r="A172" s="35" t="s">
        <v>0</v>
      </c>
      <c r="B172" s="35" t="s">
        <v>99</v>
      </c>
      <c r="C172" s="30" t="s">
        <v>26</v>
      </c>
      <c r="D172" s="34" t="s">
        <v>33</v>
      </c>
      <c r="E172" s="30" t="s">
        <v>48</v>
      </c>
      <c r="F172" s="31">
        <v>802.75</v>
      </c>
      <c r="G172" s="31">
        <v>50</v>
      </c>
      <c r="H172" s="31">
        <v>210</v>
      </c>
      <c r="I172" s="31">
        <v>5</v>
      </c>
      <c r="J172" s="50">
        <v>1.1000000000000001</v>
      </c>
      <c r="K172" s="50">
        <v>1.2949999999999999E-3</v>
      </c>
      <c r="L172" s="50"/>
      <c r="M172" s="52">
        <v>-1</v>
      </c>
      <c r="N172" s="52">
        <v>-1</v>
      </c>
    </row>
    <row r="173" spans="1:14" x14ac:dyDescent="0.25">
      <c r="A173" s="36" t="s">
        <v>0</v>
      </c>
      <c r="B173" s="33" t="s">
        <v>101</v>
      </c>
      <c r="C173" s="34" t="s">
        <v>9</v>
      </c>
      <c r="D173" s="34" t="s">
        <v>33</v>
      </c>
      <c r="E173" s="34" t="s">
        <v>47</v>
      </c>
      <c r="F173" s="32">
        <v>802.75</v>
      </c>
      <c r="G173" s="32">
        <v>50</v>
      </c>
      <c r="H173" s="32">
        <v>210</v>
      </c>
      <c r="I173" s="32">
        <v>5</v>
      </c>
      <c r="J173" s="50">
        <v>1.2</v>
      </c>
      <c r="K173" s="55">
        <v>4.55</v>
      </c>
      <c r="L173" s="50">
        <f t="shared" si="9"/>
        <v>3.8241758241758245E-4</v>
      </c>
      <c r="M173" s="50">
        <v>1.3574800862960341E+28</v>
      </c>
      <c r="N173" s="50">
        <v>28.13273346737677</v>
      </c>
    </row>
    <row r="174" spans="1:14" x14ac:dyDescent="0.25">
      <c r="A174" s="35" t="s">
        <v>0</v>
      </c>
      <c r="B174" s="35" t="s">
        <v>99</v>
      </c>
      <c r="C174" s="45" t="s">
        <v>27</v>
      </c>
      <c r="D174" s="34" t="s">
        <v>33</v>
      </c>
      <c r="E174" s="30" t="s">
        <v>48</v>
      </c>
      <c r="F174" s="31">
        <v>802.75</v>
      </c>
      <c r="G174" s="31">
        <v>50</v>
      </c>
      <c r="H174" s="31">
        <v>210</v>
      </c>
      <c r="I174" s="31">
        <v>5</v>
      </c>
      <c r="J174" s="50">
        <v>1.2</v>
      </c>
      <c r="K174" s="50">
        <v>1.74E-3</v>
      </c>
      <c r="L174" s="50"/>
      <c r="M174" s="52">
        <v>-1</v>
      </c>
      <c r="N174" s="52">
        <v>-1</v>
      </c>
    </row>
    <row r="175" spans="1:14" x14ac:dyDescent="0.25">
      <c r="A175" s="36" t="s">
        <v>0</v>
      </c>
      <c r="B175" s="33" t="s">
        <v>101</v>
      </c>
      <c r="C175" s="34" t="s">
        <v>10</v>
      </c>
      <c r="D175" s="34" t="s">
        <v>33</v>
      </c>
      <c r="E175" s="34" t="s">
        <v>47</v>
      </c>
      <c r="F175" s="32">
        <v>136.5</v>
      </c>
      <c r="G175" s="32">
        <v>50</v>
      </c>
      <c r="H175" s="32">
        <v>210</v>
      </c>
      <c r="I175" s="32">
        <v>60</v>
      </c>
      <c r="J175" s="50">
        <v>2.1</v>
      </c>
      <c r="K175" s="55">
        <v>3.29</v>
      </c>
      <c r="L175" s="50">
        <f t="shared" si="9"/>
        <v>1.1246200607902735E-5</v>
      </c>
      <c r="M175" s="50">
        <v>1.3574555042326578E+28</v>
      </c>
      <c r="N175" s="50">
        <v>28.132725602840672</v>
      </c>
    </row>
    <row r="176" spans="1:14" x14ac:dyDescent="0.25">
      <c r="A176" s="35" t="s">
        <v>0</v>
      </c>
      <c r="B176" s="35" t="s">
        <v>99</v>
      </c>
      <c r="C176" s="45" t="s">
        <v>28</v>
      </c>
      <c r="D176" s="34" t="s">
        <v>33</v>
      </c>
      <c r="E176" s="30" t="s">
        <v>48</v>
      </c>
      <c r="F176" s="31">
        <v>136.5</v>
      </c>
      <c r="G176" s="31">
        <v>50</v>
      </c>
      <c r="H176" s="31">
        <v>210</v>
      </c>
      <c r="I176" s="31">
        <v>60</v>
      </c>
      <c r="J176" s="50">
        <v>2.2000000000000002</v>
      </c>
      <c r="K176" s="50">
        <v>3.6999999999999998E-5</v>
      </c>
      <c r="L176" s="50"/>
      <c r="M176" s="52">
        <v>-1</v>
      </c>
      <c r="N176" s="52">
        <v>-1</v>
      </c>
    </row>
    <row r="177" spans="1:14" x14ac:dyDescent="0.25">
      <c r="A177" s="36" t="s">
        <v>0</v>
      </c>
      <c r="B177" s="33" t="s">
        <v>101</v>
      </c>
      <c r="C177" s="34" t="s">
        <v>11</v>
      </c>
      <c r="D177" s="34" t="s">
        <v>33</v>
      </c>
      <c r="E177" s="34" t="s">
        <v>47</v>
      </c>
      <c r="F177" s="32">
        <v>802.75</v>
      </c>
      <c r="G177" s="32">
        <v>50</v>
      </c>
      <c r="H177" s="32">
        <v>210</v>
      </c>
      <c r="I177" s="32">
        <v>60</v>
      </c>
      <c r="J177" s="50">
        <v>3.1</v>
      </c>
      <c r="K177" s="55">
        <v>2.9</v>
      </c>
      <c r="L177" s="50">
        <f t="shared" si="9"/>
        <v>3.2758620689655175E-4</v>
      </c>
      <c r="M177" s="50">
        <v>1.3574879315476694E+28</v>
      </c>
      <c r="N177" s="50">
        <v>28.132735977277051</v>
      </c>
    </row>
    <row r="178" spans="1:14" x14ac:dyDescent="0.25">
      <c r="A178" s="35" t="s">
        <v>0</v>
      </c>
      <c r="B178" s="35" t="s">
        <v>99</v>
      </c>
      <c r="C178" s="30" t="s">
        <v>29</v>
      </c>
      <c r="D178" s="34" t="s">
        <v>33</v>
      </c>
      <c r="E178" s="30" t="s">
        <v>48</v>
      </c>
      <c r="F178" s="31">
        <v>802.75</v>
      </c>
      <c r="G178" s="31">
        <v>50</v>
      </c>
      <c r="H178" s="31">
        <v>210</v>
      </c>
      <c r="I178" s="31">
        <v>60</v>
      </c>
      <c r="J178" s="50">
        <v>3.2</v>
      </c>
      <c r="K178" s="50">
        <v>9.5E-4</v>
      </c>
      <c r="L178" s="50"/>
      <c r="M178" s="50">
        <v>3.0288554271669437</v>
      </c>
      <c r="N178" s="50">
        <v>0.48127854415422266</v>
      </c>
    </row>
    <row r="179" spans="1:14" x14ac:dyDescent="0.25">
      <c r="A179" s="36" t="s">
        <v>0</v>
      </c>
      <c r="B179" s="33" t="s">
        <v>101</v>
      </c>
      <c r="C179" s="34" t="s">
        <v>12</v>
      </c>
      <c r="D179" s="34" t="s">
        <v>33</v>
      </c>
      <c r="E179" s="34" t="s">
        <v>100</v>
      </c>
      <c r="F179" s="34" t="s">
        <v>37</v>
      </c>
      <c r="G179" s="34">
        <v>50</v>
      </c>
      <c r="H179" s="34" t="s">
        <v>37</v>
      </c>
      <c r="I179" s="34" t="s">
        <v>37</v>
      </c>
      <c r="J179" s="50"/>
      <c r="K179" s="50"/>
      <c r="L179" s="50"/>
      <c r="M179" s="50"/>
      <c r="N179" s="50"/>
    </row>
    <row r="180" spans="1:14" x14ac:dyDescent="0.25">
      <c r="A180" s="36" t="s">
        <v>0</v>
      </c>
      <c r="B180" s="33" t="s">
        <v>101</v>
      </c>
      <c r="C180" s="45" t="s">
        <v>13</v>
      </c>
      <c r="D180" s="34" t="s">
        <v>33</v>
      </c>
      <c r="E180" s="34" t="s">
        <v>43</v>
      </c>
      <c r="F180" s="34" t="s">
        <v>37</v>
      </c>
      <c r="G180" s="34">
        <v>50</v>
      </c>
      <c r="H180" s="34" t="s">
        <v>37</v>
      </c>
      <c r="I180" s="34" t="s">
        <v>37</v>
      </c>
      <c r="J180" s="50"/>
      <c r="K180" s="50">
        <v>7.9999999999999996E-6</v>
      </c>
      <c r="L180" s="50"/>
      <c r="M180" s="50"/>
      <c r="N180" s="50"/>
    </row>
    <row r="181" spans="1:14" x14ac:dyDescent="0.25">
      <c r="A181" s="60" t="s">
        <v>0</v>
      </c>
      <c r="B181" s="60" t="s">
        <v>99</v>
      </c>
      <c r="C181" s="30" t="s">
        <v>30</v>
      </c>
      <c r="D181" s="30" t="s">
        <v>41</v>
      </c>
      <c r="E181" s="30" t="s">
        <v>47</v>
      </c>
      <c r="F181" s="46">
        <v>136.5</v>
      </c>
      <c r="G181" s="46">
        <v>50</v>
      </c>
      <c r="H181" s="46">
        <v>110</v>
      </c>
      <c r="I181" s="46">
        <v>5</v>
      </c>
      <c r="J181" s="50">
        <v>1.1000000000000001</v>
      </c>
      <c r="K181" s="54">
        <v>0.35399999999999998</v>
      </c>
      <c r="L181" s="50">
        <f t="shared" ref="L181:L211" si="10">K182/K181</f>
        <v>1.9774011299435028E-5</v>
      </c>
      <c r="M181" s="50">
        <v>1.357486514720011E+28</v>
      </c>
      <c r="N181" s="50">
        <v>28.132735523998065</v>
      </c>
    </row>
    <row r="182" spans="1:14" x14ac:dyDescent="0.25">
      <c r="A182" s="61"/>
      <c r="B182" s="61"/>
      <c r="C182" s="45" t="s">
        <v>31</v>
      </c>
      <c r="D182" s="30" t="s">
        <v>41</v>
      </c>
      <c r="E182" s="30" t="s">
        <v>48</v>
      </c>
      <c r="F182" s="46">
        <v>136.5</v>
      </c>
      <c r="G182" s="46">
        <v>50</v>
      </c>
      <c r="H182" s="46">
        <v>110</v>
      </c>
      <c r="I182" s="46">
        <v>5</v>
      </c>
      <c r="J182" s="50">
        <v>1.1000000000000001</v>
      </c>
      <c r="K182" s="50">
        <v>6.9999999999999999E-6</v>
      </c>
      <c r="L182" s="50"/>
      <c r="M182" s="52">
        <v>-1</v>
      </c>
      <c r="N182" s="52">
        <v>-1</v>
      </c>
    </row>
    <row r="183" spans="1:14" x14ac:dyDescent="0.25">
      <c r="A183" s="61"/>
      <c r="B183" s="61"/>
      <c r="C183" s="30" t="s">
        <v>32</v>
      </c>
      <c r="D183" s="30" t="s">
        <v>41</v>
      </c>
      <c r="E183" s="30" t="s">
        <v>47</v>
      </c>
      <c r="F183" s="46">
        <v>136.5</v>
      </c>
      <c r="G183" s="46">
        <v>50</v>
      </c>
      <c r="H183" s="46">
        <v>110</v>
      </c>
      <c r="I183" s="46">
        <v>5</v>
      </c>
      <c r="J183" s="50">
        <v>1.2</v>
      </c>
      <c r="K183" s="50">
        <v>0.316</v>
      </c>
      <c r="L183" s="50">
        <f t="shared" si="10"/>
        <v>4.1139240506329113E-5</v>
      </c>
      <c r="M183" s="50">
        <v>1.3575244422110361E+28</v>
      </c>
      <c r="N183" s="50">
        <v>28.132747657798131</v>
      </c>
    </row>
    <row r="184" spans="1:14" x14ac:dyDescent="0.25">
      <c r="A184" s="61"/>
      <c r="B184" s="61"/>
      <c r="C184" s="45" t="s">
        <v>44</v>
      </c>
      <c r="D184" s="30" t="s">
        <v>41</v>
      </c>
      <c r="E184" s="30" t="s">
        <v>48</v>
      </c>
      <c r="F184" s="46">
        <v>136.5</v>
      </c>
      <c r="G184" s="46">
        <v>50</v>
      </c>
      <c r="H184" s="46">
        <v>110</v>
      </c>
      <c r="I184" s="46">
        <v>5</v>
      </c>
      <c r="J184" s="50">
        <v>1.2</v>
      </c>
      <c r="K184" s="50">
        <v>1.2999999999999999E-5</v>
      </c>
      <c r="L184" s="50"/>
      <c r="M184" s="52">
        <v>-1</v>
      </c>
      <c r="N184" s="52">
        <v>-1</v>
      </c>
    </row>
    <row r="185" spans="1:14" x14ac:dyDescent="0.25">
      <c r="A185" s="61"/>
      <c r="B185" s="61"/>
      <c r="C185" s="30" t="s">
        <v>51</v>
      </c>
      <c r="D185" s="30" t="s">
        <v>41</v>
      </c>
      <c r="E185" s="30" t="s">
        <v>47</v>
      </c>
      <c r="F185" s="46">
        <v>136.5</v>
      </c>
      <c r="G185" s="46">
        <v>50</v>
      </c>
      <c r="H185" s="46">
        <v>110</v>
      </c>
      <c r="I185" s="46">
        <v>5</v>
      </c>
      <c r="J185" s="50">
        <v>2.1</v>
      </c>
      <c r="K185" s="54">
        <v>0.23599999999999999</v>
      </c>
      <c r="L185" s="50">
        <f t="shared" si="10"/>
        <v>4.6610169491525425E-5</v>
      </c>
      <c r="M185" s="50">
        <v>1.3569606518705659E+28</v>
      </c>
      <c r="N185" s="50">
        <v>28.132567254495957</v>
      </c>
    </row>
    <row r="186" spans="1:14" x14ac:dyDescent="0.25">
      <c r="A186" s="61"/>
      <c r="B186" s="61"/>
      <c r="C186" s="45" t="s">
        <v>52</v>
      </c>
      <c r="D186" s="30" t="s">
        <v>41</v>
      </c>
      <c r="E186" s="30" t="s">
        <v>48</v>
      </c>
      <c r="F186" s="46">
        <v>136.5</v>
      </c>
      <c r="G186" s="46">
        <v>50</v>
      </c>
      <c r="H186" s="46">
        <v>110</v>
      </c>
      <c r="I186" s="46">
        <v>5</v>
      </c>
      <c r="J186" s="50">
        <v>2.2000000000000002</v>
      </c>
      <c r="K186" s="50">
        <v>1.1E-5</v>
      </c>
      <c r="L186" s="50"/>
      <c r="M186" s="52">
        <v>-1</v>
      </c>
      <c r="N186" s="52">
        <v>-1</v>
      </c>
    </row>
    <row r="187" spans="1:14" x14ac:dyDescent="0.25">
      <c r="A187" s="61"/>
      <c r="B187" s="61"/>
      <c r="C187" s="30" t="s">
        <v>53</v>
      </c>
      <c r="D187" s="30" t="s">
        <v>41</v>
      </c>
      <c r="E187" s="30" t="s">
        <v>47</v>
      </c>
      <c r="F187" s="47">
        <v>802.75</v>
      </c>
      <c r="G187" s="46">
        <v>50</v>
      </c>
      <c r="H187" s="46">
        <v>110</v>
      </c>
      <c r="I187" s="47">
        <v>5</v>
      </c>
      <c r="J187" s="50">
        <v>3.1</v>
      </c>
      <c r="K187" s="50">
        <v>0.33100000000000002</v>
      </c>
      <c r="L187" s="50">
        <f t="shared" si="10"/>
        <v>6.6465256797583071E-5</v>
      </c>
      <c r="M187" s="50">
        <v>1.3574785668263541E+28</v>
      </c>
      <c r="N187" s="50">
        <v>28.132732981257178</v>
      </c>
    </row>
    <row r="188" spans="1:14" x14ac:dyDescent="0.25">
      <c r="A188" s="61"/>
      <c r="B188" s="61"/>
      <c r="C188" s="45" t="s">
        <v>54</v>
      </c>
      <c r="D188" s="30" t="s">
        <v>41</v>
      </c>
      <c r="E188" s="30" t="s">
        <v>48</v>
      </c>
      <c r="F188" s="47">
        <v>802.75</v>
      </c>
      <c r="G188" s="46">
        <v>50</v>
      </c>
      <c r="H188" s="46">
        <v>110</v>
      </c>
      <c r="I188" s="47">
        <v>5</v>
      </c>
      <c r="J188" s="50">
        <v>3.2</v>
      </c>
      <c r="K188" s="50">
        <v>2.1999999999999999E-5</v>
      </c>
      <c r="L188" s="50"/>
      <c r="M188" s="52">
        <v>-1</v>
      </c>
      <c r="N188" s="52">
        <v>-1</v>
      </c>
    </row>
    <row r="189" spans="1:14" x14ac:dyDescent="0.25">
      <c r="A189" s="61"/>
      <c r="B189" s="61"/>
      <c r="C189" s="30" t="s">
        <v>55</v>
      </c>
      <c r="D189" s="30" t="s">
        <v>41</v>
      </c>
      <c r="E189" s="30" t="s">
        <v>47</v>
      </c>
      <c r="F189" s="47">
        <v>802.75</v>
      </c>
      <c r="G189" s="46">
        <v>50</v>
      </c>
      <c r="H189" s="46">
        <v>110</v>
      </c>
      <c r="I189" s="47">
        <v>5</v>
      </c>
      <c r="J189" s="50">
        <v>1.1000000000000001</v>
      </c>
      <c r="K189" s="50">
        <v>0.10299999999999999</v>
      </c>
      <c r="L189" s="50">
        <f t="shared" si="10"/>
        <v>2.3300970873786408E-4</v>
      </c>
      <c r="M189" s="50">
        <v>1.3574881383549878E+28</v>
      </c>
      <c r="N189" s="50">
        <v>28.132736043439902</v>
      </c>
    </row>
    <row r="190" spans="1:14" x14ac:dyDescent="0.25">
      <c r="A190" s="61"/>
      <c r="B190" s="61"/>
      <c r="C190" s="45" t="s">
        <v>56</v>
      </c>
      <c r="D190" s="30" t="s">
        <v>41</v>
      </c>
      <c r="E190" s="30" t="s">
        <v>48</v>
      </c>
      <c r="F190" s="47">
        <v>802.75</v>
      </c>
      <c r="G190" s="46">
        <v>50</v>
      </c>
      <c r="H190" s="46">
        <v>110</v>
      </c>
      <c r="I190" s="47">
        <v>5</v>
      </c>
      <c r="J190" s="50">
        <v>1.1000000000000001</v>
      </c>
      <c r="K190" s="50">
        <v>2.4000000000000001E-5</v>
      </c>
      <c r="L190" s="50"/>
      <c r="M190" s="52">
        <v>-1</v>
      </c>
      <c r="N190" s="52">
        <v>-1</v>
      </c>
    </row>
    <row r="191" spans="1:14" x14ac:dyDescent="0.25">
      <c r="A191" s="61"/>
      <c r="B191" s="61"/>
      <c r="C191" s="30" t="s">
        <v>57</v>
      </c>
      <c r="D191" s="30" t="s">
        <v>41</v>
      </c>
      <c r="E191" s="30" t="s">
        <v>47</v>
      </c>
      <c r="F191" s="47">
        <v>802.75</v>
      </c>
      <c r="G191" s="46">
        <v>50</v>
      </c>
      <c r="H191" s="46">
        <v>110</v>
      </c>
      <c r="I191" s="47">
        <v>5</v>
      </c>
      <c r="J191" s="50">
        <v>1.2</v>
      </c>
      <c r="K191" s="50">
        <v>0.27600000000000002</v>
      </c>
      <c r="L191" s="50">
        <f t="shared" si="10"/>
        <v>5.4347826086956517E-5</v>
      </c>
      <c r="M191" s="50">
        <v>1.3574887850305118E+28</v>
      </c>
      <c r="N191" s="50">
        <v>28.132736250327561</v>
      </c>
    </row>
    <row r="192" spans="1:14" x14ac:dyDescent="0.25">
      <c r="A192" s="61"/>
      <c r="B192" s="61"/>
      <c r="C192" s="30" t="s">
        <v>58</v>
      </c>
      <c r="D192" s="30" t="s">
        <v>41</v>
      </c>
      <c r="E192" s="30" t="s">
        <v>48</v>
      </c>
      <c r="F192" s="47">
        <v>802.75</v>
      </c>
      <c r="G192" s="46">
        <v>50</v>
      </c>
      <c r="H192" s="46">
        <v>110</v>
      </c>
      <c r="I192" s="47">
        <v>5</v>
      </c>
      <c r="J192" s="50">
        <v>1.2</v>
      </c>
      <c r="K192" s="50">
        <v>1.5E-5</v>
      </c>
      <c r="L192" s="50"/>
      <c r="M192" s="52">
        <v>-1</v>
      </c>
      <c r="N192" s="52">
        <v>-1</v>
      </c>
    </row>
    <row r="193" spans="1:14" x14ac:dyDescent="0.25">
      <c r="A193" s="61"/>
      <c r="B193" s="61"/>
      <c r="C193" s="30" t="s">
        <v>59</v>
      </c>
      <c r="D193" s="30" t="s">
        <v>41</v>
      </c>
      <c r="E193" s="30" t="s">
        <v>47</v>
      </c>
      <c r="F193" s="46">
        <v>136.5</v>
      </c>
      <c r="G193" s="46">
        <v>50</v>
      </c>
      <c r="H193" s="46">
        <v>110</v>
      </c>
      <c r="I193" s="46">
        <v>60</v>
      </c>
      <c r="J193" s="50">
        <v>2.1</v>
      </c>
      <c r="K193" s="50">
        <v>0.32400000000000001</v>
      </c>
      <c r="L193" s="50">
        <f t="shared" si="10"/>
        <v>5.8641975308641977E-5</v>
      </c>
      <c r="M193" s="50">
        <v>1.357464178914808E+28</v>
      </c>
      <c r="N193" s="50">
        <v>28.13272837814678</v>
      </c>
    </row>
    <row r="194" spans="1:14" x14ac:dyDescent="0.25">
      <c r="A194" s="61"/>
      <c r="B194" s="61"/>
      <c r="C194" s="45" t="s">
        <v>60</v>
      </c>
      <c r="D194" s="30" t="s">
        <v>41</v>
      </c>
      <c r="E194" s="30" t="s">
        <v>48</v>
      </c>
      <c r="F194" s="46">
        <v>136.5</v>
      </c>
      <c r="G194" s="46">
        <v>50</v>
      </c>
      <c r="H194" s="46">
        <v>110</v>
      </c>
      <c r="I194" s="46">
        <v>60</v>
      </c>
      <c r="J194" s="50">
        <v>2.2000000000000002</v>
      </c>
      <c r="K194" s="50">
        <v>1.9000000000000001E-5</v>
      </c>
      <c r="L194" s="50"/>
      <c r="M194" s="52">
        <v>-1</v>
      </c>
      <c r="N194" s="52">
        <v>-1</v>
      </c>
    </row>
    <row r="195" spans="1:14" x14ac:dyDescent="0.25">
      <c r="A195" s="61"/>
      <c r="B195" s="61"/>
      <c r="C195" s="30" t="s">
        <v>61</v>
      </c>
      <c r="D195" s="30" t="s">
        <v>41</v>
      </c>
      <c r="E195" s="30" t="s">
        <v>47</v>
      </c>
      <c r="F195" s="46">
        <v>136.5</v>
      </c>
      <c r="G195" s="46">
        <v>50</v>
      </c>
      <c r="H195" s="46">
        <v>110</v>
      </c>
      <c r="I195" s="46">
        <v>60</v>
      </c>
      <c r="J195" s="50">
        <v>3.1</v>
      </c>
      <c r="K195" s="54">
        <v>0.28899999999999998</v>
      </c>
      <c r="L195" s="50">
        <f t="shared" si="10"/>
        <v>4.1522491349480972E-5</v>
      </c>
      <c r="M195" s="50">
        <v>1.3569637427826333E+28</v>
      </c>
      <c r="N195" s="50">
        <v>28.132568243739474</v>
      </c>
    </row>
    <row r="196" spans="1:14" x14ac:dyDescent="0.25">
      <c r="A196" s="61"/>
      <c r="B196" s="61"/>
      <c r="C196" s="45" t="s">
        <v>62</v>
      </c>
      <c r="D196" s="30" t="s">
        <v>41</v>
      </c>
      <c r="E196" s="30" t="s">
        <v>48</v>
      </c>
      <c r="F196" s="46">
        <v>136.5</v>
      </c>
      <c r="G196" s="46">
        <v>50</v>
      </c>
      <c r="H196" s="46">
        <v>110</v>
      </c>
      <c r="I196" s="46">
        <v>60</v>
      </c>
      <c r="J196" s="50">
        <v>3.2</v>
      </c>
      <c r="K196" s="50">
        <v>1.2E-5</v>
      </c>
      <c r="L196" s="50"/>
      <c r="M196" s="52">
        <v>-1</v>
      </c>
      <c r="N196" s="52">
        <v>-1</v>
      </c>
    </row>
    <row r="197" spans="1:14" x14ac:dyDescent="0.25">
      <c r="A197" s="61"/>
      <c r="B197" s="61"/>
      <c r="C197" s="30" t="s">
        <v>63</v>
      </c>
      <c r="D197" s="30" t="s">
        <v>41</v>
      </c>
      <c r="E197" s="30" t="s">
        <v>47</v>
      </c>
      <c r="F197" s="46">
        <v>136.5</v>
      </c>
      <c r="G197" s="46">
        <v>50</v>
      </c>
      <c r="H197" s="46">
        <v>110</v>
      </c>
      <c r="I197" s="46">
        <v>60</v>
      </c>
      <c r="J197" s="50">
        <v>1.1000000000000001</v>
      </c>
      <c r="K197" s="54">
        <v>0.37</v>
      </c>
      <c r="L197" s="50">
        <f t="shared" si="10"/>
        <v>2.702702702702703E-5</v>
      </c>
      <c r="M197" s="50">
        <v>1.3574790761734579E+28</v>
      </c>
      <c r="N197" s="50">
        <v>28.132733144211201</v>
      </c>
    </row>
    <row r="198" spans="1:14" x14ac:dyDescent="0.25">
      <c r="A198" s="61"/>
      <c r="B198" s="61"/>
      <c r="C198" s="45" t="s">
        <v>64</v>
      </c>
      <c r="D198" s="30" t="s">
        <v>41</v>
      </c>
      <c r="E198" s="30" t="s">
        <v>48</v>
      </c>
      <c r="F198" s="46">
        <v>136.5</v>
      </c>
      <c r="G198" s="46">
        <v>50</v>
      </c>
      <c r="H198" s="46">
        <v>110</v>
      </c>
      <c r="I198" s="46">
        <v>60</v>
      </c>
      <c r="J198" s="50">
        <v>1.1000000000000001</v>
      </c>
      <c r="K198" s="54">
        <v>1.0000000000000001E-5</v>
      </c>
      <c r="L198" s="50"/>
      <c r="M198" s="52">
        <v>-1</v>
      </c>
      <c r="N198" s="52">
        <v>-1</v>
      </c>
    </row>
    <row r="199" spans="1:14" x14ac:dyDescent="0.25">
      <c r="A199" s="61"/>
      <c r="B199" s="61"/>
      <c r="C199" s="30" t="s">
        <v>65</v>
      </c>
      <c r="D199" s="30" t="s">
        <v>41</v>
      </c>
      <c r="E199" s="30" t="s">
        <v>47</v>
      </c>
      <c r="F199" s="47">
        <v>802.75</v>
      </c>
      <c r="G199" s="46">
        <v>50</v>
      </c>
      <c r="H199" s="46">
        <v>110</v>
      </c>
      <c r="I199" s="46">
        <v>60</v>
      </c>
      <c r="J199" s="50">
        <v>1.2</v>
      </c>
      <c r="K199" s="50">
        <v>0.33800000000000002</v>
      </c>
      <c r="L199" s="50">
        <f t="shared" si="10"/>
        <v>1.9230769230769228E-4</v>
      </c>
      <c r="M199" s="50">
        <v>1.3573964881182857E+28</v>
      </c>
      <c r="N199" s="50">
        <v>28.132706721242052</v>
      </c>
    </row>
    <row r="200" spans="1:14" x14ac:dyDescent="0.25">
      <c r="A200" s="61"/>
      <c r="B200" s="61"/>
      <c r="C200" s="45" t="s">
        <v>66</v>
      </c>
      <c r="D200" s="30" t="s">
        <v>41</v>
      </c>
      <c r="E200" s="30" t="s">
        <v>48</v>
      </c>
      <c r="F200" s="47">
        <v>802.75</v>
      </c>
      <c r="G200" s="46">
        <v>50</v>
      </c>
      <c r="H200" s="46">
        <v>110</v>
      </c>
      <c r="I200" s="46">
        <v>60</v>
      </c>
      <c r="J200" s="50">
        <v>1.2</v>
      </c>
      <c r="K200" s="54">
        <v>6.4999999999999994E-5</v>
      </c>
      <c r="L200" s="50"/>
      <c r="M200" s="52">
        <v>-1</v>
      </c>
      <c r="N200" s="52">
        <v>-1</v>
      </c>
    </row>
    <row r="201" spans="1:14" x14ac:dyDescent="0.25">
      <c r="A201" s="61"/>
      <c r="B201" s="61"/>
      <c r="C201" s="30" t="s">
        <v>67</v>
      </c>
      <c r="D201" s="30" t="s">
        <v>41</v>
      </c>
      <c r="E201" s="30" t="s">
        <v>47</v>
      </c>
      <c r="F201" s="47">
        <v>802.75</v>
      </c>
      <c r="G201" s="46">
        <v>50</v>
      </c>
      <c r="H201" s="46">
        <v>110</v>
      </c>
      <c r="I201" s="46">
        <v>60</v>
      </c>
      <c r="J201" s="50">
        <v>2.1</v>
      </c>
      <c r="K201" s="54">
        <v>0.27100000000000002</v>
      </c>
      <c r="L201" s="50">
        <f t="shared" si="10"/>
        <v>2.2140221402214021E-5</v>
      </c>
      <c r="M201" s="50">
        <v>1.3574127334821483E+28</v>
      </c>
      <c r="N201" s="50">
        <v>28.132711918860966</v>
      </c>
    </row>
    <row r="202" spans="1:14" x14ac:dyDescent="0.25">
      <c r="A202" s="61"/>
      <c r="B202" s="61"/>
      <c r="C202" s="45" t="s">
        <v>68</v>
      </c>
      <c r="D202" s="30" t="s">
        <v>41</v>
      </c>
      <c r="E202" s="30" t="s">
        <v>48</v>
      </c>
      <c r="F202" s="47">
        <v>802.75</v>
      </c>
      <c r="G202" s="46">
        <v>50</v>
      </c>
      <c r="H202" s="46">
        <v>110</v>
      </c>
      <c r="I202" s="46">
        <v>60</v>
      </c>
      <c r="J202" s="50">
        <v>2.2000000000000002</v>
      </c>
      <c r="K202" s="54">
        <v>6.0000000000000002E-6</v>
      </c>
      <c r="L202" s="50"/>
      <c r="M202" s="52">
        <v>-1</v>
      </c>
      <c r="N202" s="52">
        <v>-1</v>
      </c>
    </row>
    <row r="203" spans="1:14" x14ac:dyDescent="0.25">
      <c r="A203" s="61"/>
      <c r="B203" s="61"/>
      <c r="C203" s="30" t="s">
        <v>69</v>
      </c>
      <c r="D203" s="30" t="s">
        <v>41</v>
      </c>
      <c r="E203" s="30" t="s">
        <v>47</v>
      </c>
      <c r="F203" s="47">
        <v>802.75</v>
      </c>
      <c r="G203" s="46">
        <v>50</v>
      </c>
      <c r="H203" s="46">
        <v>110</v>
      </c>
      <c r="I203" s="46">
        <v>60</v>
      </c>
      <c r="J203" s="50">
        <v>3.1</v>
      </c>
      <c r="K203" s="50">
        <v>0.32400000000000001</v>
      </c>
      <c r="L203" s="50">
        <f t="shared" si="10"/>
        <v>1.8518518518518518E-5</v>
      </c>
      <c r="M203" s="50">
        <v>1.357450286348713E+28</v>
      </c>
      <c r="N203" s="50">
        <v>28.132723933465467</v>
      </c>
    </row>
    <row r="204" spans="1:14" x14ac:dyDescent="0.25">
      <c r="A204" s="62"/>
      <c r="B204" s="62"/>
      <c r="C204" s="45" t="s">
        <v>70</v>
      </c>
      <c r="D204" s="30" t="s">
        <v>41</v>
      </c>
      <c r="E204" s="30" t="s">
        <v>48</v>
      </c>
      <c r="F204" s="47">
        <v>802.75</v>
      </c>
      <c r="G204" s="46">
        <v>50</v>
      </c>
      <c r="H204" s="46">
        <v>110</v>
      </c>
      <c r="I204" s="46">
        <v>60</v>
      </c>
      <c r="J204" s="50">
        <v>3.2</v>
      </c>
      <c r="K204" s="54">
        <v>6.0000000000000002E-6</v>
      </c>
      <c r="L204" s="50"/>
      <c r="M204" s="52">
        <v>-1</v>
      </c>
      <c r="N204" s="52">
        <v>-1</v>
      </c>
    </row>
    <row r="205" spans="1:14" x14ac:dyDescent="0.25">
      <c r="A205" s="36" t="s">
        <v>0</v>
      </c>
      <c r="B205" s="33" t="s">
        <v>101</v>
      </c>
      <c r="C205" s="34" t="s">
        <v>14</v>
      </c>
      <c r="D205" s="34" t="s">
        <v>33</v>
      </c>
      <c r="E205" s="34" t="s">
        <v>47</v>
      </c>
      <c r="F205" s="48">
        <v>136.5</v>
      </c>
      <c r="G205" s="48">
        <v>50</v>
      </c>
      <c r="H205" s="49">
        <v>210</v>
      </c>
      <c r="I205" s="48">
        <v>60</v>
      </c>
      <c r="J205" s="50">
        <v>1.1000000000000001</v>
      </c>
      <c r="K205" s="54">
        <v>2.0099999999999998</v>
      </c>
      <c r="L205" s="50">
        <f t="shared" si="10"/>
        <v>4.4278606965174131E-5</v>
      </c>
      <c r="M205" s="50">
        <v>1.3574645581062618E+28</v>
      </c>
      <c r="N205" s="50">
        <v>28.132728499461756</v>
      </c>
    </row>
    <row r="206" spans="1:14" x14ac:dyDescent="0.25">
      <c r="A206" s="35" t="s">
        <v>0</v>
      </c>
      <c r="B206" s="35" t="s">
        <v>99</v>
      </c>
      <c r="C206" s="30" t="s">
        <v>71</v>
      </c>
      <c r="D206" s="34" t="s">
        <v>33</v>
      </c>
      <c r="E206" s="30" t="s">
        <v>48</v>
      </c>
      <c r="F206" s="47">
        <v>136.5</v>
      </c>
      <c r="G206" s="47">
        <v>50</v>
      </c>
      <c r="H206" s="46">
        <v>210</v>
      </c>
      <c r="I206" s="46">
        <v>60</v>
      </c>
      <c r="J206" s="50">
        <v>1.1000000000000001</v>
      </c>
      <c r="K206" s="50">
        <v>8.8999999999999995E-5</v>
      </c>
      <c r="L206" s="50"/>
      <c r="M206" s="52">
        <v>-1</v>
      </c>
      <c r="N206" s="52">
        <v>-1</v>
      </c>
    </row>
    <row r="207" spans="1:14" x14ac:dyDescent="0.25">
      <c r="A207" s="36" t="s">
        <v>0</v>
      </c>
      <c r="B207" s="33" t="s">
        <v>101</v>
      </c>
      <c r="C207" s="34" t="s">
        <v>15</v>
      </c>
      <c r="D207" s="34" t="s">
        <v>33</v>
      </c>
      <c r="E207" s="34" t="s">
        <v>47</v>
      </c>
      <c r="F207" s="48">
        <v>136.5</v>
      </c>
      <c r="G207" s="48">
        <v>50</v>
      </c>
      <c r="H207" s="49">
        <v>210</v>
      </c>
      <c r="I207" s="48">
        <v>60</v>
      </c>
      <c r="J207" s="50">
        <v>1.2</v>
      </c>
      <c r="K207" s="54">
        <v>1.72</v>
      </c>
      <c r="L207" s="50">
        <f t="shared" si="10"/>
        <v>4.4767441860465121E-5</v>
      </c>
      <c r="M207" s="50">
        <v>1.357484901854838E+28</v>
      </c>
      <c r="N207" s="50">
        <v>28.132735008001145</v>
      </c>
    </row>
    <row r="208" spans="1:14" x14ac:dyDescent="0.25">
      <c r="A208" s="35" t="s">
        <v>0</v>
      </c>
      <c r="B208" s="35" t="s">
        <v>99</v>
      </c>
      <c r="C208" s="45" t="s">
        <v>72</v>
      </c>
      <c r="D208" s="34" t="s">
        <v>33</v>
      </c>
      <c r="E208" s="30" t="s">
        <v>48</v>
      </c>
      <c r="F208" s="47">
        <v>136.5</v>
      </c>
      <c r="G208" s="47">
        <v>50</v>
      </c>
      <c r="H208" s="46">
        <v>210</v>
      </c>
      <c r="I208" s="46">
        <v>60</v>
      </c>
      <c r="J208" s="50">
        <v>1.2</v>
      </c>
      <c r="K208" s="50">
        <v>7.7000000000000001E-5</v>
      </c>
      <c r="L208" s="50"/>
      <c r="M208" s="52">
        <v>-1</v>
      </c>
      <c r="N208" s="52">
        <v>-1</v>
      </c>
    </row>
    <row r="209" spans="1:14" x14ac:dyDescent="0.25">
      <c r="A209" s="36" t="s">
        <v>0</v>
      </c>
      <c r="B209" s="33" t="s">
        <v>101</v>
      </c>
      <c r="C209" s="34" t="s">
        <v>16</v>
      </c>
      <c r="D209" s="34" t="s">
        <v>33</v>
      </c>
      <c r="E209" s="34" t="s">
        <v>47</v>
      </c>
      <c r="F209" s="48">
        <v>136.5</v>
      </c>
      <c r="G209" s="48">
        <v>50</v>
      </c>
      <c r="H209" s="49">
        <v>210</v>
      </c>
      <c r="I209" s="48">
        <v>60</v>
      </c>
      <c r="J209" s="50">
        <v>2.1</v>
      </c>
      <c r="K209" s="54">
        <v>2.13</v>
      </c>
      <c r="L209" s="50">
        <f t="shared" si="10"/>
        <v>1.9154929577464789E-4</v>
      </c>
      <c r="M209" s="50">
        <v>1.3574441155867008E+28</v>
      </c>
      <c r="N209" s="50">
        <v>28.13272195922449</v>
      </c>
    </row>
    <row r="210" spans="1:14" x14ac:dyDescent="0.25">
      <c r="A210" s="35" t="s">
        <v>0</v>
      </c>
      <c r="B210" s="35" t="s">
        <v>99</v>
      </c>
      <c r="C210" s="30" t="s">
        <v>73</v>
      </c>
      <c r="D210" s="34" t="s">
        <v>33</v>
      </c>
      <c r="E210" s="30" t="s">
        <v>48</v>
      </c>
      <c r="F210" s="47">
        <v>136.5</v>
      </c>
      <c r="G210" s="47">
        <v>50</v>
      </c>
      <c r="H210" s="46">
        <v>210</v>
      </c>
      <c r="I210" s="46">
        <v>60</v>
      </c>
      <c r="J210" s="50">
        <v>2.2000000000000002</v>
      </c>
      <c r="K210" s="50">
        <v>4.08E-4</v>
      </c>
      <c r="L210" s="50"/>
      <c r="M210" s="52">
        <v>-1</v>
      </c>
      <c r="N210" s="52">
        <v>-1</v>
      </c>
    </row>
    <row r="211" spans="1:14" x14ac:dyDescent="0.25">
      <c r="A211" s="36" t="s">
        <v>0</v>
      </c>
      <c r="B211" s="33" t="s">
        <v>101</v>
      </c>
      <c r="C211" s="34" t="s">
        <v>17</v>
      </c>
      <c r="D211" s="34" t="s">
        <v>33</v>
      </c>
      <c r="E211" s="34" t="s">
        <v>47</v>
      </c>
      <c r="F211" s="48">
        <v>802.75</v>
      </c>
      <c r="G211" s="48">
        <v>50</v>
      </c>
      <c r="H211" s="48">
        <v>210</v>
      </c>
      <c r="I211" s="48">
        <v>60</v>
      </c>
      <c r="J211" s="50">
        <v>3.1</v>
      </c>
      <c r="K211" s="54">
        <v>2.25</v>
      </c>
      <c r="L211" s="50">
        <f t="shared" si="10"/>
        <v>1.3511111111111113E-4</v>
      </c>
      <c r="M211" s="50">
        <v>1.3574855491543123E+28</v>
      </c>
      <c r="N211" s="50">
        <v>28.132735215088914</v>
      </c>
    </row>
    <row r="212" spans="1:14" x14ac:dyDescent="0.25">
      <c r="A212" s="35" t="s">
        <v>0</v>
      </c>
      <c r="B212" s="35" t="s">
        <v>99</v>
      </c>
      <c r="C212" s="30" t="s">
        <v>74</v>
      </c>
      <c r="D212" s="34" t="s">
        <v>33</v>
      </c>
      <c r="E212" s="30" t="s">
        <v>48</v>
      </c>
      <c r="F212" s="47">
        <v>802.75</v>
      </c>
      <c r="G212" s="47">
        <v>50</v>
      </c>
      <c r="H212" s="46">
        <v>210</v>
      </c>
      <c r="I212" s="46">
        <v>60</v>
      </c>
      <c r="J212" s="50">
        <v>3.2</v>
      </c>
      <c r="K212" s="50">
        <v>3.0400000000000002E-4</v>
      </c>
      <c r="L212" s="50"/>
      <c r="M212" s="50">
        <v>1622.1577418088773</v>
      </c>
      <c r="N212" s="50">
        <v>3.2100930835780992</v>
      </c>
    </row>
    <row r="213" spans="1:14" x14ac:dyDescent="0.25">
      <c r="A213" s="36" t="s">
        <v>0</v>
      </c>
      <c r="B213" s="33" t="s">
        <v>101</v>
      </c>
      <c r="C213" s="34" t="s">
        <v>18</v>
      </c>
      <c r="D213" s="34" t="s">
        <v>33</v>
      </c>
      <c r="E213" s="34" t="s">
        <v>100</v>
      </c>
      <c r="F213" s="34" t="s">
        <v>37</v>
      </c>
      <c r="G213" s="34">
        <v>50</v>
      </c>
      <c r="H213" s="34" t="s">
        <v>37</v>
      </c>
      <c r="I213" s="34" t="s">
        <v>37</v>
      </c>
      <c r="J213" s="50"/>
      <c r="K213" s="54">
        <v>1.96</v>
      </c>
      <c r="L213" s="50"/>
      <c r="M213" s="50"/>
      <c r="N213" s="50"/>
    </row>
    <row r="214" spans="1:14" x14ac:dyDescent="0.25">
      <c r="A214" s="36" t="s">
        <v>0</v>
      </c>
      <c r="B214" s="33" t="s">
        <v>101</v>
      </c>
      <c r="C214" s="45" t="s">
        <v>19</v>
      </c>
      <c r="D214" s="34" t="s">
        <v>33</v>
      </c>
      <c r="E214" s="34" t="s">
        <v>43</v>
      </c>
      <c r="F214" s="34" t="s">
        <v>37</v>
      </c>
      <c r="G214" s="34">
        <v>50</v>
      </c>
      <c r="H214" s="34" t="s">
        <v>37</v>
      </c>
      <c r="I214" s="34" t="s">
        <v>37</v>
      </c>
      <c r="J214" s="50"/>
      <c r="K214" s="50">
        <v>1.12E-4</v>
      </c>
      <c r="L214" s="50"/>
      <c r="M214" s="50"/>
      <c r="N214" s="50"/>
    </row>
    <row r="215" spans="1:14" x14ac:dyDescent="0.25">
      <c r="A215" s="35" t="s">
        <v>0</v>
      </c>
      <c r="B215" s="35" t="s">
        <v>99</v>
      </c>
      <c r="C215" s="30" t="s">
        <v>75</v>
      </c>
      <c r="D215" s="30" t="s">
        <v>41</v>
      </c>
      <c r="E215" s="30" t="s">
        <v>100</v>
      </c>
      <c r="F215" s="30" t="s">
        <v>37</v>
      </c>
      <c r="G215" s="31">
        <v>50</v>
      </c>
      <c r="H215" s="30" t="s">
        <v>37</v>
      </c>
      <c r="I215" s="30" t="s">
        <v>37</v>
      </c>
      <c r="J215" s="50"/>
      <c r="K215" s="50">
        <v>0.38200000000000001</v>
      </c>
      <c r="L215" s="50"/>
      <c r="M215" s="50"/>
      <c r="N215" s="50"/>
    </row>
    <row r="216" spans="1:14" x14ac:dyDescent="0.25">
      <c r="A216" s="35" t="s">
        <v>0</v>
      </c>
      <c r="B216" s="35" t="s">
        <v>99</v>
      </c>
      <c r="C216" s="45" t="s">
        <v>76</v>
      </c>
      <c r="D216" s="30" t="s">
        <v>41</v>
      </c>
      <c r="E216" s="30" t="s">
        <v>43</v>
      </c>
      <c r="F216" s="30" t="s">
        <v>37</v>
      </c>
      <c r="G216" s="30">
        <v>50</v>
      </c>
      <c r="H216" s="30" t="s">
        <v>37</v>
      </c>
      <c r="I216" s="30" t="s">
        <v>37</v>
      </c>
      <c r="J216" s="50"/>
      <c r="K216" s="50">
        <v>1.2E-5</v>
      </c>
      <c r="L216" s="50"/>
      <c r="M216" s="50"/>
      <c r="N216" s="50"/>
    </row>
  </sheetData>
  <mergeCells count="16">
    <mergeCell ref="A96:A107"/>
    <mergeCell ref="B96:B107"/>
    <mergeCell ref="A71:A73"/>
    <mergeCell ref="B71:B73"/>
    <mergeCell ref="A2:A26"/>
    <mergeCell ref="A68:A70"/>
    <mergeCell ref="B68:B70"/>
    <mergeCell ref="B2:B26"/>
    <mergeCell ref="A36:A47"/>
    <mergeCell ref="B36:B47"/>
    <mergeCell ref="A181:A204"/>
    <mergeCell ref="B181:B204"/>
    <mergeCell ref="A135:A144"/>
    <mergeCell ref="B135:B144"/>
    <mergeCell ref="A145:A162"/>
    <mergeCell ref="B145:B1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Experiment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Dijk, Demi van D.G.</dc:creator>
  <cp:lastModifiedBy>Dijk, Demi van D.G.</cp:lastModifiedBy>
  <dcterms:created xsi:type="dcterms:W3CDTF">2015-06-05T18:17:20Z</dcterms:created>
  <dcterms:modified xsi:type="dcterms:W3CDTF">2025-06-30T14:00:16Z</dcterms:modified>
</cp:coreProperties>
</file>