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<sst xmlns="http://schemas.openxmlformats.org/spreadsheetml/2006/main" uniqueCount="132">
  <si>
    <t>name</t>
  </si>
  <si>
    <t>id</t>
  </si>
  <si>
    <t>sis_id</t>
  </si>
  <si>
    <t>section</t>
  </si>
  <si>
    <t>section_id</t>
  </si>
  <si>
    <t>section_sis_id</t>
  </si>
  <si>
    <t>submitted</t>
  </si>
  <si>
    <t>attempt</t>
  </si>
  <si>
    <t xml:space="preserve">875676: 
USAR LA HOJA: FUNCIONES BÁSICAS
Utilice una función básica de Excel que le permita determinar:
¿Cuál es el promedio de católicos censados en el estado de Zacatecas?
</t>
  </si>
  <si>
    <t xml:space="preserve">875677: 
USAR LA HOJA: FUNCIONES BÁSICAS
Utilice una función básica de Excel que le permita determinar:
¿Cuál es la total de protestantes censados en el estado de Zacatecas?
</t>
  </si>
  <si>
    <t xml:space="preserve">875678: 
USAR LA HOJA: FUNCIONES BÁSICAS
Utilice una función básica de Excel que le permita determinar:
¿Cuál es la delegación que tiene el mayor número de personas sin religión?
</t>
  </si>
  <si>
    <t xml:space="preserve">875679: 
USAR LA HOJA: FUNCIONES BÁSICAS
Utilice una función básica de Excel que le permita determinar:
¿Cuál es el mínimo de católicos en el estado de Zacatecas?
</t>
  </si>
  <si>
    <t xml:space="preserve">875680: 
USAR LA HOJA: FUNCIONES BÁSICAS
Utilice una función básica de Excel que le permita determinar:
¿Cuántos registros hay en el presente reporte?
</t>
  </si>
  <si>
    <t xml:space="preserve">875681: 
USAR LA HOJA: ORDENAR Y FILTRAR
IMPORTANTE: Realizar una copia de la hoja "ORDENAR Y FILTRAR", con los datos originales antes de realizar cualquier procedimiento y trabaje con la copia.
Luego de ordenar la columna “Nombre de la Localidad” de Z a A.
¿Cuál es la Delegación del noveno registro?
</t>
  </si>
  <si>
    <t xml:space="preserve">875682: 
USAR LA HOJA: ORDENAR Y FILTRAR
IMPORTANTE: Realizar una copia de la hoja "ORDENAR Y FILTRAR", con los datos originales antes de realizar cualquier procedimiento y trabaje con la copia.
Luego de ordenar la columna “Protestantes” en orden mayor a menor y luego la columna “Sin religión” de menor a mayor (simultáneamente).
¿Cuál es la última localidad y delegación que se visualiza en la tabla?
</t>
  </si>
  <si>
    <t xml:space="preserve">875683: 
USAR LA HOJA: ORDENAR Y FILTRAR
IMPORTANTE: Realizar una copia de la hoja "ORDENAR Y FILTRAR", con los datos originales antes de realizar cualquier procedimiento y trabaje con la copia.
Utilice la herramienta Filtro para responder la siguiente pregunta:
¿Cuántas localidades tienen una población católica mayor o igual a 600?
</t>
  </si>
  <si>
    <t xml:space="preserve">875684: 
USAR LA HOJA: ORDENAR Y FILTRAR
IMPORTANTE: Realizar una copia de la hoja "ORDENAR Y FILTRAR", con los datos originales antes de realizar cualquier procedimiento y trabaje con la copia.
Después de realizar los siguientes filtros: 
Delegación Miguel Auza
Protestantes que este entre 175 y 500 
¿Cuál es la cuarta Localidad que se visualiza en la tabla?
</t>
  </si>
  <si>
    <t xml:space="preserve">875685: 
USAR LA HOJA: TABLA DINÁMICA
Haciendo uso de la herramienta Tabla Dinámica, calcule:
¿Cuál es la suma de los católicos de todas las localidades cuyos nombres comienzan con “Ca”?
</t>
  </si>
  <si>
    <t xml:space="preserve">875686: 
USAR LA HOJA: TABLA DINÁMICA
Haciendo uso de la herramienta Tabla Dinámica, calcule:
¿Cuál es el promedio de Protestantes de las delegaciones cuyos nombres terminan con “a”?
</t>
  </si>
  <si>
    <t xml:space="preserve">875687: 
USAR LA HOJA: TABLA DINÁMICA
Haciendo uso de la herramienta Tabla Dinámica, calcule:
¿Cuál es el máximo de católicos en las localidades que poseen menos de 100 protestantes?
</t>
  </si>
  <si>
    <t xml:space="preserve">875688: 
USAR LA HOJA: TABLA DINÁMICA
Haciendo uso de la herramienta Tabla Dinámica, calcule:
Haciendo uso de la herramienta Tabla Dinámica, calcule: 
Cantidad de Delegación que contiene “ma”.
De los nombres obtenidos previamente, determinar la cantidad mínima de Católicos y promedio de Otras religiones.
</t>
  </si>
  <si>
    <t xml:space="preserve">875689: 
USAR LA HOJA: FUNCIÓN SI
Se desea agregar información en la celda G6 referente a la “Religión” que tiene cada localidad, dependiendo de la cantidad Católicos y Protestantes mostrada en la celda C6 Y D6, respectivamente. Si la cantidad de Católicos es mayor o igual a la cantidad de Protestantes mostrará C, caso contrario P. 
¿Cuál de las siguientes fórmulas es la correcta?
</t>
  </si>
  <si>
    <t xml:space="preserve">875690: 
USAR LA HOJA: FUNCIÓN SI
Se desea agregar información a la columna H (Medición), dependiendo del valor de la columna “Protestantes”. 
Si es menor a 150, mostrar el texto “Bajo”. 
Si es mayor o igual a 150 y menor que 250, mostrar el texto “Medio” 
Si es mayor o igual a 250, mostrar el texto “Alto”. 
Considere que se aplicará la fórmula al primer registro, localizado en la fila 6 y luego se desea replicar la fórmula para los demás registros. 
¿Cuál de las siguientes fórmulas es la correcta?
</t>
  </si>
  <si>
    <t>n correct</t>
  </si>
  <si>
    <t>n incorrect</t>
  </si>
  <si>
    <t>score</t>
  </si>
  <si>
    <t>LUIS FERNANDO ZAMORA PRIETO</t>
  </si>
  <si>
    <t>0958762940</t>
  </si>
  <si>
    <t>Dic 11 - F2 - P3</t>
  </si>
  <si>
    <t>2020-12-11 18:12:34 UTC</t>
  </si>
  <si>
    <t>295,64</t>
  </si>
  <si>
    <t>6717,00</t>
  </si>
  <si>
    <t>Mazapil</t>
  </si>
  <si>
    <t>300,00</t>
  </si>
  <si>
    <t>Chalchihuites</t>
  </si>
  <si>
    <t>Capirote, Villa de Cos</t>
  </si>
  <si>
    <t>43,00</t>
  </si>
  <si>
    <t>Campo Diez (La Honda)</t>
  </si>
  <si>
    <t>19086,00</t>
  </si>
  <si>
    <t>46,63</t>
  </si>
  <si>
    <t>3743,00</t>
  </si>
  <si>
    <t>Cantidad municipios = 3; Mínima (Católicos) = 26; Promedio Otras Religiones = 3,123</t>
  </si>
  <si>
    <t>MARIA GABRIELA VILLON PALMA</t>
  </si>
  <si>
    <t>0954663324</t>
  </si>
  <si>
    <t>2020-12-11 18:15:00 UTC</t>
  </si>
  <si>
    <t>Valparaíso</t>
  </si>
  <si>
    <t>Alameda Juárez (Santa Rosa), Moyahua de Estrada</t>
  </si>
  <si>
    <t>16089,00</t>
  </si>
  <si>
    <t>49,63</t>
  </si>
  <si>
    <t>3744,00</t>
  </si>
  <si>
    <t>Cantidad municipios = 3; Mínima (Católicos) = 28; Promedio Otras Religiones = 3,132</t>
  </si>
  <si>
    <t>MABEL ALEJANDRA VICTORES ANCHUNDIA</t>
  </si>
  <si>
    <t>0951587682</t>
  </si>
  <si>
    <t>6616,00</t>
  </si>
  <si>
    <t>302,00</t>
  </si>
  <si>
    <t>Alameda Juárez (Santa Rosa), Capirote</t>
  </si>
  <si>
    <t>Campo Diecisiete (La Honda)</t>
  </si>
  <si>
    <t>46,93</t>
  </si>
  <si>
    <t>4027,00</t>
  </si>
  <si>
    <t>DIEGO ANDRES VERA CERVANTES</t>
  </si>
  <si>
    <t>2020-12-11 18:09:18 UTC</t>
  </si>
  <si>
    <t>42,00</t>
  </si>
  <si>
    <t>Cantidad municipios = 3; Mínima (Católicos) = 28; Promedio Otras Religiones = 1,133</t>
  </si>
  <si>
    <t>JELIANA MAGERLLY REYES TIGRERO</t>
  </si>
  <si>
    <t>2020-12-11 18:14:20 UTC</t>
  </si>
  <si>
    <t>Chupaderos (Serano), General Francisco R. Murguía</t>
  </si>
  <si>
    <t>Cantidad municipios = 3; Mínima (Católicos) = 26; Promedio Otras Religiones = 1,133</t>
  </si>
  <si>
    <t>MARIA JOSE PARRA ACOSTA</t>
  </si>
  <si>
    <t>0957448632</t>
  </si>
  <si>
    <t>40,00</t>
  </si>
  <si>
    <t>Campo Seis (La Honda)</t>
  </si>
  <si>
    <t>MARIA JOSE MORALES ORTIZ</t>
  </si>
  <si>
    <t>2020-12-11 18:13:45 UTC</t>
  </si>
  <si>
    <t>299,00</t>
  </si>
  <si>
    <t>Fresnillo</t>
  </si>
  <si>
    <t>Campo Once (La Honda)</t>
  </si>
  <si>
    <t>LUIS GUILLERMO MARISCAL BARRIONUEVO</t>
  </si>
  <si>
    <t>0925689192</t>
  </si>
  <si>
    <t>46,60</t>
  </si>
  <si>
    <t>MARIO ALBERTO ALVARADO GILER</t>
  </si>
  <si>
    <t>0930525035</t>
  </si>
  <si>
    <t>2020-12-11 18:06:24 UTC</t>
  </si>
  <si>
    <t>LUIS MANUEL RODRIGUEZ GOMEZ</t>
  </si>
  <si>
    <t>0958481715</t>
  </si>
  <si>
    <t>265,94</t>
  </si>
  <si>
    <t>6617,00</t>
  </si>
  <si>
    <t>19089,00</t>
  </si>
  <si>
    <t>ERICKA MADELEINE TANDAZO ANDRADE</t>
  </si>
  <si>
    <t>DIEGO ANDRES SALAZAR VEGA</t>
  </si>
  <si>
    <t>0955319934</t>
  </si>
  <si>
    <t>2020-12-11 18:14:46 UTC</t>
  </si>
  <si>
    <t>265,64</t>
  </si>
  <si>
    <t>MARCELA ALEJANDRA SANTOS BARRIOS</t>
  </si>
  <si>
    <t>0958628208</t>
  </si>
  <si>
    <t>2020-12-11 18:14:36 UTC</t>
  </si>
  <si>
    <t>301,00</t>
  </si>
  <si>
    <t>MAYBELIN NICOLE INTRIAGO PACHECO</t>
  </si>
  <si>
    <t>2020-12-11 18:13:43 UTC</t>
  </si>
  <si>
    <t>DANIELA VICTORIA QUINDE ESTRADA</t>
  </si>
  <si>
    <t>2020-12-11 18:13:29 UTC</t>
  </si>
  <si>
    <t>MARIA JOSE PACHA CHICHANDE</t>
  </si>
  <si>
    <t>0957228778</t>
  </si>
  <si>
    <t>2020-12-11 18:12:20 UTC</t>
  </si>
  <si>
    <t>MARIA DE LOS ANGELES ARELLANO CORDERO</t>
  </si>
  <si>
    <t>0957951528</t>
  </si>
  <si>
    <t>2020-12-11 18:11:46 UTC</t>
  </si>
  <si>
    <t>16096,00</t>
  </si>
  <si>
    <t>LUIS ADRIAN ROBLES LOZANO</t>
  </si>
  <si>
    <t>0951148592</t>
  </si>
  <si>
    <t>2020-12-11 18:11:04 UTC</t>
  </si>
  <si>
    <t>LUIS ALBERTO LUNA ARANA</t>
  </si>
  <si>
    <t>0957187073</t>
  </si>
  <si>
    <t>2020-12-11 18:10:31 UTC</t>
  </si>
  <si>
    <t>MAGERLLI DOMENICA VILLEGAS BENITEZ</t>
  </si>
  <si>
    <t>0932417751</t>
  </si>
  <si>
    <t>2020-12-11 18:08:39 UTC</t>
  </si>
  <si>
    <t>MARIA BELEN HIDALGO ARBOLEDA</t>
  </si>
  <si>
    <t>0958618209</t>
  </si>
  <si>
    <t>2020-12-11 18:07:44 UTC</t>
  </si>
  <si>
    <t>Apozol</t>
  </si>
  <si>
    <t>41,00</t>
  </si>
  <si>
    <t>2486,00</t>
  </si>
  <si>
    <t>MAGNO ALEJANDRO INTRIAGO VASQUEZ</t>
  </si>
  <si>
    <t>2020-12-11 18:07:37 UTC</t>
  </si>
  <si>
    <t>MARIA JOSE SILVERS VERA</t>
  </si>
  <si>
    <t>0954483368</t>
  </si>
  <si>
    <t>2020-12-11 18:07:09 UTC</t>
  </si>
  <si>
    <t>MARLON ESTUARDO GUADALUPE INTRIAGO</t>
  </si>
  <si>
    <t>0925647174</t>
  </si>
  <si>
    <t>2020-12-11 18:03:15 UTC</t>
  </si>
  <si>
    <t>DAYANARA JAMILETH SORNOZA MENDOZA</t>
  </si>
  <si>
    <t>2020-12-11 17:56:34 UTC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</si>
</sst>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4.0</v>
      </c>
      <c r="K1" t="s">
        <v>9</v>
      </c>
      <c r="L1">
        <v>4.0</v>
      </c>
      <c r="M1" t="s">
        <v>10</v>
      </c>
      <c r="N1">
        <v>4.0</v>
      </c>
      <c r="O1" t="s">
        <v>11</v>
      </c>
      <c r="P1">
        <v>4.0</v>
      </c>
      <c r="Q1" t="s">
        <v>12</v>
      </c>
      <c r="R1">
        <v>4.0</v>
      </c>
      <c r="S1" t="s">
        <v>13</v>
      </c>
      <c r="T1">
        <v>9.0</v>
      </c>
      <c r="U1" t="s">
        <v>14</v>
      </c>
      <c r="V1">
        <v>11.0</v>
      </c>
      <c r="W1" t="s">
        <v>15</v>
      </c>
      <c r="X1">
        <v>9.0</v>
      </c>
      <c r="Y1" t="s">
        <v>16</v>
      </c>
      <c r="Z1">
        <v>11.0</v>
      </c>
      <c r="AA1" t="s">
        <v>17</v>
      </c>
      <c r="AB1">
        <v>5.0</v>
      </c>
      <c r="AC1" t="s">
        <v>18</v>
      </c>
      <c r="AD1">
        <v>6.0</v>
      </c>
      <c r="AE1" t="s">
        <v>19</v>
      </c>
      <c r="AF1">
        <v>6.0</v>
      </c>
      <c r="AG1" t="s">
        <v>20</v>
      </c>
      <c r="AH1">
        <v>8.0</v>
      </c>
      <c r="AI1" t="s">
        <v>21</v>
      </c>
      <c r="AJ1">
        <v>5.0</v>
      </c>
      <c r="AK1" t="s">
        <v>22</v>
      </c>
      <c r="AL1">
        <v>10.0</v>
      </c>
      <c r="AM1" t="s">
        <v>23</v>
      </c>
      <c r="AN1" t="s">
        <v>24</v>
      </c>
      <c r="AO1" t="s">
        <v>25</v>
      </c>
    </row>
    <row r="2" spans="1:41">
      <c r="A2" t="s">
        <v>26</v>
      </c>
      <c r="B2">
        <v>112344</v>
      </c>
      <c r="C2" t="s">
        <v>27</v>
      </c>
      <c r="D2" t="s">
        <v>28</v>
      </c>
      <c r="E2">
        <v>43036</v>
      </c>
      <c r="G2" t="s">
        <v>29</v>
      </c>
      <c r="H2">
        <v>1</v>
      </c>
      <c r="I2" t="s">
        <v>30</v>
      </c>
      <c r="J2">
        <v>4.0</v>
      </c>
      <c r="K2" t="s">
        <v>31</v>
      </c>
      <c r="L2">
        <v>4.0</v>
      </c>
      <c r="M2" t="s">
        <v>32</v>
      </c>
      <c r="N2">
        <v>4.0</v>
      </c>
      <c r="O2">
        <v>0</v>
      </c>
      <c r="P2">
        <v>4.0</v>
      </c>
      <c r="Q2" t="s">
        <v>33</v>
      </c>
      <c r="R2">
        <v>4.0</v>
      </c>
      <c r="S2" t="s">
        <v>34</v>
      </c>
      <c r="T2">
        <v>9.0</v>
      </c>
      <c r="U2" t="s">
        <v>35</v>
      </c>
      <c r="V2">
        <v>0.0</v>
      </c>
      <c r="W2" t="s">
        <v>36</v>
      </c>
      <c r="X2">
        <v>9.0</v>
      </c>
      <c r="Y2" t="s">
        <v>37</v>
      </c>
      <c r="Z2">
        <v>11.0</v>
      </c>
      <c r="AA2" t="s">
        <v>38</v>
      </c>
      <c r="AB2">
        <v>0.0</v>
      </c>
      <c r="AC2" t="s">
        <v>39</v>
      </c>
      <c r="AD2">
        <v>6.0</v>
      </c>
      <c r="AE2" t="s">
        <v>40</v>
      </c>
      <c r="AF2">
        <v>0.0</v>
      </c>
      <c r="AG2" t="s">
        <v>41</v>
      </c>
      <c r="AH2">
        <v>0.0</v>
      </c>
      <c r="AI2" t="str">
        <f>SI(C6&gt;=D6; C; P)</f>
        <v>0</v>
      </c>
      <c r="AJ2">
        <v>0.0</v>
      </c>
      <c r="AK2" t="str">
        <f>SI(D6&lt;150;Bajo;SI(D6&lt;250;Medio;Alto))</f>
        <v>0</v>
      </c>
      <c r="AL2">
        <v>0.0</v>
      </c>
      <c r="AM2">
        <v>9</v>
      </c>
      <c r="AN2">
        <v>6</v>
      </c>
      <c r="AO2">
        <v>60.0</v>
      </c>
    </row>
    <row r="3" spans="1:41">
      <c r="A3" t="s">
        <v>42</v>
      </c>
      <c r="B3">
        <v>111940</v>
      </c>
      <c r="C3" t="s">
        <v>43</v>
      </c>
      <c r="D3" t="s">
        <v>28</v>
      </c>
      <c r="E3">
        <v>43036</v>
      </c>
      <c r="G3" t="s">
        <v>44</v>
      </c>
      <c r="H3">
        <v>1</v>
      </c>
      <c r="I3" t="s">
        <v>30</v>
      </c>
      <c r="J3">
        <v>4.0</v>
      </c>
      <c r="K3" t="s">
        <v>31</v>
      </c>
      <c r="L3">
        <v>4.0</v>
      </c>
      <c r="M3" t="s">
        <v>45</v>
      </c>
      <c r="N3">
        <v>0.0</v>
      </c>
      <c r="O3">
        <v>1</v>
      </c>
      <c r="P3">
        <v>0.0</v>
      </c>
      <c r="Q3" t="s">
        <v>33</v>
      </c>
      <c r="R3">
        <v>4.0</v>
      </c>
      <c r="S3" t="s">
        <v>34</v>
      </c>
      <c r="T3">
        <v>9.0</v>
      </c>
      <c r="U3" t="s">
        <v>46</v>
      </c>
      <c r="V3">
        <v>11.0</v>
      </c>
      <c r="W3" t="s">
        <v>36</v>
      </c>
      <c r="X3">
        <v>9.0</v>
      </c>
      <c r="Y3" t="s">
        <v>37</v>
      </c>
      <c r="Z3">
        <v>11.0</v>
      </c>
      <c r="AA3" t="s">
        <v>47</v>
      </c>
      <c r="AB3">
        <v>5.0</v>
      </c>
      <c r="AC3" t="s">
        <v>48</v>
      </c>
      <c r="AD3">
        <v>0.0</v>
      </c>
      <c r="AE3" t="s">
        <v>49</v>
      </c>
      <c r="AF3">
        <v>6.0</v>
      </c>
      <c r="AG3" t="s">
        <v>50</v>
      </c>
      <c r="AH3">
        <v>0.0</v>
      </c>
      <c r="AI3" t="str">
        <f>SI(C6&gt;=D6;"C";"P")</f>
        <v>0</v>
      </c>
      <c r="AJ3">
        <v>5.0</v>
      </c>
      <c r="AK3" t="str">
        <f>SI(D6&lt;150;"Bajo";SI(D6&lt;250;"Medio";"Alto"))</f>
        <v>0</v>
      </c>
      <c r="AL3">
        <v>10.0</v>
      </c>
      <c r="AM3">
        <v>11</v>
      </c>
      <c r="AN3">
        <v>4</v>
      </c>
      <c r="AO3">
        <v>83.0</v>
      </c>
    </row>
    <row r="4" spans="1:41">
      <c r="A4" t="s">
        <v>51</v>
      </c>
      <c r="B4">
        <v>111556</v>
      </c>
      <c r="C4" t="s">
        <v>52</v>
      </c>
      <c r="D4" t="s">
        <v>28</v>
      </c>
      <c r="E4">
        <v>43036</v>
      </c>
      <c r="G4" t="s">
        <v>44</v>
      </c>
      <c r="H4">
        <v>1</v>
      </c>
      <c r="I4" t="s">
        <v>30</v>
      </c>
      <c r="J4">
        <v>4.0</v>
      </c>
      <c r="K4" t="s">
        <v>53</v>
      </c>
      <c r="L4">
        <v>0.0</v>
      </c>
      <c r="M4" t="s">
        <v>32</v>
      </c>
      <c r="N4">
        <v>4.0</v>
      </c>
      <c r="O4">
        <v>0</v>
      </c>
      <c r="P4">
        <v>4.0</v>
      </c>
      <c r="Q4" t="s">
        <v>54</v>
      </c>
      <c r="R4">
        <v>0.0</v>
      </c>
      <c r="S4" t="s">
        <v>34</v>
      </c>
      <c r="T4">
        <v>9.0</v>
      </c>
      <c r="U4" t="s">
        <v>55</v>
      </c>
      <c r="V4">
        <v>0.0</v>
      </c>
      <c r="W4" t="s">
        <v>36</v>
      </c>
      <c r="X4">
        <v>9.0</v>
      </c>
      <c r="Y4" t="s">
        <v>56</v>
      </c>
      <c r="Z4">
        <v>0.0</v>
      </c>
      <c r="AB4">
        <v>0.0</v>
      </c>
      <c r="AC4" t="s">
        <v>57</v>
      </c>
      <c r="AD4">
        <v>0.0</v>
      </c>
      <c r="AE4" t="s">
        <v>58</v>
      </c>
      <c r="AF4">
        <v>0.0</v>
      </c>
      <c r="AH4">
        <v>0.0</v>
      </c>
      <c r="AJ4">
        <v>0.0</v>
      </c>
      <c r="AL4">
        <v>0.0</v>
      </c>
      <c r="AM4">
        <v>5</v>
      </c>
      <c r="AN4">
        <v>10</v>
      </c>
      <c r="AO4">
        <v>35.0</v>
      </c>
    </row>
    <row r="5" spans="1:41">
      <c r="A5" t="s">
        <v>59</v>
      </c>
      <c r="B5">
        <v>112558</v>
      </c>
      <c r="D5" t="s">
        <v>28</v>
      </c>
      <c r="E5">
        <v>43036</v>
      </c>
      <c r="G5" t="s">
        <v>60</v>
      </c>
      <c r="H5">
        <v>1</v>
      </c>
      <c r="I5" t="s">
        <v>30</v>
      </c>
      <c r="J5">
        <v>4.0</v>
      </c>
      <c r="K5" t="s">
        <v>31</v>
      </c>
      <c r="L5">
        <v>4.0</v>
      </c>
      <c r="M5" t="s">
        <v>32</v>
      </c>
      <c r="N5">
        <v>4.0</v>
      </c>
      <c r="O5">
        <v>0</v>
      </c>
      <c r="P5">
        <v>4.0</v>
      </c>
      <c r="Q5" t="s">
        <v>33</v>
      </c>
      <c r="R5">
        <v>4.0</v>
      </c>
      <c r="S5" t="s">
        <v>34</v>
      </c>
      <c r="T5">
        <v>9.0</v>
      </c>
      <c r="U5" t="s">
        <v>55</v>
      </c>
      <c r="V5">
        <v>0.0</v>
      </c>
      <c r="W5" t="s">
        <v>61</v>
      </c>
      <c r="X5">
        <v>0.0</v>
      </c>
      <c r="Y5" t="s">
        <v>37</v>
      </c>
      <c r="Z5">
        <v>11.0</v>
      </c>
      <c r="AA5" t="s">
        <v>47</v>
      </c>
      <c r="AB5">
        <v>5.0</v>
      </c>
      <c r="AC5" t="s">
        <v>57</v>
      </c>
      <c r="AD5">
        <v>0.0</v>
      </c>
      <c r="AE5" t="s">
        <v>40</v>
      </c>
      <c r="AF5">
        <v>0.0</v>
      </c>
      <c r="AG5" t="s">
        <v>62</v>
      </c>
      <c r="AH5">
        <v>8.0</v>
      </c>
      <c r="AI5" t="str">
        <f>SI(C6&gt;=D6;"C";"P")</f>
        <v>0</v>
      </c>
      <c r="AJ5">
        <v>5.0</v>
      </c>
      <c r="AK5" t="str">
        <f>SI(D6&lt;150;"Bajo";SI(D6&lt;250;"Medio";"Alto"))</f>
        <v>0</v>
      </c>
      <c r="AL5">
        <v>10.0</v>
      </c>
      <c r="AM5">
        <v>11</v>
      </c>
      <c r="AN5">
        <v>4</v>
      </c>
      <c r="AO5">
        <v>71.0</v>
      </c>
    </row>
    <row r="6" spans="1:41">
      <c r="A6" t="s">
        <v>63</v>
      </c>
      <c r="B6">
        <v>112508</v>
      </c>
      <c r="C6">
        <v>2400458424</v>
      </c>
      <c r="D6" t="s">
        <v>28</v>
      </c>
      <c r="E6">
        <v>43036</v>
      </c>
      <c r="G6" t="s">
        <v>64</v>
      </c>
      <c r="H6">
        <v>1</v>
      </c>
      <c r="I6" t="s">
        <v>30</v>
      </c>
      <c r="J6">
        <v>4.0</v>
      </c>
      <c r="K6" t="s">
        <v>31</v>
      </c>
      <c r="L6">
        <v>4.0</v>
      </c>
      <c r="M6" t="s">
        <v>32</v>
      </c>
      <c r="N6">
        <v>4.0</v>
      </c>
      <c r="O6">
        <v>0</v>
      </c>
      <c r="P6">
        <v>4.0</v>
      </c>
      <c r="Q6" t="s">
        <v>33</v>
      </c>
      <c r="R6">
        <v>4.0</v>
      </c>
      <c r="S6" t="s">
        <v>34</v>
      </c>
      <c r="T6">
        <v>9.0</v>
      </c>
      <c r="U6" t="s">
        <v>65</v>
      </c>
      <c r="V6">
        <v>0.0</v>
      </c>
      <c r="W6" t="s">
        <v>61</v>
      </c>
      <c r="X6">
        <v>0.0</v>
      </c>
      <c r="Y6" t="s">
        <v>37</v>
      </c>
      <c r="Z6">
        <v>11.0</v>
      </c>
      <c r="AA6" t="s">
        <v>47</v>
      </c>
      <c r="AB6">
        <v>5.0</v>
      </c>
      <c r="AC6" t="s">
        <v>39</v>
      </c>
      <c r="AD6">
        <v>6.0</v>
      </c>
      <c r="AE6" t="s">
        <v>49</v>
      </c>
      <c r="AF6">
        <v>6.0</v>
      </c>
      <c r="AG6" t="s">
        <v>66</v>
      </c>
      <c r="AH6">
        <v>0.0</v>
      </c>
      <c r="AI6" t="str">
        <f>SI(C6&gt;=D6;"C";"P")</f>
        <v>0</v>
      </c>
      <c r="AJ6">
        <v>5.0</v>
      </c>
      <c r="AK6" t="str">
        <f>SI(D6&lt;150;"Bajo";SI(D6&lt;250;"Medio";"Alto"))</f>
        <v>0</v>
      </c>
      <c r="AL6">
        <v>10.0</v>
      </c>
      <c r="AM6">
        <v>12</v>
      </c>
      <c r="AN6">
        <v>3</v>
      </c>
      <c r="AO6">
        <v>77.0</v>
      </c>
    </row>
    <row r="7" spans="1:41">
      <c r="A7" t="s">
        <v>67</v>
      </c>
      <c r="B7">
        <v>112230</v>
      </c>
      <c r="C7" t="s">
        <v>68</v>
      </c>
      <c r="D7" t="s">
        <v>28</v>
      </c>
      <c r="E7">
        <v>43036</v>
      </c>
      <c r="G7" t="s">
        <v>44</v>
      </c>
      <c r="H7">
        <v>1</v>
      </c>
      <c r="I7" t="s">
        <v>30</v>
      </c>
      <c r="J7">
        <v>4.0</v>
      </c>
      <c r="K7" t="s">
        <v>31</v>
      </c>
      <c r="L7">
        <v>4.0</v>
      </c>
      <c r="M7" t="s">
        <v>32</v>
      </c>
      <c r="N7">
        <v>4.0</v>
      </c>
      <c r="O7">
        <v>0</v>
      </c>
      <c r="P7">
        <v>4.0</v>
      </c>
      <c r="Q7" t="s">
        <v>33</v>
      </c>
      <c r="R7">
        <v>4.0</v>
      </c>
      <c r="S7" t="s">
        <v>34</v>
      </c>
      <c r="T7">
        <v>9.0</v>
      </c>
      <c r="U7" t="s">
        <v>46</v>
      </c>
      <c r="V7">
        <v>11.0</v>
      </c>
      <c r="W7" t="s">
        <v>69</v>
      </c>
      <c r="X7">
        <v>0.0</v>
      </c>
      <c r="Y7" t="s">
        <v>70</v>
      </c>
      <c r="Z7">
        <v>0.0</v>
      </c>
      <c r="AA7" t="s">
        <v>47</v>
      </c>
      <c r="AB7">
        <v>5.0</v>
      </c>
      <c r="AC7" t="s">
        <v>57</v>
      </c>
      <c r="AD7">
        <v>0.0</v>
      </c>
      <c r="AE7" t="s">
        <v>40</v>
      </c>
      <c r="AF7">
        <v>0.0</v>
      </c>
      <c r="AG7" t="s">
        <v>62</v>
      </c>
      <c r="AH7">
        <v>8.0</v>
      </c>
      <c r="AI7" t="str">
        <f>SI(C6&gt;=D6; C; P)</f>
        <v>0</v>
      </c>
      <c r="AJ7">
        <v>0.0</v>
      </c>
      <c r="AL7">
        <v>0.0</v>
      </c>
      <c r="AM7">
        <v>9</v>
      </c>
      <c r="AN7">
        <v>6</v>
      </c>
      <c r="AO7">
        <v>58.0</v>
      </c>
    </row>
    <row r="8" spans="1:41">
      <c r="A8" t="s">
        <v>71</v>
      </c>
      <c r="B8">
        <v>112458</v>
      </c>
      <c r="C8">
        <v>1720359445</v>
      </c>
      <c r="D8" t="s">
        <v>28</v>
      </c>
      <c r="E8">
        <v>43036</v>
      </c>
      <c r="G8" t="s">
        <v>72</v>
      </c>
      <c r="H8">
        <v>1</v>
      </c>
      <c r="I8" t="s">
        <v>30</v>
      </c>
      <c r="J8">
        <v>4.0</v>
      </c>
      <c r="K8" t="s">
        <v>31</v>
      </c>
      <c r="L8">
        <v>4.0</v>
      </c>
      <c r="M8" t="s">
        <v>32</v>
      </c>
      <c r="N8">
        <v>4.0</v>
      </c>
      <c r="O8">
        <v>0</v>
      </c>
      <c r="P8">
        <v>4.0</v>
      </c>
      <c r="Q8" t="s">
        <v>73</v>
      </c>
      <c r="R8">
        <v>0.0</v>
      </c>
      <c r="S8" t="s">
        <v>74</v>
      </c>
      <c r="T8">
        <v>0.0</v>
      </c>
      <c r="U8" t="s">
        <v>46</v>
      </c>
      <c r="V8">
        <v>11.0</v>
      </c>
      <c r="W8" t="s">
        <v>61</v>
      </c>
      <c r="X8">
        <v>0.0</v>
      </c>
      <c r="Y8" t="s">
        <v>75</v>
      </c>
      <c r="Z8">
        <v>0.0</v>
      </c>
      <c r="AA8" t="s">
        <v>47</v>
      </c>
      <c r="AB8">
        <v>5.0</v>
      </c>
      <c r="AC8" t="s">
        <v>39</v>
      </c>
      <c r="AD8">
        <v>6.0</v>
      </c>
      <c r="AE8" t="s">
        <v>40</v>
      </c>
      <c r="AF8">
        <v>0.0</v>
      </c>
      <c r="AG8" t="s">
        <v>66</v>
      </c>
      <c r="AH8">
        <v>0.0</v>
      </c>
      <c r="AI8" t="str">
        <f>SI(C6&gt;=D6;"C";"P")</f>
        <v>0</v>
      </c>
      <c r="AJ8">
        <v>5.0</v>
      </c>
      <c r="AK8" t="str">
        <f>SI(D6&gt;150;"Bajo";SI(D6&gt;250;"Medio";"Alto"))</f>
        <v>0</v>
      </c>
      <c r="AL8">
        <v>0.0</v>
      </c>
      <c r="AM8">
        <v>8</v>
      </c>
      <c r="AN8">
        <v>7</v>
      </c>
      <c r="AO8">
        <v>48.0</v>
      </c>
    </row>
    <row r="9" spans="1:41">
      <c r="A9" t="s">
        <v>76</v>
      </c>
      <c r="B9">
        <v>110937</v>
      </c>
      <c r="C9" t="s">
        <v>77</v>
      </c>
      <c r="D9" t="s">
        <v>28</v>
      </c>
      <c r="E9">
        <v>43036</v>
      </c>
      <c r="G9" t="s">
        <v>44</v>
      </c>
      <c r="H9">
        <v>1</v>
      </c>
      <c r="I9" t="s">
        <v>30</v>
      </c>
      <c r="J9">
        <v>4.0</v>
      </c>
      <c r="K9" t="s">
        <v>31</v>
      </c>
      <c r="L9">
        <v>4.0</v>
      </c>
      <c r="M9" t="s">
        <v>32</v>
      </c>
      <c r="N9">
        <v>4.0</v>
      </c>
      <c r="O9">
        <v>1</v>
      </c>
      <c r="P9">
        <v>0.0</v>
      </c>
      <c r="Q9" t="s">
        <v>33</v>
      </c>
      <c r="R9">
        <v>4.0</v>
      </c>
      <c r="S9" t="s">
        <v>34</v>
      </c>
      <c r="T9">
        <v>9.0</v>
      </c>
      <c r="U9" t="s">
        <v>55</v>
      </c>
      <c r="V9">
        <v>0.0</v>
      </c>
      <c r="W9" t="s">
        <v>61</v>
      </c>
      <c r="X9">
        <v>0.0</v>
      </c>
      <c r="Y9" t="s">
        <v>37</v>
      </c>
      <c r="Z9">
        <v>11.0</v>
      </c>
      <c r="AA9" t="s">
        <v>47</v>
      </c>
      <c r="AB9">
        <v>5.0</v>
      </c>
      <c r="AC9" t="s">
        <v>78</v>
      </c>
      <c r="AD9">
        <v>0.0</v>
      </c>
      <c r="AF9">
        <v>0.0</v>
      </c>
      <c r="AH9">
        <v>0.0</v>
      </c>
      <c r="AJ9">
        <v>0.0</v>
      </c>
      <c r="AL9">
        <v>0.0</v>
      </c>
      <c r="AM9">
        <v>7</v>
      </c>
      <c r="AN9">
        <v>8</v>
      </c>
      <c r="AO9">
        <v>46.0</v>
      </c>
    </row>
    <row r="10" spans="1:41">
      <c r="A10" t="s">
        <v>79</v>
      </c>
      <c r="B10">
        <v>111118</v>
      </c>
      <c r="C10" t="s">
        <v>80</v>
      </c>
      <c r="D10" t="s">
        <v>28</v>
      </c>
      <c r="E10">
        <v>43036</v>
      </c>
      <c r="G10" t="s">
        <v>81</v>
      </c>
      <c r="H10">
        <v>1</v>
      </c>
      <c r="I10" t="s">
        <v>30</v>
      </c>
      <c r="J10">
        <v>4.0</v>
      </c>
      <c r="K10" t="s">
        <v>31</v>
      </c>
      <c r="L10">
        <v>4.0</v>
      </c>
      <c r="M10" t="s">
        <v>32</v>
      </c>
      <c r="N10">
        <v>4.0</v>
      </c>
      <c r="O10">
        <v>1</v>
      </c>
      <c r="P10">
        <v>0.0</v>
      </c>
      <c r="Q10" t="s">
        <v>33</v>
      </c>
      <c r="R10">
        <v>4.0</v>
      </c>
      <c r="S10" t="s">
        <v>74</v>
      </c>
      <c r="T10">
        <v>0.0</v>
      </c>
      <c r="U10" t="s">
        <v>46</v>
      </c>
      <c r="V10">
        <v>11.0</v>
      </c>
      <c r="W10" t="s">
        <v>69</v>
      </c>
      <c r="X10">
        <v>0.0</v>
      </c>
      <c r="Y10" t="s">
        <v>37</v>
      </c>
      <c r="Z10">
        <v>11.0</v>
      </c>
      <c r="AA10" t="s">
        <v>47</v>
      </c>
      <c r="AB10">
        <v>5.0</v>
      </c>
      <c r="AC10" t="s">
        <v>39</v>
      </c>
      <c r="AD10">
        <v>6.0</v>
      </c>
      <c r="AE10" t="s">
        <v>49</v>
      </c>
      <c r="AF10">
        <v>6.0</v>
      </c>
      <c r="AG10" t="s">
        <v>62</v>
      </c>
      <c r="AH10">
        <v>8.0</v>
      </c>
      <c r="AI10" t="str">
        <f>SI(C6&gt;=D6;"C";"P")</f>
        <v>0</v>
      </c>
      <c r="AJ10">
        <v>5.0</v>
      </c>
      <c r="AK10" t="str">
        <f>SI(D6&lt;150;"Bajo";SI(D6&lt;250;"Medio";"Alto"))</f>
        <v>0</v>
      </c>
      <c r="AL10">
        <v>10.0</v>
      </c>
      <c r="AM10">
        <v>12</v>
      </c>
      <c r="AN10">
        <v>3</v>
      </c>
      <c r="AO10">
        <v>83.0</v>
      </c>
    </row>
    <row r="11" spans="1:41">
      <c r="A11" t="s">
        <v>82</v>
      </c>
      <c r="B11">
        <v>112321</v>
      </c>
      <c r="C11" t="s">
        <v>83</v>
      </c>
      <c r="D11" t="s">
        <v>28</v>
      </c>
      <c r="E11">
        <v>43036</v>
      </c>
      <c r="G11" t="s">
        <v>44</v>
      </c>
      <c r="H11">
        <v>1</v>
      </c>
      <c r="I11" t="s">
        <v>84</v>
      </c>
      <c r="J11">
        <v>0.0</v>
      </c>
      <c r="K11" t="s">
        <v>85</v>
      </c>
      <c r="L11">
        <v>0.0</v>
      </c>
      <c r="M11" t="s">
        <v>32</v>
      </c>
      <c r="N11">
        <v>4.0</v>
      </c>
      <c r="O11">
        <v>1</v>
      </c>
      <c r="P11">
        <v>0.0</v>
      </c>
      <c r="Q11" t="s">
        <v>33</v>
      </c>
      <c r="R11">
        <v>4.0</v>
      </c>
      <c r="S11" t="s">
        <v>34</v>
      </c>
      <c r="T11">
        <v>9.0</v>
      </c>
      <c r="U11" t="s">
        <v>65</v>
      </c>
      <c r="V11">
        <v>0.0</v>
      </c>
      <c r="W11" t="s">
        <v>36</v>
      </c>
      <c r="X11">
        <v>9.0</v>
      </c>
      <c r="Y11" t="s">
        <v>56</v>
      </c>
      <c r="Z11">
        <v>0.0</v>
      </c>
      <c r="AA11" t="s">
        <v>86</v>
      </c>
      <c r="AB11">
        <v>0.0</v>
      </c>
      <c r="AC11" t="s">
        <v>57</v>
      </c>
      <c r="AD11">
        <v>0.0</v>
      </c>
      <c r="AE11" t="s">
        <v>40</v>
      </c>
      <c r="AF11">
        <v>0.0</v>
      </c>
      <c r="AG11" t="s">
        <v>66</v>
      </c>
      <c r="AH11">
        <v>0.0</v>
      </c>
      <c r="AI11" t="str">
        <f>SI(C6&gt;=D6;"C";"P")</f>
        <v>0</v>
      </c>
      <c r="AJ11">
        <v>5.0</v>
      </c>
      <c r="AK11" t="str">
        <f>SI(D6&lt;150;"Bajo";SI(D6&lt;250;"Medio";"Alto"))</f>
        <v>0</v>
      </c>
      <c r="AL11">
        <v>10.0</v>
      </c>
      <c r="AM11">
        <v>6</v>
      </c>
      <c r="AN11">
        <v>9</v>
      </c>
      <c r="AO11">
        <v>41.0</v>
      </c>
    </row>
    <row r="12" spans="1:41">
      <c r="A12" t="s">
        <v>87</v>
      </c>
      <c r="B12">
        <v>113445</v>
      </c>
      <c r="D12" t="s">
        <v>28</v>
      </c>
      <c r="E12">
        <v>43036</v>
      </c>
      <c r="G12" t="s">
        <v>44</v>
      </c>
      <c r="H12">
        <v>1</v>
      </c>
      <c r="I12" t="s">
        <v>30</v>
      </c>
      <c r="J12">
        <v>4.0</v>
      </c>
      <c r="K12" t="s">
        <v>31</v>
      </c>
      <c r="L12">
        <v>4.0</v>
      </c>
      <c r="M12" t="s">
        <v>45</v>
      </c>
      <c r="N12">
        <v>0.0</v>
      </c>
      <c r="O12">
        <v>0</v>
      </c>
      <c r="P12">
        <v>4.0</v>
      </c>
      <c r="Q12" t="s">
        <v>33</v>
      </c>
      <c r="R12">
        <v>4.0</v>
      </c>
      <c r="S12" t="s">
        <v>34</v>
      </c>
      <c r="T12">
        <v>9.0</v>
      </c>
      <c r="V12">
        <v>0.0</v>
      </c>
      <c r="W12" t="s">
        <v>36</v>
      </c>
      <c r="X12">
        <v>9.0</v>
      </c>
      <c r="Y12" t="s">
        <v>37</v>
      </c>
      <c r="Z12">
        <v>11.0</v>
      </c>
      <c r="AA12" t="s">
        <v>47</v>
      </c>
      <c r="AB12">
        <v>5.0</v>
      </c>
      <c r="AC12" t="s">
        <v>39</v>
      </c>
      <c r="AD12">
        <v>6.0</v>
      </c>
      <c r="AE12" t="s">
        <v>49</v>
      </c>
      <c r="AF12">
        <v>6.0</v>
      </c>
      <c r="AG12" t="s">
        <v>62</v>
      </c>
      <c r="AH12">
        <v>8.0</v>
      </c>
      <c r="AI12" t="str">
        <f>SI(C6&lt;=D6; C;"P")</f>
        <v>0</v>
      </c>
      <c r="AJ12">
        <v>0.0</v>
      </c>
      <c r="AK12" t="str">
        <f>SI(D6&lt;150;"Bajo";SI(D6&lt;250;"Medio";"Alto"))</f>
        <v>0</v>
      </c>
      <c r="AL12">
        <v>10.0</v>
      </c>
      <c r="AM12">
        <v>12</v>
      </c>
      <c r="AN12">
        <v>3</v>
      </c>
      <c r="AO12">
        <v>80.0</v>
      </c>
    </row>
    <row r="13" spans="1:41">
      <c r="A13" t="s">
        <v>88</v>
      </c>
      <c r="B13">
        <v>112923</v>
      </c>
      <c r="C13" t="s">
        <v>89</v>
      </c>
      <c r="D13" t="s">
        <v>28</v>
      </c>
      <c r="E13">
        <v>43036</v>
      </c>
      <c r="G13" t="s">
        <v>90</v>
      </c>
      <c r="H13">
        <v>1</v>
      </c>
      <c r="I13" t="s">
        <v>91</v>
      </c>
      <c r="J13">
        <v>0.0</v>
      </c>
      <c r="K13" t="s">
        <v>31</v>
      </c>
      <c r="L13">
        <v>4.0</v>
      </c>
      <c r="M13" t="s">
        <v>32</v>
      </c>
      <c r="N13">
        <v>4.0</v>
      </c>
      <c r="O13">
        <v>0</v>
      </c>
      <c r="P13">
        <v>4.0</v>
      </c>
      <c r="Q13" t="s">
        <v>33</v>
      </c>
      <c r="R13">
        <v>4.0</v>
      </c>
      <c r="S13" t="s">
        <v>34</v>
      </c>
      <c r="T13">
        <v>9.0</v>
      </c>
      <c r="U13" t="s">
        <v>46</v>
      </c>
      <c r="V13">
        <v>11.0</v>
      </c>
      <c r="W13" t="s">
        <v>36</v>
      </c>
      <c r="X13">
        <v>9.0</v>
      </c>
      <c r="Y13" t="s">
        <v>37</v>
      </c>
      <c r="Z13">
        <v>11.0</v>
      </c>
      <c r="AA13" t="s">
        <v>47</v>
      </c>
      <c r="AB13">
        <v>5.0</v>
      </c>
      <c r="AC13" t="s">
        <v>39</v>
      </c>
      <c r="AD13">
        <v>6.0</v>
      </c>
      <c r="AE13" t="s">
        <v>49</v>
      </c>
      <c r="AF13">
        <v>6.0</v>
      </c>
      <c r="AG13" t="s">
        <v>62</v>
      </c>
      <c r="AH13">
        <v>8.0</v>
      </c>
      <c r="AI13" t="str">
        <f>SI(C6&gt;=D6;"C";"P")</f>
        <v>0</v>
      </c>
      <c r="AJ13">
        <v>5.0</v>
      </c>
      <c r="AK13" t="str">
        <f>SI(D6&lt;150;"Bajo";SI(D6&lt;250;"Medio";"Alto"))</f>
        <v>0</v>
      </c>
      <c r="AL13">
        <v>10.0</v>
      </c>
      <c r="AM13">
        <v>14</v>
      </c>
      <c r="AN13">
        <v>1</v>
      </c>
      <c r="AO13">
        <v>96.0</v>
      </c>
    </row>
    <row r="14" spans="1:41">
      <c r="A14" t="s">
        <v>92</v>
      </c>
      <c r="B14">
        <v>112336</v>
      </c>
      <c r="C14" t="s">
        <v>93</v>
      </c>
      <c r="D14" t="s">
        <v>28</v>
      </c>
      <c r="E14">
        <v>43036</v>
      </c>
      <c r="G14" t="s">
        <v>94</v>
      </c>
      <c r="H14">
        <v>1</v>
      </c>
      <c r="I14" t="s">
        <v>30</v>
      </c>
      <c r="J14">
        <v>4.0</v>
      </c>
      <c r="K14" t="s">
        <v>31</v>
      </c>
      <c r="L14">
        <v>4.0</v>
      </c>
      <c r="M14" t="s">
        <v>32</v>
      </c>
      <c r="N14">
        <v>4.0</v>
      </c>
      <c r="O14">
        <v>1</v>
      </c>
      <c r="P14">
        <v>0.0</v>
      </c>
      <c r="Q14" t="s">
        <v>95</v>
      </c>
      <c r="R14">
        <v>0.0</v>
      </c>
      <c r="S14" t="s">
        <v>34</v>
      </c>
      <c r="T14">
        <v>9.0</v>
      </c>
      <c r="U14" t="s">
        <v>46</v>
      </c>
      <c r="V14">
        <v>11.0</v>
      </c>
      <c r="W14" t="s">
        <v>36</v>
      </c>
      <c r="X14">
        <v>9.0</v>
      </c>
      <c r="Y14" t="s">
        <v>37</v>
      </c>
      <c r="Z14">
        <v>11.0</v>
      </c>
      <c r="AA14" t="s">
        <v>47</v>
      </c>
      <c r="AB14">
        <v>5.0</v>
      </c>
      <c r="AC14" t="s">
        <v>39</v>
      </c>
      <c r="AD14">
        <v>6.0</v>
      </c>
      <c r="AE14" t="s">
        <v>49</v>
      </c>
      <c r="AF14">
        <v>6.0</v>
      </c>
      <c r="AG14" t="s">
        <v>50</v>
      </c>
      <c r="AH14">
        <v>0.0</v>
      </c>
      <c r="AI14" t="str">
        <f>SI(C6&gt;=D6;"C";"P")</f>
        <v>0</v>
      </c>
      <c r="AJ14">
        <v>5.0</v>
      </c>
      <c r="AK14" t="str">
        <f>SI(D6&lt;150;Bajo;SI(D6&lt;250;Medio;Alto))</f>
        <v>0</v>
      </c>
      <c r="AL14">
        <v>0.0</v>
      </c>
      <c r="AM14">
        <v>11</v>
      </c>
      <c r="AN14">
        <v>4</v>
      </c>
      <c r="AO14">
        <v>74.0</v>
      </c>
    </row>
    <row r="15" spans="1:41">
      <c r="A15" t="s">
        <v>96</v>
      </c>
      <c r="B15">
        <v>112413</v>
      </c>
      <c r="C15">
        <v>1250481668</v>
      </c>
      <c r="D15" t="s">
        <v>28</v>
      </c>
      <c r="E15">
        <v>43036</v>
      </c>
      <c r="G15" t="s">
        <v>97</v>
      </c>
      <c r="H15">
        <v>1</v>
      </c>
      <c r="I15" t="s">
        <v>30</v>
      </c>
      <c r="J15">
        <v>4.0</v>
      </c>
      <c r="K15" t="s">
        <v>31</v>
      </c>
      <c r="L15">
        <v>4.0</v>
      </c>
      <c r="M15" t="s">
        <v>32</v>
      </c>
      <c r="N15">
        <v>4.0</v>
      </c>
      <c r="O15">
        <v>0</v>
      </c>
      <c r="P15">
        <v>4.0</v>
      </c>
      <c r="Q15" t="s">
        <v>33</v>
      </c>
      <c r="R15">
        <v>4.0</v>
      </c>
      <c r="S15" t="s">
        <v>34</v>
      </c>
      <c r="T15">
        <v>9.0</v>
      </c>
      <c r="U15" t="s">
        <v>65</v>
      </c>
      <c r="V15">
        <v>0.0</v>
      </c>
      <c r="W15" t="s">
        <v>36</v>
      </c>
      <c r="X15">
        <v>9.0</v>
      </c>
      <c r="Y15" t="s">
        <v>37</v>
      </c>
      <c r="Z15">
        <v>11.0</v>
      </c>
      <c r="AA15" t="s">
        <v>47</v>
      </c>
      <c r="AB15">
        <v>5.0</v>
      </c>
      <c r="AC15" t="s">
        <v>39</v>
      </c>
      <c r="AD15">
        <v>6.0</v>
      </c>
      <c r="AE15" t="s">
        <v>40</v>
      </c>
      <c r="AF15">
        <v>0.0</v>
      </c>
      <c r="AG15" t="s">
        <v>41</v>
      </c>
      <c r="AH15">
        <v>0.0</v>
      </c>
      <c r="AI15" t="str">
        <f>SI(C6&gt;=D6;"C";"P")</f>
        <v>0</v>
      </c>
      <c r="AJ15">
        <v>5.0</v>
      </c>
      <c r="AK15" t="str">
        <f>SI(D6&lt;150;"Bajo";SI(D6&lt;250;"Medio";"Alto"))</f>
        <v>0</v>
      </c>
      <c r="AL15">
        <v>10.0</v>
      </c>
      <c r="AM15">
        <v>12</v>
      </c>
      <c r="AN15">
        <v>3</v>
      </c>
      <c r="AO15">
        <v>75.0</v>
      </c>
    </row>
    <row r="16" spans="1:41">
      <c r="A16" t="s">
        <v>98</v>
      </c>
      <c r="B16">
        <v>113409</v>
      </c>
      <c r="D16" t="s">
        <v>28</v>
      </c>
      <c r="E16">
        <v>43036</v>
      </c>
      <c r="G16" t="s">
        <v>99</v>
      </c>
      <c r="H16">
        <v>1</v>
      </c>
      <c r="I16" t="s">
        <v>30</v>
      </c>
      <c r="J16">
        <v>4.0</v>
      </c>
      <c r="K16" t="s">
        <v>31</v>
      </c>
      <c r="L16">
        <v>4.0</v>
      </c>
      <c r="M16" t="s">
        <v>32</v>
      </c>
      <c r="N16">
        <v>4.0</v>
      </c>
      <c r="O16">
        <v>0</v>
      </c>
      <c r="P16">
        <v>4.0</v>
      </c>
      <c r="Q16" t="s">
        <v>33</v>
      </c>
      <c r="R16">
        <v>4.0</v>
      </c>
      <c r="S16" t="s">
        <v>34</v>
      </c>
      <c r="T16">
        <v>9.0</v>
      </c>
      <c r="U16" t="s">
        <v>46</v>
      </c>
      <c r="V16">
        <v>11.0</v>
      </c>
      <c r="W16" t="s">
        <v>36</v>
      </c>
      <c r="X16">
        <v>9.0</v>
      </c>
      <c r="Y16" t="s">
        <v>37</v>
      </c>
      <c r="Z16">
        <v>11.0</v>
      </c>
      <c r="AA16" t="s">
        <v>47</v>
      </c>
      <c r="AB16">
        <v>5.0</v>
      </c>
      <c r="AC16" t="s">
        <v>57</v>
      </c>
      <c r="AD16">
        <v>0.0</v>
      </c>
      <c r="AE16" t="s">
        <v>49</v>
      </c>
      <c r="AF16">
        <v>6.0</v>
      </c>
      <c r="AG16" t="s">
        <v>66</v>
      </c>
      <c r="AH16">
        <v>0.0</v>
      </c>
      <c r="AI16" t="str">
        <f>SI(C6&lt;=D6; C;"P")</f>
        <v>0</v>
      </c>
      <c r="AJ16">
        <v>0.0</v>
      </c>
      <c r="AK16" t="str">
        <f>SI(D6&lt;150;Bajo;SI(D6&lt;250;Medio;Alto))</f>
        <v>0</v>
      </c>
      <c r="AL16">
        <v>0.0</v>
      </c>
      <c r="AM16">
        <v>11</v>
      </c>
      <c r="AN16">
        <v>4</v>
      </c>
      <c r="AO16">
        <v>71.0</v>
      </c>
    </row>
    <row r="17" spans="1:41">
      <c r="A17" t="s">
        <v>100</v>
      </c>
      <c r="B17">
        <v>112215</v>
      </c>
      <c r="C17" t="s">
        <v>101</v>
      </c>
      <c r="D17" t="s">
        <v>28</v>
      </c>
      <c r="E17">
        <v>43036</v>
      </c>
      <c r="G17" t="s">
        <v>102</v>
      </c>
      <c r="H17">
        <v>1</v>
      </c>
      <c r="I17" t="s">
        <v>30</v>
      </c>
      <c r="J17">
        <v>4.0</v>
      </c>
      <c r="K17" t="s">
        <v>31</v>
      </c>
      <c r="L17">
        <v>4.0</v>
      </c>
      <c r="M17" t="s">
        <v>32</v>
      </c>
      <c r="N17">
        <v>4.0</v>
      </c>
      <c r="O17">
        <v>0</v>
      </c>
      <c r="P17">
        <v>4.0</v>
      </c>
      <c r="Q17" t="s">
        <v>33</v>
      </c>
      <c r="R17">
        <v>4.0</v>
      </c>
      <c r="S17" t="s">
        <v>74</v>
      </c>
      <c r="T17">
        <v>0.0</v>
      </c>
      <c r="U17" t="s">
        <v>46</v>
      </c>
      <c r="V17">
        <v>11.0</v>
      </c>
      <c r="W17" t="s">
        <v>36</v>
      </c>
      <c r="X17">
        <v>9.0</v>
      </c>
      <c r="Y17" t="s">
        <v>37</v>
      </c>
      <c r="Z17">
        <v>11.0</v>
      </c>
      <c r="AA17" t="s">
        <v>47</v>
      </c>
      <c r="AB17">
        <v>5.0</v>
      </c>
      <c r="AC17" t="s">
        <v>39</v>
      </c>
      <c r="AD17">
        <v>6.0</v>
      </c>
      <c r="AE17" t="s">
        <v>40</v>
      </c>
      <c r="AF17">
        <v>0.0</v>
      </c>
      <c r="AG17" t="s">
        <v>62</v>
      </c>
      <c r="AH17">
        <v>8.0</v>
      </c>
      <c r="AI17" t="str">
        <f>SI(C6&gt;=D6;"C";"P")</f>
        <v>0</v>
      </c>
      <c r="AJ17">
        <v>5.0</v>
      </c>
      <c r="AK17" t="str">
        <f>SI(D6&lt;150;"Bajo";SI(D6&lt;250;"Medio";"Alto"))</f>
        <v>0</v>
      </c>
      <c r="AL17">
        <v>10.0</v>
      </c>
      <c r="AM17">
        <v>13</v>
      </c>
      <c r="AN17">
        <v>2</v>
      </c>
      <c r="AO17">
        <v>85.0</v>
      </c>
    </row>
    <row r="18" spans="1:41">
      <c r="A18" t="s">
        <v>103</v>
      </c>
      <c r="B18">
        <v>112270</v>
      </c>
      <c r="C18" t="s">
        <v>104</v>
      </c>
      <c r="D18" t="s">
        <v>28</v>
      </c>
      <c r="E18">
        <v>43036</v>
      </c>
      <c r="G18" t="s">
        <v>105</v>
      </c>
      <c r="H18">
        <v>1</v>
      </c>
      <c r="I18" t="s">
        <v>30</v>
      </c>
      <c r="J18">
        <v>4.0</v>
      </c>
      <c r="K18" t="s">
        <v>31</v>
      </c>
      <c r="L18">
        <v>4.0</v>
      </c>
      <c r="M18" t="s">
        <v>32</v>
      </c>
      <c r="N18">
        <v>4.0</v>
      </c>
      <c r="O18">
        <v>0</v>
      </c>
      <c r="P18">
        <v>4.0</v>
      </c>
      <c r="Q18" t="s">
        <v>33</v>
      </c>
      <c r="R18">
        <v>4.0</v>
      </c>
      <c r="S18" t="s">
        <v>34</v>
      </c>
      <c r="T18">
        <v>9.0</v>
      </c>
      <c r="U18" t="s">
        <v>55</v>
      </c>
      <c r="V18">
        <v>0.0</v>
      </c>
      <c r="W18" t="s">
        <v>36</v>
      </c>
      <c r="X18">
        <v>9.0</v>
      </c>
      <c r="Y18" t="s">
        <v>37</v>
      </c>
      <c r="Z18">
        <v>11.0</v>
      </c>
      <c r="AA18" t="s">
        <v>106</v>
      </c>
      <c r="AB18">
        <v>0.0</v>
      </c>
      <c r="AC18" t="s">
        <v>39</v>
      </c>
      <c r="AD18">
        <v>6.0</v>
      </c>
      <c r="AE18" t="s">
        <v>40</v>
      </c>
      <c r="AF18">
        <v>0.0</v>
      </c>
      <c r="AG18" t="s">
        <v>50</v>
      </c>
      <c r="AH18">
        <v>0.0</v>
      </c>
      <c r="AI18" t="str">
        <f>SI(C6&gt;=D6;"C";"P")</f>
        <v>0</v>
      </c>
      <c r="AJ18">
        <v>5.0</v>
      </c>
      <c r="AK18" t="str">
        <f>SI(D6&lt;150;Bajo;SI(D6&lt;250;Medio;Alto))</f>
        <v>0</v>
      </c>
      <c r="AL18">
        <v>0.0</v>
      </c>
      <c r="AM18">
        <v>10</v>
      </c>
      <c r="AN18">
        <v>5</v>
      </c>
      <c r="AO18">
        <v>60.0</v>
      </c>
    </row>
    <row r="19" spans="1:41">
      <c r="A19" t="s">
        <v>107</v>
      </c>
      <c r="B19">
        <v>111526</v>
      </c>
      <c r="C19" t="s">
        <v>108</v>
      </c>
      <c r="D19" t="s">
        <v>28</v>
      </c>
      <c r="E19">
        <v>43036</v>
      </c>
      <c r="G19" t="s">
        <v>109</v>
      </c>
      <c r="H19">
        <v>1</v>
      </c>
      <c r="I19" t="s">
        <v>30</v>
      </c>
      <c r="J19">
        <v>4.0</v>
      </c>
      <c r="K19" t="s">
        <v>31</v>
      </c>
      <c r="L19">
        <v>4.0</v>
      </c>
      <c r="M19" t="s">
        <v>32</v>
      </c>
      <c r="N19">
        <v>4.0</v>
      </c>
      <c r="O19">
        <v>0</v>
      </c>
      <c r="P19">
        <v>4.0</v>
      </c>
      <c r="Q19" t="s">
        <v>33</v>
      </c>
      <c r="R19">
        <v>4.0</v>
      </c>
      <c r="S19" t="s">
        <v>34</v>
      </c>
      <c r="T19">
        <v>9.0</v>
      </c>
      <c r="U19" t="s">
        <v>46</v>
      </c>
      <c r="V19">
        <v>11.0</v>
      </c>
      <c r="W19" t="s">
        <v>36</v>
      </c>
      <c r="X19">
        <v>9.0</v>
      </c>
      <c r="Y19" t="s">
        <v>37</v>
      </c>
      <c r="Z19">
        <v>11.0</v>
      </c>
      <c r="AA19" t="s">
        <v>47</v>
      </c>
      <c r="AB19">
        <v>5.0</v>
      </c>
      <c r="AC19" t="s">
        <v>39</v>
      </c>
      <c r="AD19">
        <v>6.0</v>
      </c>
      <c r="AE19" t="s">
        <v>49</v>
      </c>
      <c r="AF19">
        <v>6.0</v>
      </c>
      <c r="AG19" t="s">
        <v>62</v>
      </c>
      <c r="AH19">
        <v>8.0</v>
      </c>
      <c r="AI19" t="str">
        <f>SI(C6&gt;=D6;"C";"P")</f>
        <v>0</v>
      </c>
      <c r="AJ19">
        <v>5.0</v>
      </c>
      <c r="AK19" t="str">
        <f>SI(D6&lt;150;"Bajo";SI(D6&lt;250;"Medio";"Alto"))</f>
        <v>0</v>
      </c>
      <c r="AL19">
        <v>10.0</v>
      </c>
      <c r="AM19">
        <v>15</v>
      </c>
      <c r="AN19">
        <v>0</v>
      </c>
      <c r="AO19">
        <v>100.0</v>
      </c>
    </row>
    <row r="20" spans="1:41">
      <c r="A20" t="s">
        <v>110</v>
      </c>
      <c r="B20">
        <v>112212</v>
      </c>
      <c r="C20" t="s">
        <v>111</v>
      </c>
      <c r="D20" t="s">
        <v>28</v>
      </c>
      <c r="E20">
        <v>43036</v>
      </c>
      <c r="G20" t="s">
        <v>112</v>
      </c>
      <c r="H20">
        <v>1</v>
      </c>
      <c r="I20" t="s">
        <v>30</v>
      </c>
      <c r="J20">
        <v>4.0</v>
      </c>
      <c r="K20" t="s">
        <v>31</v>
      </c>
      <c r="L20">
        <v>4.0</v>
      </c>
      <c r="M20" t="s">
        <v>32</v>
      </c>
      <c r="N20">
        <v>4.0</v>
      </c>
      <c r="O20">
        <v>0</v>
      </c>
      <c r="P20">
        <v>4.0</v>
      </c>
      <c r="Q20" t="s">
        <v>33</v>
      </c>
      <c r="R20">
        <v>4.0</v>
      </c>
      <c r="S20" t="s">
        <v>34</v>
      </c>
      <c r="T20">
        <v>9.0</v>
      </c>
      <c r="U20" t="s">
        <v>46</v>
      </c>
      <c r="V20">
        <v>11.0</v>
      </c>
      <c r="W20" t="s">
        <v>36</v>
      </c>
      <c r="X20">
        <v>9.0</v>
      </c>
      <c r="Y20" t="s">
        <v>37</v>
      </c>
      <c r="Z20">
        <v>11.0</v>
      </c>
      <c r="AA20" t="s">
        <v>47</v>
      </c>
      <c r="AB20">
        <v>5.0</v>
      </c>
      <c r="AC20" t="s">
        <v>39</v>
      </c>
      <c r="AD20">
        <v>6.0</v>
      </c>
      <c r="AE20" t="s">
        <v>58</v>
      </c>
      <c r="AF20">
        <v>0.0</v>
      </c>
      <c r="AG20" t="s">
        <v>41</v>
      </c>
      <c r="AH20">
        <v>0.0</v>
      </c>
      <c r="AI20" t="str">
        <f>SI(C6&gt;=D6;"C";"P")</f>
        <v>0</v>
      </c>
      <c r="AJ20">
        <v>5.0</v>
      </c>
      <c r="AK20" t="str">
        <f>SI(D6&lt;150;"Bajo";SI(D6&lt;250;"Medio";"Alto"))</f>
        <v>0</v>
      </c>
      <c r="AL20">
        <v>10.0</v>
      </c>
      <c r="AM20">
        <v>13</v>
      </c>
      <c r="AN20">
        <v>2</v>
      </c>
      <c r="AO20">
        <v>86.0</v>
      </c>
    </row>
    <row r="21" spans="1:41">
      <c r="A21" t="s">
        <v>113</v>
      </c>
      <c r="B21">
        <v>111265</v>
      </c>
      <c r="C21" t="s">
        <v>114</v>
      </c>
      <c r="D21" t="s">
        <v>28</v>
      </c>
      <c r="E21">
        <v>43036</v>
      </c>
      <c r="G21" t="s">
        <v>115</v>
      </c>
      <c r="H21">
        <v>1</v>
      </c>
      <c r="I21" t="s">
        <v>30</v>
      </c>
      <c r="J21">
        <v>4.0</v>
      </c>
      <c r="K21" t="s">
        <v>31</v>
      </c>
      <c r="L21">
        <v>4.0</v>
      </c>
      <c r="M21" t="s">
        <v>32</v>
      </c>
      <c r="N21">
        <v>4.0</v>
      </c>
      <c r="O21">
        <v>0</v>
      </c>
      <c r="P21">
        <v>4.0</v>
      </c>
      <c r="Q21" t="s">
        <v>33</v>
      </c>
      <c r="R21">
        <v>4.0</v>
      </c>
      <c r="S21" t="s">
        <v>34</v>
      </c>
      <c r="T21">
        <v>9.0</v>
      </c>
      <c r="U21" t="s">
        <v>35</v>
      </c>
      <c r="V21">
        <v>0.0</v>
      </c>
      <c r="W21" t="s">
        <v>36</v>
      </c>
      <c r="X21">
        <v>9.0</v>
      </c>
      <c r="Y21" t="s">
        <v>37</v>
      </c>
      <c r="Z21">
        <v>11.0</v>
      </c>
      <c r="AA21" t="s">
        <v>47</v>
      </c>
      <c r="AB21">
        <v>5.0</v>
      </c>
      <c r="AC21" t="s">
        <v>39</v>
      </c>
      <c r="AD21">
        <v>6.0</v>
      </c>
      <c r="AE21" t="s">
        <v>40</v>
      </c>
      <c r="AF21">
        <v>0.0</v>
      </c>
      <c r="AG21" t="s">
        <v>62</v>
      </c>
      <c r="AH21">
        <v>8.0</v>
      </c>
      <c r="AI21" t="str">
        <f>SI(C6&gt;=D6;"C";"P")</f>
        <v>0</v>
      </c>
      <c r="AJ21">
        <v>5.0</v>
      </c>
      <c r="AK21" t="str">
        <f>SI(D6&lt;150;"Bajo";SI(D6&lt;250;"Medio";"Alto"))</f>
        <v>0</v>
      </c>
      <c r="AL21">
        <v>10.0</v>
      </c>
      <c r="AM21">
        <v>13</v>
      </c>
      <c r="AN21">
        <v>2</v>
      </c>
      <c r="AO21">
        <v>83.0</v>
      </c>
    </row>
    <row r="22" spans="1:41">
      <c r="A22" t="s">
        <v>116</v>
      </c>
      <c r="B22">
        <v>112335</v>
      </c>
      <c r="C22" t="s">
        <v>117</v>
      </c>
      <c r="D22" t="s">
        <v>28</v>
      </c>
      <c r="E22">
        <v>43036</v>
      </c>
      <c r="G22" t="s">
        <v>118</v>
      </c>
      <c r="H22">
        <v>1</v>
      </c>
      <c r="I22" t="s">
        <v>30</v>
      </c>
      <c r="J22">
        <v>4.0</v>
      </c>
      <c r="K22" t="s">
        <v>31</v>
      </c>
      <c r="L22">
        <v>4.0</v>
      </c>
      <c r="M22" t="s">
        <v>119</v>
      </c>
      <c r="N22">
        <v>0.0</v>
      </c>
      <c r="O22">
        <v>0</v>
      </c>
      <c r="P22">
        <v>4.0</v>
      </c>
      <c r="Q22" t="s">
        <v>33</v>
      </c>
      <c r="R22">
        <v>4.0</v>
      </c>
      <c r="S22" t="s">
        <v>74</v>
      </c>
      <c r="T22">
        <v>0.0</v>
      </c>
      <c r="U22" t="s">
        <v>55</v>
      </c>
      <c r="V22">
        <v>0.0</v>
      </c>
      <c r="W22" t="s">
        <v>120</v>
      </c>
      <c r="X22">
        <v>0.0</v>
      </c>
      <c r="Y22" t="s">
        <v>70</v>
      </c>
      <c r="Z22">
        <v>0.0</v>
      </c>
      <c r="AA22" t="s">
        <v>106</v>
      </c>
      <c r="AB22">
        <v>0.0</v>
      </c>
      <c r="AC22" t="s">
        <v>57</v>
      </c>
      <c r="AD22">
        <v>0.0</v>
      </c>
      <c r="AE22" t="s">
        <v>121</v>
      </c>
      <c r="AF22">
        <v>0.0</v>
      </c>
      <c r="AG22" t="s">
        <v>66</v>
      </c>
      <c r="AH22">
        <v>0.0</v>
      </c>
      <c r="AI22" t="str">
        <f>SI(C6&gt;=D6;"C";"P")</f>
        <v>0</v>
      </c>
      <c r="AJ22">
        <v>5.0</v>
      </c>
      <c r="AK22" t="str">
        <f>SI(D6&lt;150;"Bajo";SI(D6&lt;250;"Medio";"Alto"))</f>
        <v>0</v>
      </c>
      <c r="AL22">
        <v>10.0</v>
      </c>
      <c r="AM22">
        <v>6</v>
      </c>
      <c r="AN22">
        <v>9</v>
      </c>
      <c r="AO22">
        <v>31.0</v>
      </c>
    </row>
    <row r="23" spans="1:41">
      <c r="A23" t="s">
        <v>122</v>
      </c>
      <c r="B23">
        <v>112454</v>
      </c>
      <c r="C23">
        <v>1351036833</v>
      </c>
      <c r="D23" t="s">
        <v>28</v>
      </c>
      <c r="E23">
        <v>43036</v>
      </c>
      <c r="G23" t="s">
        <v>123</v>
      </c>
      <c r="H23">
        <v>1</v>
      </c>
      <c r="I23" t="s">
        <v>30</v>
      </c>
      <c r="J23">
        <v>4.0</v>
      </c>
      <c r="K23" t="s">
        <v>31</v>
      </c>
      <c r="L23">
        <v>4.0</v>
      </c>
      <c r="M23" t="s">
        <v>32</v>
      </c>
      <c r="N23">
        <v>4.0</v>
      </c>
      <c r="O23">
        <v>0</v>
      </c>
      <c r="P23">
        <v>4.0</v>
      </c>
      <c r="Q23" t="s">
        <v>95</v>
      </c>
      <c r="R23">
        <v>0.0</v>
      </c>
      <c r="S23" t="s">
        <v>74</v>
      </c>
      <c r="T23">
        <v>0.0</v>
      </c>
      <c r="U23" t="s">
        <v>35</v>
      </c>
      <c r="V23">
        <v>0.0</v>
      </c>
      <c r="W23" t="s">
        <v>36</v>
      </c>
      <c r="X23">
        <v>9.0</v>
      </c>
      <c r="Y23" t="s">
        <v>37</v>
      </c>
      <c r="Z23">
        <v>11.0</v>
      </c>
      <c r="AA23" t="s">
        <v>47</v>
      </c>
      <c r="AB23">
        <v>5.0</v>
      </c>
      <c r="AC23" t="s">
        <v>39</v>
      </c>
      <c r="AD23">
        <v>6.0</v>
      </c>
      <c r="AE23" t="s">
        <v>121</v>
      </c>
      <c r="AF23">
        <v>0.0</v>
      </c>
      <c r="AG23" t="s">
        <v>62</v>
      </c>
      <c r="AH23">
        <v>8.0</v>
      </c>
      <c r="AI23" t="str">
        <f>SI(C6&gt;=D6;"C";"P")</f>
        <v>0</v>
      </c>
      <c r="AJ23">
        <v>5.0</v>
      </c>
      <c r="AK23" t="str">
        <f>SI(D6&lt;150;"Bajo";SI(D6&lt;250;"Medio";"Alto"))</f>
        <v>0</v>
      </c>
      <c r="AL23">
        <v>10.0</v>
      </c>
      <c r="AM23">
        <v>11</v>
      </c>
      <c r="AN23">
        <v>4</v>
      </c>
      <c r="AO23">
        <v>70.0</v>
      </c>
    </row>
    <row r="24" spans="1:41">
      <c r="A24" t="s">
        <v>124</v>
      </c>
      <c r="B24">
        <v>111921</v>
      </c>
      <c r="C24" t="s">
        <v>125</v>
      </c>
      <c r="D24" t="s">
        <v>28</v>
      </c>
      <c r="E24">
        <v>43036</v>
      </c>
      <c r="G24" t="s">
        <v>126</v>
      </c>
      <c r="H24">
        <v>1</v>
      </c>
      <c r="I24" t="s">
        <v>30</v>
      </c>
      <c r="J24">
        <v>4.0</v>
      </c>
      <c r="K24" t="s">
        <v>31</v>
      </c>
      <c r="L24">
        <v>4.0</v>
      </c>
      <c r="M24" t="s">
        <v>32</v>
      </c>
      <c r="N24">
        <v>4.0</v>
      </c>
      <c r="O24">
        <v>1</v>
      </c>
      <c r="P24">
        <v>0.0</v>
      </c>
      <c r="Q24" t="s">
        <v>33</v>
      </c>
      <c r="R24">
        <v>4.0</v>
      </c>
      <c r="S24" t="s">
        <v>34</v>
      </c>
      <c r="T24">
        <v>9.0</v>
      </c>
      <c r="U24" t="s">
        <v>46</v>
      </c>
      <c r="V24">
        <v>11.0</v>
      </c>
      <c r="W24" t="s">
        <v>61</v>
      </c>
      <c r="X24">
        <v>0.0</v>
      </c>
      <c r="Y24" t="s">
        <v>37</v>
      </c>
      <c r="Z24">
        <v>11.0</v>
      </c>
      <c r="AA24" t="s">
        <v>47</v>
      </c>
      <c r="AB24">
        <v>5.0</v>
      </c>
      <c r="AC24" t="s">
        <v>39</v>
      </c>
      <c r="AD24">
        <v>6.0</v>
      </c>
      <c r="AE24" t="s">
        <v>49</v>
      </c>
      <c r="AF24">
        <v>6.0</v>
      </c>
      <c r="AG24" t="s">
        <v>62</v>
      </c>
      <c r="AH24">
        <v>8.0</v>
      </c>
      <c r="AI24" t="str">
        <f>SI(C6&gt;=D6;"C";"P")</f>
        <v>0</v>
      </c>
      <c r="AJ24">
        <v>5.0</v>
      </c>
      <c r="AK24" t="str">
        <f>SI(D6&lt;150;"Bajo";SI(D6&lt;250;"Medio";"Alto"))</f>
        <v>0</v>
      </c>
      <c r="AL24">
        <v>10.0</v>
      </c>
      <c r="AM24">
        <v>13</v>
      </c>
      <c r="AN24">
        <v>2</v>
      </c>
      <c r="AO24">
        <v>87.0</v>
      </c>
    </row>
    <row r="25" spans="1:41">
      <c r="A25" t="s">
        <v>127</v>
      </c>
      <c r="B25">
        <v>110932</v>
      </c>
      <c r="C25" t="s">
        <v>128</v>
      </c>
      <c r="D25" t="s">
        <v>28</v>
      </c>
      <c r="E25">
        <v>43036</v>
      </c>
      <c r="G25" t="s">
        <v>129</v>
      </c>
      <c r="H25">
        <v>1</v>
      </c>
      <c r="I25" t="s">
        <v>30</v>
      </c>
      <c r="J25">
        <v>4.0</v>
      </c>
      <c r="K25" t="s">
        <v>31</v>
      </c>
      <c r="L25">
        <v>4.0</v>
      </c>
      <c r="M25" t="s">
        <v>32</v>
      </c>
      <c r="N25">
        <v>4.0</v>
      </c>
      <c r="O25">
        <v>1</v>
      </c>
      <c r="P25">
        <v>0.0</v>
      </c>
      <c r="Q25" t="s">
        <v>33</v>
      </c>
      <c r="R25">
        <v>4.0</v>
      </c>
      <c r="S25" t="s">
        <v>34</v>
      </c>
      <c r="T25">
        <v>9.0</v>
      </c>
      <c r="U25" t="s">
        <v>46</v>
      </c>
      <c r="V25">
        <v>11.0</v>
      </c>
      <c r="W25" t="s">
        <v>36</v>
      </c>
      <c r="X25">
        <v>9.0</v>
      </c>
      <c r="Y25" t="s">
        <v>37</v>
      </c>
      <c r="Z25">
        <v>11.0</v>
      </c>
      <c r="AA25" t="s">
        <v>47</v>
      </c>
      <c r="AB25">
        <v>5.0</v>
      </c>
      <c r="AC25" t="s">
        <v>57</v>
      </c>
      <c r="AD25">
        <v>0.0</v>
      </c>
      <c r="AE25" t="s">
        <v>49</v>
      </c>
      <c r="AF25">
        <v>6.0</v>
      </c>
      <c r="AG25" t="s">
        <v>62</v>
      </c>
      <c r="AH25">
        <v>8.0</v>
      </c>
      <c r="AI25" t="str">
        <f>SI(C6&gt;=D6;"C";"P")</f>
        <v>0</v>
      </c>
      <c r="AJ25">
        <v>5.0</v>
      </c>
      <c r="AK25" t="str">
        <f>SI(D6&lt;150;"Bajo";SI(D6&lt;250;"Medio";"Alto"))</f>
        <v>0</v>
      </c>
      <c r="AL25">
        <v>10.0</v>
      </c>
      <c r="AM25">
        <v>13</v>
      </c>
      <c r="AN25">
        <v>2</v>
      </c>
      <c r="AO25">
        <v>90.0</v>
      </c>
    </row>
    <row r="26" spans="1:41">
      <c r="A26" t="s">
        <v>130</v>
      </c>
      <c r="B26">
        <v>112927</v>
      </c>
      <c r="C26">
        <v>1350712566</v>
      </c>
      <c r="D26" t="s">
        <v>28</v>
      </c>
      <c r="E26">
        <v>43036</v>
      </c>
      <c r="G26" t="s">
        <v>131</v>
      </c>
      <c r="H26">
        <v>1</v>
      </c>
      <c r="I26" t="s">
        <v>30</v>
      </c>
      <c r="J26">
        <v>4.0</v>
      </c>
      <c r="K26" t="s">
        <v>31</v>
      </c>
      <c r="L26">
        <v>4.0</v>
      </c>
      <c r="M26" t="s">
        <v>32</v>
      </c>
      <c r="N26">
        <v>4.0</v>
      </c>
      <c r="O26">
        <v>1</v>
      </c>
      <c r="P26">
        <v>0.0</v>
      </c>
      <c r="Q26" t="s">
        <v>33</v>
      </c>
      <c r="R26">
        <v>4.0</v>
      </c>
      <c r="S26" t="s">
        <v>34</v>
      </c>
      <c r="T26">
        <v>9.0</v>
      </c>
      <c r="U26" t="s">
        <v>55</v>
      </c>
      <c r="V26">
        <v>0.0</v>
      </c>
      <c r="W26" t="s">
        <v>36</v>
      </c>
      <c r="X26">
        <v>9.0</v>
      </c>
      <c r="Y26" t="s">
        <v>37</v>
      </c>
      <c r="Z26">
        <v>11.0</v>
      </c>
      <c r="AA26" t="s">
        <v>47</v>
      </c>
      <c r="AB26">
        <v>5.0</v>
      </c>
      <c r="AC26" t="s">
        <v>39</v>
      </c>
      <c r="AD26">
        <v>6.0</v>
      </c>
      <c r="AE26" t="s">
        <v>49</v>
      </c>
      <c r="AF26">
        <v>6.0</v>
      </c>
      <c r="AG26" t="s">
        <v>62</v>
      </c>
      <c r="AH26">
        <v>8.0</v>
      </c>
      <c r="AI26" t="str">
        <f>SI(C6&gt;=D6;"C";"P")</f>
        <v>0</v>
      </c>
      <c r="AJ26">
        <v>5.0</v>
      </c>
      <c r="AK26" t="str">
        <f>SI(D6&lt;150;"Bajo";SI(D6&lt;250;"Medio";"Alto"))</f>
        <v>0</v>
      </c>
      <c r="AL26">
        <v>10.0</v>
      </c>
      <c r="AM26">
        <v>13</v>
      </c>
      <c r="AN26">
        <v>2</v>
      </c>
      <c r="AO26">
        <v>85.0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2021-07-22T21:58:36+02:00</dcterms:created>
  <dcterms:modified xsi:type="dcterms:W3CDTF">2021-07-22T21:58:36+02:00</dcterms:modified>
  <dc:title>Untitled Spreadsheet</dc:title>
  <dc:description/>
  <dc:subject/>
  <cp:keywords/>
  <cp:category/>
</cp:coreProperties>
</file>