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ocuments\BIG DATA\TESIS\"/>
    </mc:Choice>
  </mc:AlternateContent>
  <xr:revisionPtr revIDLastSave="0" documentId="13_ncr:1_{92007DA2-D23A-495B-9945-5E65AC7A2ED8}" xr6:coauthVersionLast="47" xr6:coauthVersionMax="47" xr10:uidLastSave="{00000000-0000-0000-0000-000000000000}"/>
  <bookViews>
    <workbookView xWindow="-120" yWindow="-120" windowWidth="20730" windowHeight="11160" xr2:uid="{2BB66FE9-EFAF-4530-BA65-F37DB76FB43C}"/>
  </bookViews>
  <sheets>
    <sheet name="PLAN DE TRABAJO" sheetId="1" r:id="rId1"/>
  </sheets>
  <definedNames>
    <definedName name="_xlnm._FilterDatabase" localSheetId="0" hidden="1">'PLAN DE TRABAJO'!$A$1:$L$11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K12" i="1"/>
  <c r="E12" i="1"/>
  <c r="K6" i="1"/>
  <c r="K7" i="1"/>
  <c r="K8" i="1"/>
  <c r="K9" i="1"/>
  <c r="K10" i="1"/>
  <c r="K11" i="1"/>
  <c r="K5" i="1"/>
  <c r="K3" i="1"/>
  <c r="K4" i="1"/>
  <c r="K2" i="1"/>
</calcChain>
</file>

<file path=xl/sharedStrings.xml><?xml version="1.0" encoding="utf-8"?>
<sst xmlns="http://schemas.openxmlformats.org/spreadsheetml/2006/main" count="96" uniqueCount="39">
  <si>
    <t>No</t>
  </si>
  <si>
    <t>HORARIO</t>
  </si>
  <si>
    <t xml:space="preserve">FECHA </t>
  </si>
  <si>
    <t>N° HORAS</t>
  </si>
  <si>
    <t>ACTIVIDAD</t>
  </si>
  <si>
    <t>PARTES INTERESADAS</t>
  </si>
  <si>
    <t>ESTADO</t>
  </si>
  <si>
    <t>08:00 - 12:00</t>
  </si>
  <si>
    <t>Ejecutada</t>
  </si>
  <si>
    <t>14:00 - 17:00</t>
  </si>
  <si>
    <t>PROCESO</t>
  </si>
  <si>
    <t>Cartera</t>
  </si>
  <si>
    <t>Usuarios - Analistas de Datos</t>
  </si>
  <si>
    <t>RECURSOS</t>
  </si>
  <si>
    <t>COSTO</t>
  </si>
  <si>
    <t>RESPONSABLE</t>
  </si>
  <si>
    <t>Líder de Proyecto / Usuarios / Analista de Datos</t>
  </si>
  <si>
    <t>Tecnológicos
Tiempo
Humanos</t>
  </si>
  <si>
    <t>Horas Consultoría</t>
  </si>
  <si>
    <t>Horas Desarrollo</t>
  </si>
  <si>
    <t>Definición de objetivos y requisitos</t>
  </si>
  <si>
    <t>Identificación de Fuentes de Datos</t>
  </si>
  <si>
    <t>Desarrollo</t>
  </si>
  <si>
    <t>Consultoria</t>
  </si>
  <si>
    <t>Diseño del Modelo de Datos</t>
  </si>
  <si>
    <t>Selección de Herramientas y Tecnologías</t>
  </si>
  <si>
    <t>Desarrollo de Scripts y Consultas SQL - PYTHON</t>
  </si>
  <si>
    <t>Implementación de Procesos ETL</t>
  </si>
  <si>
    <t>Aseguramiento de la Calidad de Datos</t>
  </si>
  <si>
    <t>Integración de Datos en un Almacén de Datos</t>
  </si>
  <si>
    <t>Desarrollo de Dashboards y Visualizaciones</t>
  </si>
  <si>
    <t>Evaluación y Limpieza de datos (Diagnostico inicial)</t>
  </si>
  <si>
    <t>TIPO DE ACTIVIDAD</t>
  </si>
  <si>
    <t>Tiempo
Humanos</t>
  </si>
  <si>
    <t>VALOR HORA</t>
  </si>
  <si>
    <t>TOTALES</t>
  </si>
  <si>
    <t>08:00 - 11:00</t>
  </si>
  <si>
    <t>14:00 - 16:00</t>
  </si>
  <si>
    <t>14:00 - 18:00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</si>
</sst>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F800]dddd\,\ mmmm\ dd\,\ yyyy"/>
    <numFmt numFmtId="166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2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164" fontId="2" fillId="3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5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 wrapText="1"/>
    </xf>
    <xf numFmtId="166" fontId="6" fillId="2" borderId="1" xfId="2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7" fillId="4" borderId="1" xfId="2" applyNumberFormat="1" applyFont="1" applyFill="1" applyBorder="1" applyAlignment="1">
      <alignment horizontal="center" vertical="center"/>
    </xf>
  </cellXfs>
  <cellStyles count="3">
    <cellStyle name="Cancel" xfId="1" xr:uid="{575C423A-B5C7-4193-B795-B1F30CA5FE2C}"/>
    <cellStyle name="Moneda" xfId="2" builtinId="4"/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66C6-F9EB-4758-93DF-1F44DD537E8E}">
  <dimension ref="A1:N12"/>
  <sheetViews>
    <sheetView showGridLines="0" tabSelected="1" zoomScale="90" zoomScaleNormal="90" workbookViewId="0">
      <selection activeCell="D12" sqref="D12"/>
    </sheetView>
  </sheetViews>
  <sheetFormatPr baseColWidth="10" defaultColWidth="11.42578125" defaultRowHeight="12.75" x14ac:dyDescent="0.25"/>
  <cols>
    <col min="1" max="1" width="3.5703125" style="12" bestFit="1" customWidth="1"/>
    <col min="2" max="2" width="11" style="5" customWidth="1"/>
    <col min="3" max="3" width="12.5703125" style="5" bestFit="1" customWidth="1"/>
    <col min="4" max="4" width="11.85546875" style="5" customWidth="1"/>
    <col min="5" max="5" width="10.28515625" style="5" bestFit="1" customWidth="1"/>
    <col min="6" max="6" width="30" style="5" bestFit="1" customWidth="1"/>
    <col min="7" max="7" width="15.28515625" style="5" customWidth="1"/>
    <col min="8" max="8" width="29.28515625" style="5" customWidth="1"/>
    <col min="9" max="9" width="28.140625" style="5" customWidth="1"/>
    <col min="10" max="10" width="18.5703125" style="5" customWidth="1"/>
    <col min="11" max="11" width="13.42578125" style="5" customWidth="1"/>
    <col min="12" max="12" width="10.7109375" style="5" customWidth="1"/>
    <col min="13" max="13" width="11.28515625" style="5" customWidth="1"/>
    <col min="14" max="14" width="17.42578125" style="5" customWidth="1"/>
    <col min="15" max="16384" width="11.42578125" style="5"/>
  </cols>
  <sheetData>
    <row r="1" spans="1:14" ht="24.75" customHeigh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32</v>
      </c>
      <c r="H1" s="3" t="s">
        <v>5</v>
      </c>
      <c r="I1" s="3" t="s">
        <v>15</v>
      </c>
      <c r="J1" s="3" t="s">
        <v>13</v>
      </c>
      <c r="K1" s="3" t="s">
        <v>14</v>
      </c>
      <c r="L1" s="3" t="s">
        <v>6</v>
      </c>
      <c r="M1" s="13" t="s">
        <v>34</v>
      </c>
      <c r="N1" s="13"/>
    </row>
    <row r="2" spans="1:14" ht="33" customHeight="1" x14ac:dyDescent="0.25">
      <c r="A2" s="11">
        <v>1</v>
      </c>
      <c r="B2" s="6" t="s">
        <v>11</v>
      </c>
      <c r="C2" s="7" t="s">
        <v>36</v>
      </c>
      <c r="D2" s="10">
        <v>45202</v>
      </c>
      <c r="E2" s="2">
        <v>2</v>
      </c>
      <c r="F2" s="8" t="s">
        <v>20</v>
      </c>
      <c r="G2" s="8" t="s">
        <v>23</v>
      </c>
      <c r="H2" s="4" t="s">
        <v>16</v>
      </c>
      <c r="I2" s="6" t="s">
        <v>12</v>
      </c>
      <c r="J2" s="1" t="s">
        <v>33</v>
      </c>
      <c r="K2" s="9">
        <f>$M$2*E2</f>
        <v>80000</v>
      </c>
      <c r="L2" s="1" t="s">
        <v>8</v>
      </c>
      <c r="M2" s="14">
        <v>40000</v>
      </c>
      <c r="N2" s="15" t="s">
        <v>18</v>
      </c>
    </row>
    <row r="3" spans="1:14" ht="38.25" x14ac:dyDescent="0.25">
      <c r="A3" s="11">
        <v>2</v>
      </c>
      <c r="B3" s="6" t="s">
        <v>11</v>
      </c>
      <c r="C3" s="7" t="s">
        <v>36</v>
      </c>
      <c r="D3" s="10">
        <v>45204</v>
      </c>
      <c r="E3" s="2">
        <v>2</v>
      </c>
      <c r="F3" s="8" t="s">
        <v>21</v>
      </c>
      <c r="G3" s="8" t="s">
        <v>23</v>
      </c>
      <c r="H3" s="4" t="s">
        <v>16</v>
      </c>
      <c r="I3" s="6" t="s">
        <v>12</v>
      </c>
      <c r="J3" s="1" t="s">
        <v>17</v>
      </c>
      <c r="K3" s="9">
        <f t="shared" ref="K3:K4" si="0">$M$2*E3</f>
        <v>80000</v>
      </c>
      <c r="L3" s="1" t="s">
        <v>8</v>
      </c>
      <c r="M3" s="14">
        <v>80000</v>
      </c>
      <c r="N3" s="15" t="s">
        <v>19</v>
      </c>
    </row>
    <row r="4" spans="1:14" ht="38.25" x14ac:dyDescent="0.25">
      <c r="A4" s="11">
        <v>3</v>
      </c>
      <c r="B4" s="6" t="s">
        <v>11</v>
      </c>
      <c r="C4" s="7" t="s">
        <v>36</v>
      </c>
      <c r="D4" s="10">
        <v>45209</v>
      </c>
      <c r="E4" s="2">
        <v>2</v>
      </c>
      <c r="F4" s="8" t="s">
        <v>31</v>
      </c>
      <c r="G4" s="8" t="s">
        <v>23</v>
      </c>
      <c r="H4" s="4" t="s">
        <v>16</v>
      </c>
      <c r="I4" s="6" t="s">
        <v>12</v>
      </c>
      <c r="J4" s="1" t="s">
        <v>17</v>
      </c>
      <c r="K4" s="9">
        <f t="shared" si="0"/>
        <v>80000</v>
      </c>
      <c r="L4" s="1" t="s">
        <v>8</v>
      </c>
    </row>
    <row r="5" spans="1:14" ht="38.25" x14ac:dyDescent="0.25">
      <c r="A5" s="11">
        <v>4</v>
      </c>
      <c r="B5" s="6" t="s">
        <v>11</v>
      </c>
      <c r="C5" s="6" t="s">
        <v>9</v>
      </c>
      <c r="D5" s="10">
        <v>45211</v>
      </c>
      <c r="E5" s="2">
        <v>3</v>
      </c>
      <c r="F5" s="8" t="s">
        <v>24</v>
      </c>
      <c r="G5" s="8" t="s">
        <v>22</v>
      </c>
      <c r="H5" s="4" t="s">
        <v>16</v>
      </c>
      <c r="I5" s="6" t="s">
        <v>12</v>
      </c>
      <c r="J5" s="1" t="s">
        <v>17</v>
      </c>
      <c r="K5" s="9">
        <f>$M$3*E5</f>
        <v>240000</v>
      </c>
      <c r="L5" s="1" t="s">
        <v>8</v>
      </c>
    </row>
    <row r="6" spans="1:14" ht="38.25" x14ac:dyDescent="0.25">
      <c r="A6" s="11">
        <v>5</v>
      </c>
      <c r="B6" s="6" t="s">
        <v>11</v>
      </c>
      <c r="C6" s="7" t="s">
        <v>37</v>
      </c>
      <c r="D6" s="10">
        <v>45216</v>
      </c>
      <c r="E6" s="2">
        <v>2</v>
      </c>
      <c r="F6" s="8" t="s">
        <v>25</v>
      </c>
      <c r="G6" s="8" t="s">
        <v>22</v>
      </c>
      <c r="H6" s="4" t="s">
        <v>16</v>
      </c>
      <c r="I6" s="6" t="s">
        <v>12</v>
      </c>
      <c r="J6" s="1" t="s">
        <v>17</v>
      </c>
      <c r="K6" s="9">
        <f t="shared" ref="K6:K11" si="1">$M$3*E6</f>
        <v>160000</v>
      </c>
      <c r="L6" s="1" t="s">
        <v>8</v>
      </c>
    </row>
    <row r="7" spans="1:14" ht="38.25" x14ac:dyDescent="0.25">
      <c r="A7" s="11">
        <v>6</v>
      </c>
      <c r="B7" s="6" t="s">
        <v>11</v>
      </c>
      <c r="C7" s="7" t="s">
        <v>7</v>
      </c>
      <c r="D7" s="10">
        <v>45218</v>
      </c>
      <c r="E7" s="2">
        <v>4</v>
      </c>
      <c r="F7" s="8" t="s">
        <v>26</v>
      </c>
      <c r="G7" s="8" t="s">
        <v>22</v>
      </c>
      <c r="H7" s="4" t="s">
        <v>16</v>
      </c>
      <c r="I7" s="6" t="s">
        <v>12</v>
      </c>
      <c r="J7" s="1" t="s">
        <v>17</v>
      </c>
      <c r="K7" s="9">
        <f t="shared" si="1"/>
        <v>320000</v>
      </c>
      <c r="L7" s="1" t="s">
        <v>8</v>
      </c>
    </row>
    <row r="8" spans="1:14" ht="38.25" x14ac:dyDescent="0.25">
      <c r="A8" s="11">
        <v>7</v>
      </c>
      <c r="B8" s="6" t="s">
        <v>11</v>
      </c>
      <c r="C8" s="7" t="s">
        <v>7</v>
      </c>
      <c r="D8" s="10">
        <v>45223</v>
      </c>
      <c r="E8" s="2">
        <v>4</v>
      </c>
      <c r="F8" s="8" t="s">
        <v>27</v>
      </c>
      <c r="G8" s="8" t="s">
        <v>22</v>
      </c>
      <c r="H8" s="4" t="s">
        <v>16</v>
      </c>
      <c r="I8" s="6" t="s">
        <v>12</v>
      </c>
      <c r="J8" s="1" t="s">
        <v>17</v>
      </c>
      <c r="K8" s="9">
        <f t="shared" si="1"/>
        <v>320000</v>
      </c>
      <c r="L8" s="1" t="s">
        <v>8</v>
      </c>
    </row>
    <row r="9" spans="1:14" ht="38.25" x14ac:dyDescent="0.25">
      <c r="A9" s="11">
        <v>9</v>
      </c>
      <c r="B9" s="6" t="s">
        <v>11</v>
      </c>
      <c r="C9" s="7" t="s">
        <v>7</v>
      </c>
      <c r="D9" s="10">
        <v>45225</v>
      </c>
      <c r="E9" s="2">
        <v>4</v>
      </c>
      <c r="F9" s="8" t="s">
        <v>28</v>
      </c>
      <c r="G9" s="8" t="s">
        <v>22</v>
      </c>
      <c r="H9" s="4" t="s">
        <v>16</v>
      </c>
      <c r="I9" s="6" t="s">
        <v>12</v>
      </c>
      <c r="J9" s="1" t="s">
        <v>17</v>
      </c>
      <c r="K9" s="9">
        <f t="shared" si="1"/>
        <v>320000</v>
      </c>
      <c r="L9" s="1" t="s">
        <v>8</v>
      </c>
    </row>
    <row r="10" spans="1:14" ht="38.25" x14ac:dyDescent="0.25">
      <c r="A10" s="11">
        <v>10</v>
      </c>
      <c r="B10" s="6" t="s">
        <v>11</v>
      </c>
      <c r="C10" s="6" t="s">
        <v>38</v>
      </c>
      <c r="D10" s="10">
        <v>45232</v>
      </c>
      <c r="E10" s="2">
        <v>4</v>
      </c>
      <c r="F10" s="8" t="s">
        <v>29</v>
      </c>
      <c r="G10" s="8" t="s">
        <v>22</v>
      </c>
      <c r="H10" s="4" t="s">
        <v>16</v>
      </c>
      <c r="I10" s="6" t="s">
        <v>12</v>
      </c>
      <c r="J10" s="1" t="s">
        <v>17</v>
      </c>
      <c r="K10" s="9">
        <f t="shared" si="1"/>
        <v>320000</v>
      </c>
      <c r="L10" s="1" t="s">
        <v>8</v>
      </c>
    </row>
    <row r="11" spans="1:14" ht="38.25" x14ac:dyDescent="0.25">
      <c r="A11" s="11">
        <v>11</v>
      </c>
      <c r="B11" s="6" t="s">
        <v>11</v>
      </c>
      <c r="C11" s="6" t="s">
        <v>38</v>
      </c>
      <c r="D11" s="10">
        <v>45237</v>
      </c>
      <c r="E11" s="2">
        <v>4</v>
      </c>
      <c r="F11" s="8" t="s">
        <v>30</v>
      </c>
      <c r="G11" s="8" t="s">
        <v>22</v>
      </c>
      <c r="H11" s="4" t="s">
        <v>16</v>
      </c>
      <c r="I11" s="6" t="s">
        <v>12</v>
      </c>
      <c r="J11" s="1" t="s">
        <v>17</v>
      </c>
      <c r="K11" s="9">
        <f t="shared" si="1"/>
        <v>320000</v>
      </c>
      <c r="L11" s="1" t="s">
        <v>8</v>
      </c>
    </row>
    <row r="12" spans="1:14" ht="19.5" customHeight="1" x14ac:dyDescent="0.25">
      <c r="A12" s="16" t="s">
        <v>35</v>
      </c>
      <c r="B12" s="16"/>
      <c r="C12" s="16"/>
      <c r="D12" s="17">
        <f>_xlfn.DAYS(D11,D2)</f>
        <v>35</v>
      </c>
      <c r="E12" s="17">
        <f>SUM(E2:E11)</f>
        <v>31</v>
      </c>
      <c r="K12" s="18">
        <f>SUM(K2:K11)</f>
        <v>2240000</v>
      </c>
    </row>
  </sheetData>
  <sortState xmlns:xlrd2="http://schemas.microsoft.com/office/spreadsheetml/2017/richdata2" ref="A2:L11">
    <sortCondition ref="D2:D11"/>
  </sortState>
  <mergeCells count="2">
    <mergeCell ref="M1:N1"/>
    <mergeCell ref="A12:C12"/>
  </mergeCells>
  <phoneticPr fontId="3" type="noConversion"/>
  <conditionalFormatting sqref="L2:L11">
    <cfRule type="cellIs" dxfId="2" priority="1" operator="equal">
      <formula>"Ejecutada"</formula>
    </cfRule>
    <cfRule type="cellIs" dxfId="1" priority="2" operator="equal">
      <formula>"Programada"</formula>
    </cfRule>
    <cfRule type="cellIs" dxfId="0" priority="3" operator="equal">
      <formula>"Aplazada"</formula>
    </cfRule>
  </conditionalFormatting>
  <dataValidations count="1">
    <dataValidation type="list" allowBlank="1" showInputMessage="1" showErrorMessage="1" sqref="L2:L11" xr:uid="{CCDF43E6-5E46-433B-BED6-46C2EB3DB8C4}">
      <formula1>"Programada,Aplazada,Ejecutada"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5e2272-3777-4632-a860-8a4b486c8c3f">
      <Terms xmlns="http://schemas.microsoft.com/office/infopath/2007/PartnerControls"/>
    </lcf76f155ced4ddcb4097134ff3c332f>
    <TaxCatchAll xmlns="a74e72b8-10bd-43b5-839b-a96b674fca31" xsi:nil="true"/>
    <MediaLengthInSeconds xmlns="da5e2272-3777-4632-a860-8a4b486c8c3f" xsi:nil="true"/>
    <SharedWithUsers xmlns="a74e72b8-10bd-43b5-839b-a96b674fca31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4ED8F1FB87EE4FA053A1ED6830E15A" ma:contentTypeVersion="16" ma:contentTypeDescription="Create a new document." ma:contentTypeScope="" ma:versionID="f70f3df5f1f1552fa1f991335a0124c5">
  <xsd:schema xmlns:xsd="http://www.w3.org/2001/XMLSchema" xmlns:xs="http://www.w3.org/2001/XMLSchema" xmlns:p="http://schemas.microsoft.com/office/2006/metadata/properties" xmlns:ns2="a74e72b8-10bd-43b5-839b-a96b674fca31" xmlns:ns3="da5e2272-3777-4632-a860-8a4b486c8c3f" targetNamespace="http://schemas.microsoft.com/office/2006/metadata/properties" ma:root="true" ma:fieldsID="7919c8ad0efdd902c05ab79a89cec7a2" ns2:_="" ns3:_="">
    <xsd:import namespace="a74e72b8-10bd-43b5-839b-a96b674fca31"/>
    <xsd:import namespace="da5e2272-3777-4632-a860-8a4b486c8c3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4e72b8-10bd-43b5-839b-a96b674fca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aca4d8a-0cf3-46e3-b6b0-7d70e47cad47}" ma:internalName="TaxCatchAll" ma:showField="CatchAllData" ma:web="a74e72b8-10bd-43b5-839b-a96b674fca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e2272-3777-4632-a860-8a4b486c8c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4d771d-f8df-4a4b-a62b-dbc8e561ec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A9F0B6-66D6-4101-A066-DC52612340E8}">
  <ds:schemaRefs>
    <ds:schemaRef ds:uri="http://schemas.microsoft.com/office/2006/metadata/properties"/>
    <ds:schemaRef ds:uri="http://schemas.microsoft.com/office/infopath/2007/PartnerControls"/>
    <ds:schemaRef ds:uri="da5e2272-3777-4632-a860-8a4b486c8c3f"/>
    <ds:schemaRef ds:uri="a74e72b8-10bd-43b5-839b-a96b674fca31"/>
  </ds:schemaRefs>
</ds:datastoreItem>
</file>

<file path=customXml/itemProps2.xml><?xml version="1.0" encoding="utf-8"?>
<ds:datastoreItem xmlns:ds="http://schemas.openxmlformats.org/officeDocument/2006/customXml" ds:itemID="{F2C813EE-F56E-4A04-8829-EFE70BF33A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5AD37A-3A4E-498C-9C6B-65C9F85E5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4e72b8-10bd-43b5-839b-a96b674fca31"/>
    <ds:schemaRef ds:uri="da5e2272-3777-4632-a860-8a4b486c8c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TRABAJO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</dc:creator>
  <cp:keywords/>
  <dc:description/>
  <cp:lastModifiedBy>Natalia Cuevas</cp:lastModifiedBy>
  <cp:revision/>
  <dcterms:created xsi:type="dcterms:W3CDTF">2022-08-31T21:19:49Z</dcterms:created>
  <dcterms:modified xsi:type="dcterms:W3CDTF">2023-12-03T05:21:51Z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0x010100B44ED8F1FB87EE4FA053A1ED6830E15A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