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duate\Box\Shivalinga Baddipalli\Codes_For_Github\Loss_Comparison_Codes\Plotters\"/>
    </mc:Choice>
  </mc:AlternateContent>
  <xr:revisionPtr revIDLastSave="0" documentId="13_ncr:1_{008EAEEE-C66D-4E02-BA24-595F3C2C0075}" xr6:coauthVersionLast="47" xr6:coauthVersionMax="47" xr10:uidLastSave="{00000000-0000-0000-0000-000000000000}"/>
  <bookViews>
    <workbookView xWindow="-120" yWindow="-120" windowWidth="29040" windowHeight="15720" xr2:uid="{4065E537-6305-4FA3-8B01-8A9D8C0EF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2" i="1"/>
  <c r="U3" i="1"/>
  <c r="U4" i="1"/>
  <c r="U5" i="1"/>
  <c r="U6" i="1"/>
  <c r="U7" i="1"/>
  <c r="U8" i="1"/>
  <c r="U9" i="1"/>
  <c r="U10" i="1"/>
  <c r="V10" i="1" s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V73" i="1" s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V89" i="1" s="1"/>
  <c r="U90" i="1"/>
  <c r="U91" i="1"/>
  <c r="U92" i="1"/>
  <c r="U93" i="1"/>
  <c r="U94" i="1"/>
  <c r="U95" i="1"/>
  <c r="U96" i="1"/>
  <c r="U97" i="1"/>
  <c r="V97" i="1" s="1"/>
  <c r="U98" i="1"/>
  <c r="U99" i="1"/>
  <c r="U100" i="1"/>
  <c r="U101" i="1"/>
  <c r="U102" i="1"/>
  <c r="U103" i="1"/>
  <c r="U104" i="1"/>
  <c r="U105" i="1"/>
  <c r="V105" i="1" s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2" i="1"/>
  <c r="V2" i="1" s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V3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Shivalinga Baddipalli</author>
  </authors>
  <commentList>
    <comment ref="B1" authorId="0" shapeId="0" xr:uid="{73BFE5D2-B000-4849-A677-F2E73FFEC515}">
      <text>
        <r>
          <rPr>
            <b/>
            <sz val="9"/>
            <color indexed="81"/>
            <rFont val="Tahoma"/>
            <family val="2"/>
          </rPr>
          <t>Shivalinga Baddipalli:</t>
        </r>
        <r>
          <rPr>
            <sz val="9"/>
            <color indexed="81"/>
            <rFont val="Tahoma"/>
            <family val="2"/>
          </rPr>
          <t xml:space="preserve">
Selft wt of members (Cols &amp;Beams)</t>
        </r>
      </text>
    </comment>
    <comment ref="C1" authorId="0" shapeId="0" xr:uid="{D051B5DA-B7AC-4F81-BAFB-BBA0E3D8926D}">
      <text>
        <r>
          <rPr>
            <b/>
            <sz val="9"/>
            <color indexed="81"/>
            <rFont val="Tahoma"/>
            <family val="2"/>
          </rPr>
          <t>Shivalinga Baddipalli:</t>
        </r>
        <r>
          <rPr>
            <sz val="9"/>
            <color indexed="81"/>
            <rFont val="Tahoma"/>
            <family val="2"/>
          </rPr>
          <t xml:space="preserve">
Using Conventional method. Selft wt of mem + floor dead load and roof dead load.
I have used this for plotting EAL w.r.t building weight</t>
        </r>
      </text>
    </comment>
    <comment ref="D1" authorId="0" shapeId="0" xr:uid="{954ECC2C-F9DB-4C29-AECD-C1CABA4F4529}">
      <text>
        <r>
          <rPr>
            <b/>
            <sz val="9"/>
            <color indexed="81"/>
            <rFont val="Tahoma"/>
            <family val="2"/>
          </rPr>
          <t>Shivalinga Baddipalli:</t>
        </r>
        <r>
          <rPr>
            <sz val="9"/>
            <color indexed="81"/>
            <rFont val="Tahoma"/>
            <family val="2"/>
          </rPr>
          <t xml:space="preserve">
Inverse method,
Seismic wt - 20% floor live load
</t>
        </r>
      </text>
    </comment>
  </commentList>
</comments>
</file>

<file path=xl/sharedStrings.xml><?xml version="1.0" encoding="utf-8"?>
<sst xmlns="http://schemas.openxmlformats.org/spreadsheetml/2006/main" count="113" uniqueCount="30">
  <si>
    <t>Building ID</t>
  </si>
  <si>
    <t>number of stories (NS)</t>
  </si>
  <si>
    <t>minimum moment of inertia for all external columns (IEXTMIN),in^4</t>
  </si>
  <si>
    <t>maximum moment of inertia for all external columns (IEXTMAX), in^4</t>
  </si>
  <si>
    <t>average moment of inertia for all external columns (IEXT), in^4</t>
  </si>
  <si>
    <t>minimum moment of inertia for all beams (IBMIN), in^4</t>
  </si>
  <si>
    <t>maximum moment of inertia for all beams (IBMAX), in^4</t>
  </si>
  <si>
    <t>average moment of inertia for all beams (IB), in^4</t>
  </si>
  <si>
    <t>minimum moment of inertia for all internal columns (IINTMIN), in^4</t>
  </si>
  <si>
    <t>maximum moment of inertia for internal columns (IINTMAX), in^4 </t>
  </si>
  <si>
    <t>average moment of inertia for internal columns of building (IINT), in^4</t>
  </si>
  <si>
    <t>Total building weight (lbf)</t>
  </si>
  <si>
    <t>total building height (TBH), ft</t>
  </si>
  <si>
    <t>bay width (BW), ft</t>
  </si>
  <si>
    <t>Building FRAME weight (lbf)</t>
  </si>
  <si>
    <t>Design COLBEAM ratio</t>
  </si>
  <si>
    <t>NaN</t>
  </si>
  <si>
    <t>TimePeriod</t>
  </si>
  <si>
    <t>Avg_DblrPlte_Thickness</t>
  </si>
  <si>
    <t>FloorArea (sqft)</t>
  </si>
  <si>
    <t>Tot_ReplacementCost (USD)</t>
  </si>
  <si>
    <t>Avg_DgnStoryDrift</t>
  </si>
  <si>
    <t>Avg_BeamFlexuralDCRatio</t>
  </si>
  <si>
    <t>Avg_BeamShearDCRatio</t>
  </si>
  <si>
    <t>Avg_ColumnAxialDCRatio</t>
  </si>
  <si>
    <t>Avg_ColumnFlexuralDCRatio</t>
  </si>
  <si>
    <t>Avg_ColumnRatio</t>
  </si>
  <si>
    <t>Avg_ColumnBeamRatio</t>
  </si>
  <si>
    <t>First Story Height (ft)</t>
  </si>
  <si>
    <t>Total building height/first story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</si>
</sst>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21" fillId="0" borderId="0" xfId="0" applyFont="1" applyAlignment="1">
      <alignment horizontal="left" vertical="center" indent="2"/>
    </xf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88B9-279B-4E2F-BC28-A8F7BDC763B1}">
  <dimension ref="A1:AK622"/>
  <sheetViews>
    <sheetView tabSelected="1" zoomScale="68" workbookViewId="0">
      <pane xSplit="1" topLeftCell="N1" activePane="topRight" state="frozen"/>
      <selection pane="topRight" activeCell="AK6" sqref="AK6"/>
    </sheetView>
  </sheetViews>
  <sheetFormatPr defaultRowHeight="15"/>
  <cols>
    <col min="1" max="1" width="15.140625" bestFit="1" customWidth="1"/>
    <col min="2" max="2" width="28" bestFit="1" customWidth="1"/>
    <col min="3" max="4" width="27" bestFit="1" customWidth="1"/>
    <col min="5" max="5" width="70.42578125" bestFit="1" customWidth="1"/>
    <col min="6" max="6" width="66.7109375" bestFit="1" customWidth="1"/>
    <col min="7" max="7" width="68.5703125" bestFit="1" customWidth="1"/>
    <col min="8" max="8" width="49.7109375" bestFit="1" customWidth="1"/>
    <col min="9" max="9" width="56.42578125" bestFit="1" customWidth="1"/>
    <col min="10" max="10" width="55.7109375" bestFit="1" customWidth="1"/>
    <col min="11" max="11" width="63.140625" bestFit="1" customWidth="1"/>
    <col min="12" max="12" width="69.85546875" bestFit="1" customWidth="1"/>
    <col min="13" max="13" width="68.7109375" bestFit="1" customWidth="1"/>
    <col min="14" max="14" width="29.7109375" bestFit="1" customWidth="1"/>
    <col min="15" max="15" width="18.140625" bestFit="1" customWidth="1"/>
    <col min="16" max="18" width="24.42578125" bestFit="1" customWidth="1"/>
    <col min="19" max="19" width="13.85546875" bestFit="1" customWidth="1"/>
    <col min="20" max="20" width="10.85546875" bestFit="1" customWidth="1"/>
    <col min="34" max="34" width="24.42578125" bestFit="1" customWidth="1"/>
  </cols>
  <sheetData>
    <row r="1" spans="1:37" ht="15.75">
      <c r="A1" t="s">
        <v>0</v>
      </c>
      <c r="B1" s="2" t="s">
        <v>14</v>
      </c>
      <c r="C1" s="11" t="s">
        <v>11</v>
      </c>
      <c r="D1" s="2" t="s">
        <v>11</v>
      </c>
      <c r="E1" s="2" t="s">
        <v>10</v>
      </c>
      <c r="F1" s="2" t="s">
        <v>9</v>
      </c>
      <c r="G1" s="1" t="s">
        <v>8</v>
      </c>
      <c r="H1" s="2" t="s">
        <v>7</v>
      </c>
      <c r="I1" s="1" t="s">
        <v>6</v>
      </c>
      <c r="J1" s="1" t="s">
        <v>5</v>
      </c>
      <c r="K1" s="2" t="s">
        <v>4</v>
      </c>
      <c r="L1" s="2" t="s">
        <v>3</v>
      </c>
      <c r="M1" s="2" t="s">
        <v>2</v>
      </c>
      <c r="N1" s="1" t="s">
        <v>12</v>
      </c>
      <c r="O1" s="2" t="s">
        <v>13</v>
      </c>
      <c r="P1" s="2" t="s">
        <v>1</v>
      </c>
      <c r="Q1" s="2" t="s">
        <v>15</v>
      </c>
      <c r="R1" s="2" t="s">
        <v>15</v>
      </c>
      <c r="S1" t="s">
        <v>17</v>
      </c>
      <c r="T1" t="s">
        <v>18</v>
      </c>
      <c r="U1" s="2" t="s">
        <v>19</v>
      </c>
      <c r="V1" s="2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H1" s="2" t="s">
        <v>1</v>
      </c>
    </row>
    <row r="2" spans="1:37" s="7" customFormat="1">
      <c r="A2" s="7">
        <v>0</v>
      </c>
      <c r="B2" s="7">
        <v>6133780.0559999999</v>
      </c>
      <c r="C2" s="7">
        <v>6633780.0559999999</v>
      </c>
      <c r="D2" s="7">
        <v>1025000</v>
      </c>
      <c r="E2" s="8">
        <v>2400</v>
      </c>
      <c r="F2" s="8">
        <v>2400</v>
      </c>
      <c r="G2" s="8">
        <v>2400</v>
      </c>
      <c r="H2" s="8">
        <v>2700</v>
      </c>
      <c r="I2" s="8">
        <v>2700</v>
      </c>
      <c r="J2" s="8">
        <v>2700</v>
      </c>
      <c r="K2" s="8">
        <v>1710</v>
      </c>
      <c r="L2" s="8">
        <v>1710</v>
      </c>
      <c r="M2" s="8">
        <v>1710</v>
      </c>
      <c r="N2" s="7">
        <v>13</v>
      </c>
      <c r="O2" s="7">
        <v>20</v>
      </c>
      <c r="P2" s="7">
        <v>1</v>
      </c>
      <c r="Q2" s="7">
        <v>0</v>
      </c>
      <c r="R2" s="7" t="s">
        <v>16</v>
      </c>
      <c r="S2" s="7">
        <v>0.51115962922868796</v>
      </c>
      <c r="T2" s="8">
        <v>0</v>
      </c>
      <c r="U2" s="7">
        <f>O2*5*O2*5</f>
        <v>10000</v>
      </c>
      <c r="V2" s="7">
        <f>U2*250*P2</f>
        <v>2500000</v>
      </c>
      <c r="W2" s="7">
        <v>3.1798500000000001E-3</v>
      </c>
      <c r="X2" s="7">
        <v>0.52359424835901203</v>
      </c>
      <c r="Y2" s="7">
        <v>0.104993620733283</v>
      </c>
      <c r="Z2" s="7">
        <v>5.1174268362421199E-2</v>
      </c>
      <c r="AA2" s="7">
        <v>0.41269700854700903</v>
      </c>
      <c r="AB2" s="7">
        <v>0.41269700854700903</v>
      </c>
      <c r="AC2" s="7">
        <v>0</v>
      </c>
      <c r="AD2">
        <v>13</v>
      </c>
      <c r="AE2" s="7">
        <f>N2/AD2</f>
        <v>1</v>
      </c>
      <c r="AF2" s="7">
        <f>U2*0.092903</f>
        <v>929.03</v>
      </c>
      <c r="AG2" s="7">
        <f>AF2*P2</f>
        <v>929.03</v>
      </c>
      <c r="AH2" s="7">
        <v>1</v>
      </c>
    </row>
    <row r="3" spans="1:37">
      <c r="A3">
        <v>1</v>
      </c>
      <c r="B3">
        <v>8900744.0559999999</v>
      </c>
      <c r="C3">
        <v>9700744.0559999999</v>
      </c>
      <c r="D3">
        <v>1700000</v>
      </c>
      <c r="E3" s="3">
        <v>3840</v>
      </c>
      <c r="F3" s="3">
        <v>3840</v>
      </c>
      <c r="G3" s="3">
        <v>3840</v>
      </c>
      <c r="H3" s="3">
        <v>4020</v>
      </c>
      <c r="I3" s="3">
        <v>4020</v>
      </c>
      <c r="J3" s="3">
        <v>4020</v>
      </c>
      <c r="K3" s="3">
        <v>3010</v>
      </c>
      <c r="L3" s="3">
        <v>3010</v>
      </c>
      <c r="M3" s="3">
        <v>3010</v>
      </c>
      <c r="N3">
        <v>13</v>
      </c>
      <c r="O3">
        <v>20</v>
      </c>
      <c r="P3">
        <v>1</v>
      </c>
      <c r="Q3">
        <v>0</v>
      </c>
      <c r="R3" t="s">
        <v>16</v>
      </c>
      <c r="S3">
        <v>0.49821866611862398</v>
      </c>
      <c r="T3" s="3">
        <v>0</v>
      </c>
      <c r="U3" s="7">
        <f t="shared" ref="U3:U66" si="0">O3*5*O3*5</f>
        <v>10000</v>
      </c>
      <c r="V3" s="4">
        <f t="shared" ref="V3:V66" si="1">U3*250*P3</f>
        <v>2500000</v>
      </c>
      <c r="W3">
        <v>3.0064499999999999E-3</v>
      </c>
      <c r="X3">
        <v>0.58583879017733198</v>
      </c>
      <c r="Y3">
        <v>0.13581352673300701</v>
      </c>
      <c r="Z3">
        <v>4.9404829068403398E-2</v>
      </c>
      <c r="AA3">
        <v>0.40048850662589203</v>
      </c>
      <c r="AB3">
        <v>0.40048850662589203</v>
      </c>
      <c r="AC3" s="4">
        <v>0</v>
      </c>
      <c r="AD3">
        <v>13</v>
      </c>
      <c r="AE3" s="7">
        <f t="shared" ref="AE3:AE66" si="2">N3/AD3</f>
        <v>1</v>
      </c>
      <c r="AF3" s="7">
        <f t="shared" ref="AF3:AF66" si="3">U3*0.092903</f>
        <v>929.03</v>
      </c>
      <c r="AG3" s="7">
        <f t="shared" ref="AG3:AG66" si="4">AF3*P3</f>
        <v>929.03</v>
      </c>
      <c r="AH3">
        <v>1</v>
      </c>
      <c r="AK3" s="7"/>
    </row>
    <row r="4" spans="1:37">
      <c r="A4">
        <v>2</v>
      </c>
      <c r="B4">
        <v>9752454.1840000004</v>
      </c>
      <c r="C4">
        <v>10852454.18</v>
      </c>
      <c r="D4">
        <v>2375000</v>
      </c>
      <c r="E4" s="3">
        <v>4900</v>
      </c>
      <c r="F4" s="3">
        <v>4900</v>
      </c>
      <c r="G4" s="3">
        <v>4900</v>
      </c>
      <c r="H4" s="3">
        <v>5770</v>
      </c>
      <c r="I4" s="3">
        <v>5770</v>
      </c>
      <c r="J4" s="3">
        <v>5770</v>
      </c>
      <c r="K4" s="3">
        <v>3840</v>
      </c>
      <c r="L4" s="3">
        <v>3840</v>
      </c>
      <c r="M4" s="3">
        <v>3840</v>
      </c>
      <c r="N4">
        <v>13</v>
      </c>
      <c r="O4">
        <v>20</v>
      </c>
      <c r="P4">
        <v>1</v>
      </c>
      <c r="Q4">
        <v>0</v>
      </c>
      <c r="R4" t="s">
        <v>16</v>
      </c>
      <c r="S4">
        <v>0.50930603201226099</v>
      </c>
      <c r="T4" s="3">
        <v>0</v>
      </c>
      <c r="U4" s="7">
        <f t="shared" si="0"/>
        <v>10000</v>
      </c>
      <c r="V4" s="4">
        <f t="shared" si="1"/>
        <v>2500000</v>
      </c>
      <c r="W4">
        <v>3.1413600000000002E-3</v>
      </c>
      <c r="X4">
        <v>0.645040895402333</v>
      </c>
      <c r="Y4">
        <v>0.14890305615927399</v>
      </c>
      <c r="Z4">
        <v>5.65230169996059E-2</v>
      </c>
      <c r="AA4">
        <v>0.43643782697826999</v>
      </c>
      <c r="AB4">
        <v>0.43643782697826999</v>
      </c>
      <c r="AC4" s="4">
        <v>0</v>
      </c>
      <c r="AD4">
        <v>13</v>
      </c>
      <c r="AE4" s="7">
        <f t="shared" si="2"/>
        <v>1</v>
      </c>
      <c r="AF4" s="7">
        <f t="shared" si="3"/>
        <v>929.03</v>
      </c>
      <c r="AG4" s="7">
        <f t="shared" si="4"/>
        <v>929.03</v>
      </c>
      <c r="AH4">
        <v>1</v>
      </c>
      <c r="AK4" s="7"/>
    </row>
    <row r="5" spans="1:37">
      <c r="A5">
        <v>3</v>
      </c>
      <c r="B5">
        <v>4381326.6239999998</v>
      </c>
      <c r="C5">
        <v>4881326.6239999998</v>
      </c>
      <c r="D5">
        <v>1025000</v>
      </c>
      <c r="E5" s="3">
        <v>1530</v>
      </c>
      <c r="F5" s="3">
        <v>1530</v>
      </c>
      <c r="G5" s="3">
        <v>1530</v>
      </c>
      <c r="H5" s="3">
        <v>1550</v>
      </c>
      <c r="I5" s="3">
        <v>1550</v>
      </c>
      <c r="J5" s="3">
        <v>1550</v>
      </c>
      <c r="K5" s="3">
        <v>1530</v>
      </c>
      <c r="L5" s="3">
        <v>1530</v>
      </c>
      <c r="M5" s="3">
        <v>1530</v>
      </c>
      <c r="N5">
        <v>13</v>
      </c>
      <c r="O5">
        <v>20</v>
      </c>
      <c r="P5">
        <v>1</v>
      </c>
      <c r="Q5">
        <v>0</v>
      </c>
      <c r="R5" t="s">
        <v>16</v>
      </c>
      <c r="S5">
        <v>0.38820374875534203</v>
      </c>
      <c r="T5" s="3">
        <v>0.5</v>
      </c>
      <c r="U5" s="7">
        <f t="shared" si="0"/>
        <v>10000</v>
      </c>
      <c r="V5" s="4">
        <f t="shared" si="1"/>
        <v>2500000</v>
      </c>
      <c r="W5">
        <v>1.8088900000000001E-3</v>
      </c>
      <c r="X5">
        <v>0.325747332360874</v>
      </c>
      <c r="Y5">
        <v>6.4212769437084996E-2</v>
      </c>
      <c r="Z5">
        <v>2.00747406237822E-2</v>
      </c>
      <c r="AA5">
        <v>0.23290107597340901</v>
      </c>
      <c r="AB5">
        <v>0.23290107597340901</v>
      </c>
      <c r="AC5" s="4">
        <v>0</v>
      </c>
      <c r="AD5">
        <v>13</v>
      </c>
      <c r="AE5" s="7">
        <f t="shared" si="2"/>
        <v>1</v>
      </c>
      <c r="AF5" s="7">
        <f t="shared" si="3"/>
        <v>929.03</v>
      </c>
      <c r="AG5" s="7">
        <f t="shared" si="4"/>
        <v>929.03</v>
      </c>
      <c r="AH5">
        <v>1</v>
      </c>
      <c r="AK5" s="7"/>
    </row>
    <row r="6" spans="1:37">
      <c r="A6">
        <v>4</v>
      </c>
      <c r="B6">
        <v>4381326.6239999998</v>
      </c>
      <c r="C6">
        <v>5181326.6239999998</v>
      </c>
      <c r="D6">
        <v>1700000</v>
      </c>
      <c r="E6" s="3">
        <v>1530</v>
      </c>
      <c r="F6" s="3">
        <v>1530</v>
      </c>
      <c r="G6" s="3">
        <v>1530</v>
      </c>
      <c r="H6" s="3">
        <v>1550</v>
      </c>
      <c r="I6" s="3">
        <v>1550</v>
      </c>
      <c r="J6" s="3">
        <v>1550</v>
      </c>
      <c r="K6" s="3">
        <v>1530</v>
      </c>
      <c r="L6" s="3">
        <v>1530</v>
      </c>
      <c r="M6" s="3">
        <v>1530</v>
      </c>
      <c r="N6">
        <v>13</v>
      </c>
      <c r="O6">
        <v>20</v>
      </c>
      <c r="P6">
        <v>1</v>
      </c>
      <c r="Q6">
        <v>0</v>
      </c>
      <c r="R6" t="s">
        <v>16</v>
      </c>
      <c r="S6">
        <v>0.49104321691305503</v>
      </c>
      <c r="T6" s="3">
        <v>0.5</v>
      </c>
      <c r="U6" s="7">
        <f t="shared" si="0"/>
        <v>10000</v>
      </c>
      <c r="V6" s="4">
        <f t="shared" si="1"/>
        <v>2500000</v>
      </c>
      <c r="W6">
        <v>2.92093E-3</v>
      </c>
      <c r="X6">
        <v>0.51146820202018595</v>
      </c>
      <c r="Y6">
        <v>9.7833862122351997E-2</v>
      </c>
      <c r="Z6">
        <v>3.0829759678900601E-2</v>
      </c>
      <c r="AA6">
        <v>0.37160343138651503</v>
      </c>
      <c r="AB6">
        <v>0.37160343138651503</v>
      </c>
      <c r="AC6" s="4">
        <v>0</v>
      </c>
      <c r="AD6">
        <v>13</v>
      </c>
      <c r="AE6" s="7">
        <f t="shared" si="2"/>
        <v>1</v>
      </c>
      <c r="AF6" s="7">
        <f t="shared" si="3"/>
        <v>929.03</v>
      </c>
      <c r="AG6" s="7">
        <f t="shared" si="4"/>
        <v>929.03</v>
      </c>
      <c r="AH6">
        <v>1</v>
      </c>
      <c r="AK6" s="7"/>
    </row>
    <row r="7" spans="1:37">
      <c r="A7">
        <v>5</v>
      </c>
      <c r="B7">
        <v>5872655.8720000004</v>
      </c>
      <c r="C7">
        <v>6972655.8720000004</v>
      </c>
      <c r="D7">
        <v>2375000</v>
      </c>
      <c r="E7" s="3">
        <v>2140</v>
      </c>
      <c r="F7" s="3">
        <v>2140</v>
      </c>
      <c r="G7" s="3">
        <v>2140</v>
      </c>
      <c r="H7" s="3">
        <v>2070</v>
      </c>
      <c r="I7" s="3">
        <v>2070</v>
      </c>
      <c r="J7" s="3">
        <v>2070</v>
      </c>
      <c r="K7" s="3">
        <v>1530</v>
      </c>
      <c r="L7" s="3">
        <v>1530</v>
      </c>
      <c r="M7" s="3">
        <v>1530</v>
      </c>
      <c r="N7">
        <v>13</v>
      </c>
      <c r="O7">
        <v>20</v>
      </c>
      <c r="P7">
        <v>1</v>
      </c>
      <c r="Q7">
        <v>0</v>
      </c>
      <c r="R7" t="s">
        <v>16</v>
      </c>
      <c r="S7">
        <v>0.51398834174770602</v>
      </c>
      <c r="T7" s="3">
        <v>1.125</v>
      </c>
      <c r="U7" s="7">
        <f t="shared" si="0"/>
        <v>10000</v>
      </c>
      <c r="V7" s="4">
        <f t="shared" si="1"/>
        <v>2500000</v>
      </c>
      <c r="W7">
        <v>3.2044899999999999E-3</v>
      </c>
      <c r="X7">
        <v>0.53341834709120794</v>
      </c>
      <c r="Y7">
        <v>0.10838687118632</v>
      </c>
      <c r="Z7">
        <v>3.5266609097334999E-2</v>
      </c>
      <c r="AA7">
        <v>0.42063420346628699</v>
      </c>
      <c r="AB7">
        <v>0.42063420346628699</v>
      </c>
      <c r="AC7" s="4">
        <v>0</v>
      </c>
      <c r="AD7">
        <v>13</v>
      </c>
      <c r="AE7" s="7">
        <f t="shared" si="2"/>
        <v>1</v>
      </c>
      <c r="AF7" s="7">
        <f t="shared" si="3"/>
        <v>929.03</v>
      </c>
      <c r="AG7" s="7">
        <f t="shared" si="4"/>
        <v>929.03</v>
      </c>
      <c r="AH7">
        <v>1</v>
      </c>
      <c r="AK7" s="7"/>
    </row>
    <row r="8" spans="1:37">
      <c r="A8">
        <v>6</v>
      </c>
      <c r="B8">
        <v>2371352.4959999998</v>
      </c>
      <c r="C8">
        <v>2871352.4959999998</v>
      </c>
      <c r="D8">
        <v>1025000</v>
      </c>
      <c r="E8" s="3">
        <v>541</v>
      </c>
      <c r="F8" s="3">
        <v>541</v>
      </c>
      <c r="G8" s="3">
        <v>541</v>
      </c>
      <c r="H8" s="3">
        <v>843</v>
      </c>
      <c r="I8" s="3">
        <v>843</v>
      </c>
      <c r="J8" s="3">
        <v>843</v>
      </c>
      <c r="K8" s="3">
        <v>385</v>
      </c>
      <c r="L8" s="3">
        <v>385</v>
      </c>
      <c r="M8" s="3">
        <v>385</v>
      </c>
      <c r="N8">
        <v>13</v>
      </c>
      <c r="O8">
        <v>20</v>
      </c>
      <c r="P8">
        <v>1</v>
      </c>
      <c r="Q8">
        <v>0</v>
      </c>
      <c r="R8" t="s">
        <v>16</v>
      </c>
      <c r="S8">
        <v>0.51735034318580297</v>
      </c>
      <c r="T8" s="3">
        <v>0.83333333333333304</v>
      </c>
      <c r="U8" s="7">
        <f t="shared" si="0"/>
        <v>10000</v>
      </c>
      <c r="V8" s="4">
        <f t="shared" si="1"/>
        <v>2500000</v>
      </c>
      <c r="W8">
        <v>3.26816E-3</v>
      </c>
      <c r="X8">
        <v>0.39590860291672603</v>
      </c>
      <c r="Y8">
        <v>7.4895182884748099E-2</v>
      </c>
      <c r="Z8">
        <v>4.7072771951282802E-2</v>
      </c>
      <c r="AA8">
        <v>0.43151987305498801</v>
      </c>
      <c r="AB8">
        <v>0.43151987305498801</v>
      </c>
      <c r="AC8" s="4">
        <v>0</v>
      </c>
      <c r="AD8">
        <v>13</v>
      </c>
      <c r="AE8" s="7">
        <f t="shared" si="2"/>
        <v>1</v>
      </c>
      <c r="AF8" s="7">
        <f t="shared" si="3"/>
        <v>929.03</v>
      </c>
      <c r="AG8" s="7">
        <f t="shared" si="4"/>
        <v>929.03</v>
      </c>
      <c r="AH8">
        <v>1</v>
      </c>
      <c r="AK8" s="7"/>
    </row>
    <row r="9" spans="1:37">
      <c r="A9">
        <v>7</v>
      </c>
      <c r="B9">
        <v>4381326.6239999998</v>
      </c>
      <c r="C9">
        <v>5181326.6239999998</v>
      </c>
      <c r="D9">
        <v>1700000</v>
      </c>
      <c r="E9" s="3">
        <v>1530</v>
      </c>
      <c r="F9" s="3">
        <v>1530</v>
      </c>
      <c r="G9" s="3">
        <v>1530</v>
      </c>
      <c r="H9" s="3">
        <v>1550</v>
      </c>
      <c r="I9" s="3">
        <v>1550</v>
      </c>
      <c r="J9" s="3">
        <v>1550</v>
      </c>
      <c r="K9" s="3">
        <v>1530</v>
      </c>
      <c r="L9" s="3">
        <v>1530</v>
      </c>
      <c r="M9" s="3">
        <v>1530</v>
      </c>
      <c r="N9">
        <v>13</v>
      </c>
      <c r="O9">
        <v>20</v>
      </c>
      <c r="P9">
        <v>1</v>
      </c>
      <c r="Q9">
        <v>0</v>
      </c>
      <c r="R9" t="s">
        <v>16</v>
      </c>
      <c r="S9">
        <v>0.39441513116946603</v>
      </c>
      <c r="T9" s="3">
        <v>0.66666666666666696</v>
      </c>
      <c r="U9" s="7">
        <f t="shared" si="0"/>
        <v>10000</v>
      </c>
      <c r="V9" s="4">
        <f t="shared" si="1"/>
        <v>2500000</v>
      </c>
      <c r="W9">
        <v>1.8659900000000001E-3</v>
      </c>
      <c r="X9">
        <v>0.359119479733295</v>
      </c>
      <c r="Y9">
        <v>7.8239073692473807E-2</v>
      </c>
      <c r="Z9">
        <v>2.2711513905395098E-2</v>
      </c>
      <c r="AA9">
        <v>0.24443609148464701</v>
      </c>
      <c r="AB9">
        <v>0.24443609148464701</v>
      </c>
      <c r="AC9" s="4">
        <v>0</v>
      </c>
      <c r="AD9">
        <v>13</v>
      </c>
      <c r="AE9" s="7">
        <f t="shared" si="2"/>
        <v>1</v>
      </c>
      <c r="AF9" s="7">
        <f t="shared" si="3"/>
        <v>929.03</v>
      </c>
      <c r="AG9" s="7">
        <f t="shared" si="4"/>
        <v>929.03</v>
      </c>
      <c r="AH9">
        <v>1</v>
      </c>
      <c r="AK9" s="7"/>
    </row>
    <row r="10" spans="1:37">
      <c r="A10">
        <v>8</v>
      </c>
      <c r="B10">
        <v>4381326.6239999998</v>
      </c>
      <c r="C10">
        <v>5481326.6239999998</v>
      </c>
      <c r="D10">
        <v>2375000</v>
      </c>
      <c r="E10" s="3">
        <v>1530</v>
      </c>
      <c r="F10" s="3">
        <v>1530</v>
      </c>
      <c r="G10" s="3">
        <v>1530</v>
      </c>
      <c r="H10" s="3">
        <v>1550</v>
      </c>
      <c r="I10" s="3">
        <v>1550</v>
      </c>
      <c r="J10" s="3">
        <v>1550</v>
      </c>
      <c r="K10" s="3">
        <v>1530</v>
      </c>
      <c r="L10" s="3">
        <v>1530</v>
      </c>
      <c r="M10" s="3">
        <v>1530</v>
      </c>
      <c r="N10">
        <v>13</v>
      </c>
      <c r="O10">
        <v>20</v>
      </c>
      <c r="P10">
        <v>1</v>
      </c>
      <c r="Q10">
        <v>0</v>
      </c>
      <c r="R10" t="s">
        <v>16</v>
      </c>
      <c r="S10">
        <v>0.462492782348431</v>
      </c>
      <c r="T10" s="3">
        <v>0.66666666666666696</v>
      </c>
      <c r="U10" s="7">
        <f t="shared" si="0"/>
        <v>10000</v>
      </c>
      <c r="V10" s="4">
        <f t="shared" si="1"/>
        <v>2500000</v>
      </c>
      <c r="W10">
        <v>2.5814700000000002E-3</v>
      </c>
      <c r="X10">
        <v>0.48528061217838597</v>
      </c>
      <c r="Y10">
        <v>0.10451215124456199</v>
      </c>
      <c r="Z10">
        <v>2.9548787455147399E-2</v>
      </c>
      <c r="AA10">
        <v>0.33566726353276399</v>
      </c>
      <c r="AB10">
        <v>0.33566726353276399</v>
      </c>
      <c r="AC10" s="4">
        <v>0</v>
      </c>
      <c r="AD10">
        <v>13</v>
      </c>
      <c r="AE10" s="7">
        <f t="shared" si="2"/>
        <v>1</v>
      </c>
      <c r="AF10" s="7">
        <f t="shared" si="3"/>
        <v>929.03</v>
      </c>
      <c r="AG10" s="7">
        <f t="shared" si="4"/>
        <v>929.03</v>
      </c>
      <c r="AH10">
        <v>1</v>
      </c>
      <c r="AK10" s="7"/>
    </row>
    <row r="11" spans="1:37">
      <c r="A11">
        <v>9</v>
      </c>
      <c r="B11">
        <v>11327242.789999999</v>
      </c>
      <c r="C11">
        <v>11827242.789999999</v>
      </c>
      <c r="D11">
        <v>1025000</v>
      </c>
      <c r="E11" s="3">
        <v>4330</v>
      </c>
      <c r="F11" s="3">
        <v>4330</v>
      </c>
      <c r="G11" s="3">
        <v>4330</v>
      </c>
      <c r="H11" s="3">
        <v>4760</v>
      </c>
      <c r="I11" s="3">
        <v>4760</v>
      </c>
      <c r="J11" s="3">
        <v>4760</v>
      </c>
      <c r="K11" s="3">
        <v>3400</v>
      </c>
      <c r="L11" s="3">
        <v>3400</v>
      </c>
      <c r="M11" s="3">
        <v>3400</v>
      </c>
      <c r="N11">
        <v>19.5</v>
      </c>
      <c r="O11">
        <v>20</v>
      </c>
      <c r="P11">
        <v>1</v>
      </c>
      <c r="Q11">
        <v>0</v>
      </c>
      <c r="R11" t="s">
        <v>16</v>
      </c>
      <c r="S11">
        <v>0.644255010835316</v>
      </c>
      <c r="T11" s="3">
        <v>0</v>
      </c>
      <c r="U11" s="7">
        <f t="shared" si="0"/>
        <v>10000</v>
      </c>
      <c r="V11" s="4">
        <f t="shared" si="1"/>
        <v>2500000</v>
      </c>
      <c r="W11">
        <v>3.1985300000000002E-3</v>
      </c>
      <c r="X11">
        <v>0.48457853560682002</v>
      </c>
      <c r="Y11">
        <v>0.105551358200681</v>
      </c>
      <c r="Z11">
        <v>4.1200400238365201E-2</v>
      </c>
      <c r="AA11">
        <v>0.30198318959616699</v>
      </c>
      <c r="AB11">
        <v>0.30198318959616699</v>
      </c>
      <c r="AC11" s="4">
        <v>0</v>
      </c>
      <c r="AD11">
        <v>19.5</v>
      </c>
      <c r="AE11" s="7">
        <f t="shared" si="2"/>
        <v>1</v>
      </c>
      <c r="AF11" s="7">
        <f t="shared" si="3"/>
        <v>929.03</v>
      </c>
      <c r="AG11" s="7">
        <f t="shared" si="4"/>
        <v>929.03</v>
      </c>
      <c r="AH11">
        <v>1</v>
      </c>
      <c r="AK11" s="7"/>
    </row>
    <row r="12" spans="1:37">
      <c r="A12">
        <v>10</v>
      </c>
      <c r="B12">
        <v>15387537.24</v>
      </c>
      <c r="C12">
        <v>16187537.24</v>
      </c>
      <c r="D12">
        <v>1700000</v>
      </c>
      <c r="E12" s="3">
        <v>7190</v>
      </c>
      <c r="F12" s="3">
        <v>7190</v>
      </c>
      <c r="G12" s="3">
        <v>7190</v>
      </c>
      <c r="H12" s="3">
        <v>9760</v>
      </c>
      <c r="I12" s="3">
        <v>9760</v>
      </c>
      <c r="J12" s="3">
        <v>9760</v>
      </c>
      <c r="K12" s="3">
        <v>5440</v>
      </c>
      <c r="L12" s="3">
        <v>5440</v>
      </c>
      <c r="M12" s="3">
        <v>5440</v>
      </c>
      <c r="N12">
        <v>19.5</v>
      </c>
      <c r="O12">
        <v>20</v>
      </c>
      <c r="P12">
        <v>1</v>
      </c>
      <c r="Q12">
        <v>0</v>
      </c>
      <c r="R12" t="s">
        <v>16</v>
      </c>
      <c r="S12">
        <v>0.62854645155781297</v>
      </c>
      <c r="T12" s="3">
        <v>0</v>
      </c>
      <c r="U12" s="7">
        <f t="shared" si="0"/>
        <v>10000</v>
      </c>
      <c r="V12" s="4">
        <f t="shared" si="1"/>
        <v>2500000</v>
      </c>
      <c r="W12">
        <v>3.0292100000000001E-3</v>
      </c>
      <c r="X12">
        <v>0.47844640839339397</v>
      </c>
      <c r="Y12">
        <v>0.121750683760684</v>
      </c>
      <c r="Z12">
        <v>4.6432988948740803E-2</v>
      </c>
      <c r="AA12">
        <v>0.31258447614734303</v>
      </c>
      <c r="AB12">
        <v>0.31258447614734303</v>
      </c>
      <c r="AC12" s="4">
        <v>0</v>
      </c>
      <c r="AD12">
        <v>19.5</v>
      </c>
      <c r="AE12" s="7">
        <f t="shared" si="2"/>
        <v>1</v>
      </c>
      <c r="AF12" s="7">
        <f t="shared" si="3"/>
        <v>929.03</v>
      </c>
      <c r="AG12" s="7">
        <f t="shared" si="4"/>
        <v>929.03</v>
      </c>
      <c r="AH12">
        <v>1</v>
      </c>
      <c r="AK12" s="7"/>
    </row>
    <row r="13" spans="1:37">
      <c r="A13">
        <v>11</v>
      </c>
      <c r="B13">
        <v>18720441.899999999</v>
      </c>
      <c r="C13">
        <v>19820441.899999999</v>
      </c>
      <c r="D13">
        <v>2375000</v>
      </c>
      <c r="E13" s="3">
        <v>9430</v>
      </c>
      <c r="F13" s="3">
        <v>9430</v>
      </c>
      <c r="G13" s="3">
        <v>9430</v>
      </c>
      <c r="H13" s="3">
        <v>12100</v>
      </c>
      <c r="I13" s="3">
        <v>12100</v>
      </c>
      <c r="J13" s="3">
        <v>12100</v>
      </c>
      <c r="K13" s="3">
        <v>7190</v>
      </c>
      <c r="L13" s="3">
        <v>7190</v>
      </c>
      <c r="M13" s="3">
        <v>7190</v>
      </c>
      <c r="N13">
        <v>19.5</v>
      </c>
      <c r="O13">
        <v>20</v>
      </c>
      <c r="P13">
        <v>1</v>
      </c>
      <c r="Q13">
        <v>0</v>
      </c>
      <c r="R13" t="s">
        <v>16</v>
      </c>
      <c r="S13">
        <v>0.64517376679933702</v>
      </c>
      <c r="T13" s="3">
        <v>0</v>
      </c>
      <c r="U13" s="7">
        <f t="shared" si="0"/>
        <v>10000</v>
      </c>
      <c r="V13" s="4">
        <f t="shared" si="1"/>
        <v>2500000</v>
      </c>
      <c r="W13">
        <v>3.192E-3</v>
      </c>
      <c r="X13">
        <v>0.53766388920481101</v>
      </c>
      <c r="Y13">
        <v>0.13848249022592299</v>
      </c>
      <c r="Z13">
        <v>5.1485825069860797E-2</v>
      </c>
      <c r="AA13">
        <v>0.33952147554605899</v>
      </c>
      <c r="AB13">
        <v>0.33952147554605899</v>
      </c>
      <c r="AC13" s="4">
        <v>0</v>
      </c>
      <c r="AD13">
        <v>19.5</v>
      </c>
      <c r="AE13" s="7">
        <f t="shared" si="2"/>
        <v>1</v>
      </c>
      <c r="AF13" s="7">
        <f t="shared" si="3"/>
        <v>929.03</v>
      </c>
      <c r="AG13" s="7">
        <f t="shared" si="4"/>
        <v>929.03</v>
      </c>
      <c r="AH13">
        <v>1</v>
      </c>
      <c r="AK13" s="7"/>
    </row>
    <row r="14" spans="1:37">
      <c r="A14">
        <v>12</v>
      </c>
      <c r="B14">
        <v>6456935.7120000003</v>
      </c>
      <c r="C14">
        <v>6956935.7120000003</v>
      </c>
      <c r="D14">
        <v>1025000</v>
      </c>
      <c r="E14" s="3">
        <v>1900</v>
      </c>
      <c r="F14" s="3">
        <v>1900</v>
      </c>
      <c r="G14" s="3">
        <v>1900</v>
      </c>
      <c r="H14" s="3">
        <v>1830</v>
      </c>
      <c r="I14" s="3">
        <v>1830</v>
      </c>
      <c r="J14" s="3">
        <v>1830</v>
      </c>
      <c r="K14" s="3">
        <v>1530</v>
      </c>
      <c r="L14" s="3">
        <v>1530</v>
      </c>
      <c r="M14" s="3">
        <v>1530</v>
      </c>
      <c r="N14">
        <v>19.5</v>
      </c>
      <c r="O14">
        <v>20</v>
      </c>
      <c r="P14">
        <v>1</v>
      </c>
      <c r="Q14">
        <v>0</v>
      </c>
      <c r="R14" t="s">
        <v>16</v>
      </c>
      <c r="S14">
        <v>0.63488251526262096</v>
      </c>
      <c r="T14" s="3">
        <v>1.125</v>
      </c>
      <c r="U14" s="7">
        <f t="shared" si="0"/>
        <v>10000</v>
      </c>
      <c r="V14" s="4">
        <f t="shared" si="1"/>
        <v>2500000</v>
      </c>
      <c r="W14">
        <v>3.1067199999999999E-3</v>
      </c>
      <c r="X14">
        <v>0.380255265872389</v>
      </c>
      <c r="Y14">
        <v>7.4355361985704096E-2</v>
      </c>
      <c r="Z14">
        <v>2.3760587387955001E-2</v>
      </c>
      <c r="AA14">
        <v>0.27906539490620802</v>
      </c>
      <c r="AB14">
        <v>0.27906539490620802</v>
      </c>
      <c r="AC14" s="4">
        <v>0</v>
      </c>
      <c r="AD14">
        <v>19.5</v>
      </c>
      <c r="AE14" s="7">
        <f t="shared" si="2"/>
        <v>1</v>
      </c>
      <c r="AF14" s="7">
        <f t="shared" si="3"/>
        <v>929.03</v>
      </c>
      <c r="AG14" s="7">
        <f t="shared" si="4"/>
        <v>929.03</v>
      </c>
      <c r="AH14">
        <v>1</v>
      </c>
      <c r="AK14" s="7"/>
    </row>
    <row r="15" spans="1:37">
      <c r="A15">
        <v>13</v>
      </c>
      <c r="B15">
        <v>8485442.0639999993</v>
      </c>
      <c r="C15">
        <v>9285442.0639999993</v>
      </c>
      <c r="D15">
        <v>1700000</v>
      </c>
      <c r="E15" s="3">
        <v>3010</v>
      </c>
      <c r="F15" s="3">
        <v>3010</v>
      </c>
      <c r="G15" s="3">
        <v>3010</v>
      </c>
      <c r="H15" s="3">
        <v>3620</v>
      </c>
      <c r="I15" s="3">
        <v>3620</v>
      </c>
      <c r="J15" s="3">
        <v>3620</v>
      </c>
      <c r="K15" s="3">
        <v>2140</v>
      </c>
      <c r="L15" s="3">
        <v>2140</v>
      </c>
      <c r="M15" s="3">
        <v>2140</v>
      </c>
      <c r="N15">
        <v>19.5</v>
      </c>
      <c r="O15">
        <v>20</v>
      </c>
      <c r="P15">
        <v>1</v>
      </c>
      <c r="Q15">
        <v>0</v>
      </c>
      <c r="R15" t="s">
        <v>16</v>
      </c>
      <c r="S15">
        <v>0.63704294789678995</v>
      </c>
      <c r="T15" s="3">
        <v>0.75</v>
      </c>
      <c r="U15" s="7">
        <f t="shared" si="0"/>
        <v>10000</v>
      </c>
      <c r="V15" s="4">
        <f t="shared" si="1"/>
        <v>2500000</v>
      </c>
      <c r="W15">
        <v>3.1178400000000002E-3</v>
      </c>
      <c r="X15">
        <v>0.38490131195694799</v>
      </c>
      <c r="Y15">
        <v>9.1855360106999101E-2</v>
      </c>
      <c r="Z15">
        <v>2.65601398042371E-2</v>
      </c>
      <c r="AA15">
        <v>0.29944403644240603</v>
      </c>
      <c r="AB15">
        <v>0.29944403644240603</v>
      </c>
      <c r="AC15" s="4">
        <v>0</v>
      </c>
      <c r="AD15">
        <v>19.5</v>
      </c>
      <c r="AE15" s="7">
        <f t="shared" si="2"/>
        <v>1</v>
      </c>
      <c r="AF15" s="7">
        <f t="shared" si="3"/>
        <v>929.03</v>
      </c>
      <c r="AG15" s="7">
        <f t="shared" si="4"/>
        <v>929.03</v>
      </c>
      <c r="AH15">
        <v>1</v>
      </c>
      <c r="AK15" s="7"/>
    </row>
    <row r="16" spans="1:37">
      <c r="A16">
        <v>14</v>
      </c>
      <c r="B16">
        <v>11327242.789999999</v>
      </c>
      <c r="C16">
        <v>12427242.789999999</v>
      </c>
      <c r="D16">
        <v>2375000</v>
      </c>
      <c r="E16" s="3">
        <v>4330</v>
      </c>
      <c r="F16" s="3">
        <v>4330</v>
      </c>
      <c r="G16" s="3">
        <v>4330</v>
      </c>
      <c r="H16" s="3">
        <v>4760</v>
      </c>
      <c r="I16" s="3">
        <v>4760</v>
      </c>
      <c r="J16" s="3">
        <v>4760</v>
      </c>
      <c r="K16" s="3">
        <v>3400</v>
      </c>
      <c r="L16" s="3">
        <v>3400</v>
      </c>
      <c r="M16" s="3">
        <v>3400</v>
      </c>
      <c r="N16">
        <v>19.5</v>
      </c>
      <c r="O16">
        <v>20</v>
      </c>
      <c r="P16">
        <v>1</v>
      </c>
      <c r="Q16">
        <v>0</v>
      </c>
      <c r="R16" t="s">
        <v>16</v>
      </c>
      <c r="S16">
        <v>0.618268043738599</v>
      </c>
      <c r="T16" s="3">
        <v>0.875</v>
      </c>
      <c r="U16" s="7">
        <f t="shared" si="0"/>
        <v>10000</v>
      </c>
      <c r="V16" s="4">
        <f t="shared" si="1"/>
        <v>2500000</v>
      </c>
      <c r="W16">
        <v>2.9267400000000002E-3</v>
      </c>
      <c r="X16">
        <v>0.41357441806902201</v>
      </c>
      <c r="Y16">
        <v>0.102021353052982</v>
      </c>
      <c r="Z16">
        <v>2.5859069350343E-2</v>
      </c>
      <c r="AA16">
        <v>0.28893644794697099</v>
      </c>
      <c r="AB16">
        <v>0.28893644794697099</v>
      </c>
      <c r="AC16" s="4">
        <v>0</v>
      </c>
      <c r="AD16">
        <v>19.5</v>
      </c>
      <c r="AE16" s="7">
        <f t="shared" si="2"/>
        <v>1</v>
      </c>
      <c r="AF16" s="7">
        <f t="shared" si="3"/>
        <v>929.03</v>
      </c>
      <c r="AG16" s="7">
        <f t="shared" si="4"/>
        <v>929.03</v>
      </c>
      <c r="AH16">
        <v>1</v>
      </c>
      <c r="AK16" s="7"/>
    </row>
    <row r="17" spans="1:37">
      <c r="A17">
        <v>15</v>
      </c>
      <c r="B17">
        <v>5375117.1359999999</v>
      </c>
      <c r="C17">
        <v>5875117.1359999999</v>
      </c>
      <c r="D17">
        <v>1025000</v>
      </c>
      <c r="E17" s="3">
        <v>1530</v>
      </c>
      <c r="F17" s="3">
        <v>1530</v>
      </c>
      <c r="G17" s="3">
        <v>1530</v>
      </c>
      <c r="H17" s="3">
        <v>1550</v>
      </c>
      <c r="I17" s="3">
        <v>1550</v>
      </c>
      <c r="J17" s="3">
        <v>1550</v>
      </c>
      <c r="K17" s="3">
        <v>1530</v>
      </c>
      <c r="L17" s="3">
        <v>1530</v>
      </c>
      <c r="M17" s="3">
        <v>1530</v>
      </c>
      <c r="N17">
        <v>19.5</v>
      </c>
      <c r="O17">
        <v>20</v>
      </c>
      <c r="P17">
        <v>1</v>
      </c>
      <c r="Q17">
        <v>0</v>
      </c>
      <c r="R17" t="s">
        <v>16</v>
      </c>
      <c r="S17">
        <v>0.54780399927766299</v>
      </c>
      <c r="T17" s="3">
        <v>0.83333333333333304</v>
      </c>
      <c r="U17" s="7">
        <f t="shared" si="0"/>
        <v>10000</v>
      </c>
      <c r="V17" s="4">
        <f t="shared" si="1"/>
        <v>2500000</v>
      </c>
      <c r="W17">
        <v>2.29349E-3</v>
      </c>
      <c r="X17">
        <v>0.30497072922457902</v>
      </c>
      <c r="Y17">
        <v>6.1381774768586701E-2</v>
      </c>
      <c r="Z17">
        <v>1.8722441041895001E-2</v>
      </c>
      <c r="AA17">
        <v>0.20779249319404899</v>
      </c>
      <c r="AB17">
        <v>0.20779249319404899</v>
      </c>
      <c r="AC17" s="4">
        <v>0</v>
      </c>
      <c r="AD17">
        <v>19.5</v>
      </c>
      <c r="AE17" s="7">
        <f t="shared" si="2"/>
        <v>1</v>
      </c>
      <c r="AF17" s="7">
        <f t="shared" si="3"/>
        <v>929.03</v>
      </c>
      <c r="AG17" s="7">
        <f t="shared" si="4"/>
        <v>929.03</v>
      </c>
      <c r="AH17">
        <v>1</v>
      </c>
      <c r="AK17" s="7"/>
    </row>
    <row r="18" spans="1:37">
      <c r="A18">
        <v>16</v>
      </c>
      <c r="B18">
        <v>6456935.7120000003</v>
      </c>
      <c r="C18">
        <v>7256935.7120000003</v>
      </c>
      <c r="D18">
        <v>1700000</v>
      </c>
      <c r="E18" s="3">
        <v>1900</v>
      </c>
      <c r="F18" s="3">
        <v>1900</v>
      </c>
      <c r="G18" s="3">
        <v>1900</v>
      </c>
      <c r="H18" s="3">
        <v>1830</v>
      </c>
      <c r="I18" s="3">
        <v>1830</v>
      </c>
      <c r="J18" s="3">
        <v>1830</v>
      </c>
      <c r="K18" s="3">
        <v>1530</v>
      </c>
      <c r="L18" s="3">
        <v>1530</v>
      </c>
      <c r="M18" s="3">
        <v>1530</v>
      </c>
      <c r="N18">
        <v>19.5</v>
      </c>
      <c r="O18">
        <v>20</v>
      </c>
      <c r="P18">
        <v>1</v>
      </c>
      <c r="Q18">
        <v>0</v>
      </c>
      <c r="R18" t="s">
        <v>16</v>
      </c>
      <c r="S18">
        <v>0.63857608215573303</v>
      </c>
      <c r="T18" s="3">
        <v>1.25</v>
      </c>
      <c r="U18" s="7">
        <f t="shared" si="0"/>
        <v>10000</v>
      </c>
      <c r="V18" s="4">
        <f t="shared" si="1"/>
        <v>2500000</v>
      </c>
      <c r="W18">
        <v>3.13694E-3</v>
      </c>
      <c r="X18">
        <v>0.40389620632933498</v>
      </c>
      <c r="Y18">
        <v>8.6559900795451103E-2</v>
      </c>
      <c r="Z18">
        <v>2.3564402817296201E-2</v>
      </c>
      <c r="AA18">
        <v>0.285873394831205</v>
      </c>
      <c r="AB18">
        <v>0.285873394831205</v>
      </c>
      <c r="AC18" s="4">
        <v>0</v>
      </c>
      <c r="AD18">
        <v>19.5</v>
      </c>
      <c r="AE18" s="7">
        <f t="shared" si="2"/>
        <v>1</v>
      </c>
      <c r="AF18" s="7">
        <f t="shared" si="3"/>
        <v>929.03</v>
      </c>
      <c r="AG18" s="7">
        <f t="shared" si="4"/>
        <v>929.03</v>
      </c>
      <c r="AH18">
        <v>1</v>
      </c>
      <c r="AK18" s="7"/>
    </row>
    <row r="19" spans="1:37">
      <c r="A19">
        <v>17</v>
      </c>
      <c r="B19">
        <v>7742415.7079999996</v>
      </c>
      <c r="C19">
        <v>8842415.7080000006</v>
      </c>
      <c r="D19">
        <v>2375000</v>
      </c>
      <c r="E19" s="3">
        <v>2660</v>
      </c>
      <c r="F19" s="3">
        <v>2660</v>
      </c>
      <c r="G19" s="3">
        <v>2660</v>
      </c>
      <c r="H19" s="3">
        <v>2700</v>
      </c>
      <c r="I19" s="3">
        <v>2700</v>
      </c>
      <c r="J19" s="3">
        <v>2700</v>
      </c>
      <c r="K19" s="3">
        <v>1900</v>
      </c>
      <c r="L19" s="3">
        <v>1900</v>
      </c>
      <c r="M19" s="3">
        <v>1900</v>
      </c>
      <c r="N19">
        <v>19.5</v>
      </c>
      <c r="O19">
        <v>20</v>
      </c>
      <c r="P19">
        <v>1</v>
      </c>
      <c r="Q19">
        <v>0</v>
      </c>
      <c r="R19" t="s">
        <v>16</v>
      </c>
      <c r="S19">
        <v>0.63693584032820805</v>
      </c>
      <c r="T19" s="3">
        <v>1</v>
      </c>
      <c r="U19" s="7">
        <f t="shared" si="0"/>
        <v>10000</v>
      </c>
      <c r="V19" s="4">
        <f t="shared" si="1"/>
        <v>2500000</v>
      </c>
      <c r="W19">
        <v>3.1152100000000002E-3</v>
      </c>
      <c r="X19">
        <v>0.42960731869448299</v>
      </c>
      <c r="Y19">
        <v>0.102805012851759</v>
      </c>
      <c r="Z19">
        <v>2.3999664162823401E-2</v>
      </c>
      <c r="AA19">
        <v>0.29460602282974502</v>
      </c>
      <c r="AB19">
        <v>0.29460602282974502</v>
      </c>
      <c r="AC19" s="4">
        <v>0</v>
      </c>
      <c r="AD19">
        <v>19.5</v>
      </c>
      <c r="AE19" s="7">
        <f t="shared" si="2"/>
        <v>1</v>
      </c>
      <c r="AF19" s="7">
        <f t="shared" si="3"/>
        <v>929.03</v>
      </c>
      <c r="AG19" s="7">
        <f t="shared" si="4"/>
        <v>929.03</v>
      </c>
      <c r="AH19">
        <v>1</v>
      </c>
      <c r="AK19" s="7"/>
    </row>
    <row r="20" spans="1:37">
      <c r="A20">
        <v>18</v>
      </c>
      <c r="B20">
        <v>18295938.140000001</v>
      </c>
      <c r="C20">
        <v>18795938.140000001</v>
      </c>
      <c r="D20">
        <v>1025000</v>
      </c>
      <c r="E20" s="3">
        <v>6600</v>
      </c>
      <c r="F20" s="3">
        <v>6600</v>
      </c>
      <c r="G20" s="3">
        <v>6600</v>
      </c>
      <c r="H20" s="3">
        <v>7020</v>
      </c>
      <c r="I20" s="3">
        <v>7020</v>
      </c>
      <c r="J20" s="3">
        <v>7020</v>
      </c>
      <c r="K20" s="3">
        <v>4900</v>
      </c>
      <c r="L20" s="3">
        <v>4900</v>
      </c>
      <c r="M20" s="3">
        <v>4900</v>
      </c>
      <c r="N20">
        <v>26</v>
      </c>
      <c r="O20">
        <v>20</v>
      </c>
      <c r="P20">
        <v>1</v>
      </c>
      <c r="Q20">
        <v>0</v>
      </c>
      <c r="R20" t="s">
        <v>16</v>
      </c>
      <c r="S20">
        <v>0.80141346347125297</v>
      </c>
      <c r="T20" s="3">
        <v>0</v>
      </c>
      <c r="U20" s="7">
        <f t="shared" si="0"/>
        <v>10000</v>
      </c>
      <c r="V20" s="4">
        <f t="shared" si="1"/>
        <v>2500000</v>
      </c>
      <c r="W20">
        <v>2.9663300000000001E-3</v>
      </c>
      <c r="X20">
        <v>0.376531437516053</v>
      </c>
      <c r="Y20">
        <v>9.4659191267675497E-2</v>
      </c>
      <c r="Z20">
        <v>3.34707489429159E-2</v>
      </c>
      <c r="AA20">
        <v>0.225677976190476</v>
      </c>
      <c r="AB20">
        <v>0.225677976190476</v>
      </c>
      <c r="AC20" s="4">
        <v>0</v>
      </c>
      <c r="AD20">
        <v>26</v>
      </c>
      <c r="AE20" s="7">
        <f t="shared" si="2"/>
        <v>1</v>
      </c>
      <c r="AF20" s="7">
        <f t="shared" si="3"/>
        <v>929.03</v>
      </c>
      <c r="AG20" s="7">
        <f t="shared" si="4"/>
        <v>929.03</v>
      </c>
      <c r="AH20">
        <v>1</v>
      </c>
      <c r="AK20" s="7"/>
    </row>
    <row r="21" spans="1:37">
      <c r="A21">
        <v>19</v>
      </c>
      <c r="B21">
        <v>22463886.800000001</v>
      </c>
      <c r="C21">
        <v>23263886.800000001</v>
      </c>
      <c r="D21">
        <v>1700000</v>
      </c>
      <c r="E21" s="3">
        <v>9430</v>
      </c>
      <c r="F21" s="3">
        <v>9430</v>
      </c>
      <c r="G21" s="3">
        <v>9430</v>
      </c>
      <c r="H21" s="3">
        <v>12100</v>
      </c>
      <c r="I21" s="3">
        <v>12100</v>
      </c>
      <c r="J21" s="3">
        <v>12100</v>
      </c>
      <c r="K21" s="3">
        <v>7190</v>
      </c>
      <c r="L21" s="3">
        <v>7190</v>
      </c>
      <c r="M21" s="3">
        <v>7190</v>
      </c>
      <c r="N21">
        <v>26</v>
      </c>
      <c r="O21">
        <v>20</v>
      </c>
      <c r="P21">
        <v>1</v>
      </c>
      <c r="Q21">
        <v>0</v>
      </c>
      <c r="R21" t="s">
        <v>16</v>
      </c>
      <c r="S21">
        <v>0.82580639863448901</v>
      </c>
      <c r="T21" s="3">
        <v>0</v>
      </c>
      <c r="U21" s="7">
        <f t="shared" si="0"/>
        <v>10000</v>
      </c>
      <c r="V21" s="4">
        <f t="shared" si="1"/>
        <v>2500000</v>
      </c>
      <c r="W21">
        <v>3.1445800000000001E-3</v>
      </c>
      <c r="X21">
        <v>0.42159951902500697</v>
      </c>
      <c r="Y21">
        <v>0.108614056764258</v>
      </c>
      <c r="Z21">
        <v>4.05603664637504E-2</v>
      </c>
      <c r="AA21">
        <v>0.25601375949667599</v>
      </c>
      <c r="AB21">
        <v>0.25601375949667599</v>
      </c>
      <c r="AC21" s="4">
        <v>0</v>
      </c>
      <c r="AD21">
        <v>26</v>
      </c>
      <c r="AE21" s="7">
        <f t="shared" si="2"/>
        <v>1</v>
      </c>
      <c r="AF21" s="7">
        <f t="shared" si="3"/>
        <v>929.03</v>
      </c>
      <c r="AG21" s="7">
        <f t="shared" si="4"/>
        <v>929.03</v>
      </c>
      <c r="AH21">
        <v>1</v>
      </c>
      <c r="AK21" s="7"/>
    </row>
    <row r="22" spans="1:37">
      <c r="A22">
        <v>20</v>
      </c>
      <c r="B22">
        <v>32099356.32</v>
      </c>
      <c r="C22">
        <v>33199356.32</v>
      </c>
      <c r="D22">
        <v>2375000</v>
      </c>
      <c r="E22" s="3">
        <v>14300</v>
      </c>
      <c r="F22" s="3">
        <v>14300</v>
      </c>
      <c r="G22" s="3">
        <v>14300</v>
      </c>
      <c r="H22" s="3">
        <v>17900</v>
      </c>
      <c r="I22" s="3">
        <v>17900</v>
      </c>
      <c r="J22" s="3">
        <v>17900</v>
      </c>
      <c r="K22" s="3">
        <v>14300</v>
      </c>
      <c r="L22" s="3">
        <v>14300</v>
      </c>
      <c r="M22" s="3">
        <v>14300</v>
      </c>
      <c r="N22">
        <v>26</v>
      </c>
      <c r="O22">
        <v>20</v>
      </c>
      <c r="P22">
        <v>1</v>
      </c>
      <c r="Q22">
        <v>0</v>
      </c>
      <c r="R22" t="s">
        <v>16</v>
      </c>
      <c r="S22">
        <v>0.70550455524321598</v>
      </c>
      <c r="T22" s="3">
        <v>0</v>
      </c>
      <c r="U22" s="7">
        <f t="shared" si="0"/>
        <v>10000</v>
      </c>
      <c r="V22" s="4">
        <f t="shared" si="1"/>
        <v>2500000</v>
      </c>
      <c r="W22">
        <v>2.26677E-3</v>
      </c>
      <c r="X22">
        <v>0.41834389406540401</v>
      </c>
      <c r="Y22">
        <v>0.130755602873489</v>
      </c>
      <c r="Z22">
        <v>3.3849726912788002E-2</v>
      </c>
      <c r="AA22">
        <v>0.20288253212851401</v>
      </c>
      <c r="AB22">
        <v>0.20288253212851401</v>
      </c>
      <c r="AC22" s="4">
        <v>0</v>
      </c>
      <c r="AD22">
        <v>26</v>
      </c>
      <c r="AE22" s="7">
        <f t="shared" si="2"/>
        <v>1</v>
      </c>
      <c r="AF22" s="7">
        <f t="shared" si="3"/>
        <v>929.03</v>
      </c>
      <c r="AG22" s="7">
        <f t="shared" si="4"/>
        <v>929.03</v>
      </c>
      <c r="AH22">
        <v>1</v>
      </c>
      <c r="AK22" s="7"/>
    </row>
    <row r="23" spans="1:37">
      <c r="A23">
        <v>21</v>
      </c>
      <c r="B23">
        <v>9113478.5439999998</v>
      </c>
      <c r="C23">
        <v>9613478.5439999998</v>
      </c>
      <c r="D23">
        <v>1025000</v>
      </c>
      <c r="E23" s="3">
        <v>2660</v>
      </c>
      <c r="F23" s="3">
        <v>2660</v>
      </c>
      <c r="G23" s="3">
        <v>2660</v>
      </c>
      <c r="H23" s="3">
        <v>2700</v>
      </c>
      <c r="I23" s="3">
        <v>2700</v>
      </c>
      <c r="J23" s="3">
        <v>2700</v>
      </c>
      <c r="K23" s="3">
        <v>1900</v>
      </c>
      <c r="L23" s="3">
        <v>1900</v>
      </c>
      <c r="M23" s="3">
        <v>1900</v>
      </c>
      <c r="N23">
        <v>26</v>
      </c>
      <c r="O23">
        <v>20</v>
      </c>
      <c r="P23">
        <v>1</v>
      </c>
      <c r="Q23">
        <v>0</v>
      </c>
      <c r="R23" t="s">
        <v>16</v>
      </c>
      <c r="S23">
        <v>0.81625144582736497</v>
      </c>
      <c r="T23" s="3">
        <v>1.25</v>
      </c>
      <c r="U23" s="7">
        <f t="shared" si="0"/>
        <v>10000</v>
      </c>
      <c r="V23" s="4">
        <f t="shared" si="1"/>
        <v>2500000</v>
      </c>
      <c r="W23">
        <v>3.08691E-3</v>
      </c>
      <c r="X23">
        <v>0.31403686896334798</v>
      </c>
      <c r="Y23">
        <v>6.9237941765330005E-2</v>
      </c>
      <c r="Z23">
        <v>2.0005464673748401E-2</v>
      </c>
      <c r="AA23">
        <v>0.219824531224873</v>
      </c>
      <c r="AB23">
        <v>0.219824531224873</v>
      </c>
      <c r="AC23" s="4">
        <v>0</v>
      </c>
      <c r="AD23">
        <v>26</v>
      </c>
      <c r="AE23" s="7">
        <f t="shared" si="2"/>
        <v>1</v>
      </c>
      <c r="AF23" s="7">
        <f t="shared" si="3"/>
        <v>929.03</v>
      </c>
      <c r="AG23" s="7">
        <f t="shared" si="4"/>
        <v>929.03</v>
      </c>
      <c r="AH23">
        <v>1</v>
      </c>
      <c r="AK23" s="7"/>
    </row>
    <row r="24" spans="1:37">
      <c r="A24">
        <v>22</v>
      </c>
      <c r="B24">
        <v>12743735.310000001</v>
      </c>
      <c r="C24">
        <v>13543735.310000001</v>
      </c>
      <c r="D24">
        <v>1700000</v>
      </c>
      <c r="E24" s="3">
        <v>3840</v>
      </c>
      <c r="F24" s="3">
        <v>3840</v>
      </c>
      <c r="G24" s="3">
        <v>3840</v>
      </c>
      <c r="H24" s="3">
        <v>4020</v>
      </c>
      <c r="I24" s="3">
        <v>4020</v>
      </c>
      <c r="J24" s="3">
        <v>4020</v>
      </c>
      <c r="K24" s="3">
        <v>3010</v>
      </c>
      <c r="L24" s="3">
        <v>3010</v>
      </c>
      <c r="M24" s="3">
        <v>3010</v>
      </c>
      <c r="N24">
        <v>26</v>
      </c>
      <c r="O24">
        <v>20</v>
      </c>
      <c r="P24">
        <v>1</v>
      </c>
      <c r="Q24">
        <v>0</v>
      </c>
      <c r="R24" t="s">
        <v>16</v>
      </c>
      <c r="S24">
        <v>0.84459395812583604</v>
      </c>
      <c r="T24" s="3">
        <v>1</v>
      </c>
      <c r="U24" s="7">
        <f t="shared" si="0"/>
        <v>10000</v>
      </c>
      <c r="V24" s="4">
        <f t="shared" si="1"/>
        <v>2500000</v>
      </c>
      <c r="W24">
        <v>3.3004800000000002E-3</v>
      </c>
      <c r="X24">
        <v>0.359839020195106</v>
      </c>
      <c r="Y24">
        <v>9.0027803077153704E-2</v>
      </c>
      <c r="Z24">
        <v>2.25429481719648E-2</v>
      </c>
      <c r="AA24">
        <v>0.24384430035527399</v>
      </c>
      <c r="AB24">
        <v>0.24384430035527399</v>
      </c>
      <c r="AC24" s="4">
        <v>0</v>
      </c>
      <c r="AD24">
        <v>26</v>
      </c>
      <c r="AE24" s="7">
        <f t="shared" si="2"/>
        <v>1</v>
      </c>
      <c r="AF24" s="7">
        <f t="shared" si="3"/>
        <v>929.03</v>
      </c>
      <c r="AG24" s="7">
        <f t="shared" si="4"/>
        <v>929.03</v>
      </c>
      <c r="AH24">
        <v>1</v>
      </c>
      <c r="AK24" s="7"/>
    </row>
    <row r="25" spans="1:37">
      <c r="A25">
        <v>23</v>
      </c>
      <c r="B25">
        <v>15401050.32</v>
      </c>
      <c r="C25">
        <v>16501050.32</v>
      </c>
      <c r="D25">
        <v>2375000</v>
      </c>
      <c r="E25" s="3">
        <v>5440</v>
      </c>
      <c r="F25" s="3">
        <v>5440</v>
      </c>
      <c r="G25" s="3">
        <v>5440</v>
      </c>
      <c r="H25" s="3">
        <v>6680</v>
      </c>
      <c r="I25" s="3">
        <v>6680</v>
      </c>
      <c r="J25" s="3">
        <v>6680</v>
      </c>
      <c r="K25" s="3">
        <v>3840</v>
      </c>
      <c r="L25" s="3">
        <v>3840</v>
      </c>
      <c r="M25" s="3">
        <v>3840</v>
      </c>
      <c r="N25">
        <v>26</v>
      </c>
      <c r="O25">
        <v>20</v>
      </c>
      <c r="P25">
        <v>1</v>
      </c>
      <c r="Q25">
        <v>0</v>
      </c>
      <c r="R25" t="s">
        <v>16</v>
      </c>
      <c r="S25">
        <v>0.83649525426625004</v>
      </c>
      <c r="T25" s="3">
        <v>1</v>
      </c>
      <c r="U25" s="7">
        <f t="shared" si="0"/>
        <v>10000</v>
      </c>
      <c r="V25" s="4">
        <f t="shared" si="1"/>
        <v>2500000</v>
      </c>
      <c r="W25">
        <v>3.2280999999999998E-3</v>
      </c>
      <c r="X25">
        <v>0.34765904571008999</v>
      </c>
      <c r="Y25">
        <v>9.1244152120047897E-2</v>
      </c>
      <c r="Z25">
        <v>2.4020954643623499E-2</v>
      </c>
      <c r="AA25">
        <v>0.25242373112365601</v>
      </c>
      <c r="AB25">
        <v>0.25242373112365601</v>
      </c>
      <c r="AC25" s="4">
        <v>0</v>
      </c>
      <c r="AD25">
        <v>26</v>
      </c>
      <c r="AE25" s="7">
        <f t="shared" si="2"/>
        <v>1</v>
      </c>
      <c r="AF25" s="7">
        <f t="shared" si="3"/>
        <v>929.03</v>
      </c>
      <c r="AG25" s="7">
        <f t="shared" si="4"/>
        <v>929.03</v>
      </c>
      <c r="AH25">
        <v>1</v>
      </c>
      <c r="AK25" s="7"/>
    </row>
    <row r="26" spans="1:37">
      <c r="A26">
        <v>24</v>
      </c>
      <c r="B26">
        <v>6368907.648</v>
      </c>
      <c r="C26">
        <v>6868907.648</v>
      </c>
      <c r="D26">
        <v>1025000</v>
      </c>
      <c r="E26" s="3">
        <v>1530</v>
      </c>
      <c r="F26" s="3">
        <v>1530</v>
      </c>
      <c r="G26" s="3">
        <v>1530</v>
      </c>
      <c r="H26" s="3">
        <v>1550</v>
      </c>
      <c r="I26" s="3">
        <v>1550</v>
      </c>
      <c r="J26" s="3">
        <v>1550</v>
      </c>
      <c r="K26" s="3">
        <v>1530</v>
      </c>
      <c r="L26" s="3">
        <v>1530</v>
      </c>
      <c r="M26" s="3">
        <v>1530</v>
      </c>
      <c r="N26">
        <v>26</v>
      </c>
      <c r="O26">
        <v>20</v>
      </c>
      <c r="P26">
        <v>1</v>
      </c>
      <c r="Q26">
        <v>0</v>
      </c>
      <c r="R26" t="s">
        <v>16</v>
      </c>
      <c r="S26">
        <v>0.82163563812475404</v>
      </c>
      <c r="T26" s="3">
        <v>0.83333333333333304</v>
      </c>
      <c r="U26" s="7">
        <f t="shared" si="0"/>
        <v>10000</v>
      </c>
      <c r="V26" s="4">
        <f t="shared" si="1"/>
        <v>2500000</v>
      </c>
      <c r="W26">
        <v>3.1346199999999999E-3</v>
      </c>
      <c r="X26">
        <v>0.325450680955371</v>
      </c>
      <c r="Y26">
        <v>6.3826448173224803E-2</v>
      </c>
      <c r="Z26">
        <v>1.9767862593664299E-2</v>
      </c>
      <c r="AA26">
        <v>0.21507328711617599</v>
      </c>
      <c r="AB26">
        <v>0.21507328711617599</v>
      </c>
      <c r="AC26" s="4">
        <v>0</v>
      </c>
      <c r="AD26">
        <v>26</v>
      </c>
      <c r="AE26" s="7">
        <f t="shared" si="2"/>
        <v>1</v>
      </c>
      <c r="AF26" s="7">
        <f t="shared" si="3"/>
        <v>929.03</v>
      </c>
      <c r="AG26" s="7">
        <f t="shared" si="4"/>
        <v>929.03</v>
      </c>
      <c r="AH26">
        <v>1</v>
      </c>
      <c r="AK26" s="7"/>
    </row>
    <row r="27" spans="1:37">
      <c r="A27">
        <v>25</v>
      </c>
      <c r="B27">
        <v>9113478.5439999998</v>
      </c>
      <c r="C27">
        <v>9913478.5439999998</v>
      </c>
      <c r="D27">
        <v>1700000</v>
      </c>
      <c r="E27" s="3">
        <v>2660</v>
      </c>
      <c r="F27" s="3">
        <v>2660</v>
      </c>
      <c r="G27" s="3">
        <v>2660</v>
      </c>
      <c r="H27" s="3">
        <v>2700</v>
      </c>
      <c r="I27" s="3">
        <v>2700</v>
      </c>
      <c r="J27" s="3">
        <v>2700</v>
      </c>
      <c r="K27" s="3">
        <v>1900</v>
      </c>
      <c r="L27" s="3">
        <v>1900</v>
      </c>
      <c r="M27" s="3">
        <v>1900</v>
      </c>
      <c r="N27">
        <v>26</v>
      </c>
      <c r="O27">
        <v>20</v>
      </c>
      <c r="P27">
        <v>1</v>
      </c>
      <c r="Q27">
        <v>0</v>
      </c>
      <c r="R27" t="s">
        <v>16</v>
      </c>
      <c r="S27">
        <v>0.81631757699143404</v>
      </c>
      <c r="T27" s="3">
        <v>1.3333333333333299</v>
      </c>
      <c r="U27" s="7">
        <f t="shared" si="0"/>
        <v>10000</v>
      </c>
      <c r="V27" s="4">
        <f t="shared" si="1"/>
        <v>2500000</v>
      </c>
      <c r="W27">
        <v>3.0784699999999998E-3</v>
      </c>
      <c r="X27">
        <v>0.33482942439380597</v>
      </c>
      <c r="Y27">
        <v>7.9702212100629902E-2</v>
      </c>
      <c r="Z27">
        <v>1.9121519361353902E-2</v>
      </c>
      <c r="AA27">
        <v>0.222414046771296</v>
      </c>
      <c r="AB27">
        <v>0.222414046771296</v>
      </c>
      <c r="AC27" s="4">
        <v>0</v>
      </c>
      <c r="AD27">
        <v>26</v>
      </c>
      <c r="AE27" s="7">
        <f t="shared" si="2"/>
        <v>1</v>
      </c>
      <c r="AF27" s="7">
        <f t="shared" si="3"/>
        <v>929.03</v>
      </c>
      <c r="AG27" s="7">
        <f t="shared" si="4"/>
        <v>929.03</v>
      </c>
      <c r="AH27">
        <v>1</v>
      </c>
      <c r="AK27" s="7"/>
    </row>
    <row r="28" spans="1:37">
      <c r="A28">
        <v>26</v>
      </c>
      <c r="B28">
        <v>12743735.310000001</v>
      </c>
      <c r="C28">
        <v>13843735.310000001</v>
      </c>
      <c r="D28">
        <v>2375000</v>
      </c>
      <c r="E28" s="3">
        <v>3840</v>
      </c>
      <c r="F28" s="3">
        <v>3840</v>
      </c>
      <c r="G28" s="3">
        <v>3840</v>
      </c>
      <c r="H28" s="3">
        <v>4020</v>
      </c>
      <c r="I28" s="3">
        <v>4020</v>
      </c>
      <c r="J28" s="3">
        <v>4020</v>
      </c>
      <c r="K28" s="3">
        <v>3010</v>
      </c>
      <c r="L28" s="3">
        <v>3010</v>
      </c>
      <c r="M28" s="3">
        <v>3010</v>
      </c>
      <c r="N28">
        <v>26</v>
      </c>
      <c r="O28">
        <v>20</v>
      </c>
      <c r="P28">
        <v>1</v>
      </c>
      <c r="Q28">
        <v>0</v>
      </c>
      <c r="R28" t="s">
        <v>16</v>
      </c>
      <c r="S28">
        <v>0.78744349735667196</v>
      </c>
      <c r="T28" s="3">
        <v>1.3333333333333299</v>
      </c>
      <c r="U28" s="7">
        <f t="shared" si="0"/>
        <v>10000</v>
      </c>
      <c r="V28" s="4">
        <f t="shared" si="1"/>
        <v>2500000</v>
      </c>
      <c r="W28">
        <v>2.8506600000000001E-3</v>
      </c>
      <c r="X28">
        <v>0.32314932875982699</v>
      </c>
      <c r="Y28">
        <v>9.0377554393658299E-2</v>
      </c>
      <c r="Z28">
        <v>1.84005696064489E-2</v>
      </c>
      <c r="AA28">
        <v>0.21481901736060199</v>
      </c>
      <c r="AB28">
        <v>0.21481901736060199</v>
      </c>
      <c r="AC28" s="4">
        <v>0</v>
      </c>
      <c r="AD28">
        <v>26</v>
      </c>
      <c r="AE28" s="7">
        <f t="shared" si="2"/>
        <v>1</v>
      </c>
      <c r="AF28" s="7">
        <f t="shared" si="3"/>
        <v>929.03</v>
      </c>
      <c r="AG28" s="7">
        <f t="shared" si="4"/>
        <v>929.03</v>
      </c>
      <c r="AH28">
        <v>1</v>
      </c>
      <c r="AK28" s="7"/>
    </row>
    <row r="29" spans="1:37" s="9" customFormat="1">
      <c r="A29" s="9">
        <v>27</v>
      </c>
      <c r="B29" s="9">
        <v>8185966.4720000001</v>
      </c>
      <c r="C29" s="9">
        <v>9310966.4719999991</v>
      </c>
      <c r="D29" s="9">
        <v>900000</v>
      </c>
      <c r="E29" s="10">
        <v>2660</v>
      </c>
      <c r="F29" s="10">
        <v>2660</v>
      </c>
      <c r="G29" s="10">
        <v>2660</v>
      </c>
      <c r="H29" s="10">
        <v>2700</v>
      </c>
      <c r="I29" s="10">
        <v>2700</v>
      </c>
      <c r="J29" s="10">
        <v>2700</v>
      </c>
      <c r="K29" s="10">
        <v>1900</v>
      </c>
      <c r="L29" s="10">
        <v>1900</v>
      </c>
      <c r="M29" s="10">
        <v>1900</v>
      </c>
      <c r="N29" s="9">
        <v>13</v>
      </c>
      <c r="O29" s="9">
        <v>30</v>
      </c>
      <c r="P29" s="9">
        <v>1</v>
      </c>
      <c r="Q29" s="9">
        <v>0</v>
      </c>
      <c r="R29" s="9" t="s">
        <v>16</v>
      </c>
      <c r="S29" s="9">
        <v>0.520388770498873</v>
      </c>
      <c r="T29" s="10">
        <v>0</v>
      </c>
      <c r="U29" s="9">
        <f t="shared" si="0"/>
        <v>22500</v>
      </c>
      <c r="V29" s="9">
        <f t="shared" si="1"/>
        <v>5625000</v>
      </c>
      <c r="W29" s="9">
        <v>3.3024500000000002E-3</v>
      </c>
      <c r="X29" s="9">
        <v>0.58866772392143096</v>
      </c>
      <c r="Y29" s="9">
        <v>0.10778510261430101</v>
      </c>
      <c r="Z29" s="9">
        <v>3.6382548536461702E-2</v>
      </c>
      <c r="AA29" s="9">
        <v>0.42653627564847102</v>
      </c>
      <c r="AB29" s="9">
        <v>0.42653627564847102</v>
      </c>
      <c r="AC29" s="9">
        <v>0</v>
      </c>
      <c r="AD29" s="9">
        <v>13</v>
      </c>
      <c r="AE29" s="9">
        <f t="shared" si="2"/>
        <v>1</v>
      </c>
      <c r="AF29" s="9">
        <f t="shared" si="3"/>
        <v>2090.3175000000001</v>
      </c>
      <c r="AG29" s="9">
        <f t="shared" si="4"/>
        <v>2090.3175000000001</v>
      </c>
      <c r="AH29" s="9">
        <v>1</v>
      </c>
      <c r="AK29" s="7"/>
    </row>
    <row r="30" spans="1:37">
      <c r="A30">
        <v>28</v>
      </c>
      <c r="B30">
        <v>11701941.189999999</v>
      </c>
      <c r="C30">
        <v>13501941.189999999</v>
      </c>
      <c r="D30">
        <v>1575000</v>
      </c>
      <c r="E30" s="3">
        <v>4330</v>
      </c>
      <c r="F30" s="3">
        <v>4330</v>
      </c>
      <c r="G30" s="3">
        <v>4330</v>
      </c>
      <c r="H30" s="3">
        <v>4760</v>
      </c>
      <c r="I30" s="3">
        <v>4760</v>
      </c>
      <c r="J30" s="3">
        <v>4760</v>
      </c>
      <c r="K30" s="3">
        <v>3400</v>
      </c>
      <c r="L30" s="3">
        <v>3400</v>
      </c>
      <c r="M30" s="3">
        <v>3400</v>
      </c>
      <c r="N30">
        <v>13</v>
      </c>
      <c r="O30">
        <v>30</v>
      </c>
      <c r="P30">
        <v>1</v>
      </c>
      <c r="Q30">
        <v>0</v>
      </c>
      <c r="R30" t="s">
        <v>16</v>
      </c>
      <c r="S30">
        <v>0.49323109304762902</v>
      </c>
      <c r="T30" s="3">
        <v>0</v>
      </c>
      <c r="U30" s="7">
        <f t="shared" si="0"/>
        <v>22500</v>
      </c>
      <c r="V30" s="4">
        <f t="shared" si="1"/>
        <v>5625000</v>
      </c>
      <c r="W30">
        <v>2.9466800000000001E-3</v>
      </c>
      <c r="X30">
        <v>0.59370814666220895</v>
      </c>
      <c r="Y30">
        <v>0.121320384889522</v>
      </c>
      <c r="Z30">
        <v>3.4881080446064597E-2</v>
      </c>
      <c r="AA30">
        <v>0.39955274925849898</v>
      </c>
      <c r="AB30">
        <v>0.39955274925849898</v>
      </c>
      <c r="AC30" s="4">
        <v>0</v>
      </c>
      <c r="AD30">
        <v>13</v>
      </c>
      <c r="AE30" s="7">
        <f t="shared" si="2"/>
        <v>1</v>
      </c>
      <c r="AF30" s="7">
        <f t="shared" si="3"/>
        <v>2090.3175000000001</v>
      </c>
      <c r="AG30" s="7">
        <f t="shared" si="4"/>
        <v>2090.3175000000001</v>
      </c>
      <c r="AH30">
        <v>1</v>
      </c>
      <c r="AK30" s="7"/>
    </row>
    <row r="31" spans="1:37">
      <c r="A31">
        <v>29</v>
      </c>
      <c r="B31">
        <v>16020335.470000001</v>
      </c>
      <c r="C31">
        <v>18495335.469999999</v>
      </c>
      <c r="D31">
        <v>2250000</v>
      </c>
      <c r="E31" s="3">
        <v>6600</v>
      </c>
      <c r="F31" s="3">
        <v>6600</v>
      </c>
      <c r="G31" s="3">
        <v>6600</v>
      </c>
      <c r="H31" s="3">
        <v>7020</v>
      </c>
      <c r="I31" s="3">
        <v>7020</v>
      </c>
      <c r="J31" s="3">
        <v>7020</v>
      </c>
      <c r="K31" s="3">
        <v>4900</v>
      </c>
      <c r="L31" s="3">
        <v>4900</v>
      </c>
      <c r="M31" s="3">
        <v>4900</v>
      </c>
      <c r="N31">
        <v>13</v>
      </c>
      <c r="O31">
        <v>30</v>
      </c>
      <c r="P31">
        <v>1</v>
      </c>
      <c r="Q31">
        <v>0</v>
      </c>
      <c r="R31" t="s">
        <v>16</v>
      </c>
      <c r="S31">
        <v>0.48010732493181701</v>
      </c>
      <c r="T31" s="3">
        <v>0</v>
      </c>
      <c r="U31" s="7">
        <f t="shared" si="0"/>
        <v>22500</v>
      </c>
      <c r="V31" s="4">
        <f t="shared" si="1"/>
        <v>5625000</v>
      </c>
      <c r="W31">
        <v>2.7839599999999998E-3</v>
      </c>
      <c r="X31">
        <v>0.58209385053100704</v>
      </c>
      <c r="Y31">
        <v>0.13617233110063701</v>
      </c>
      <c r="Z31">
        <v>3.5560143269701902E-2</v>
      </c>
      <c r="AA31">
        <v>0.39522493386243401</v>
      </c>
      <c r="AB31">
        <v>0.39522493386243401</v>
      </c>
      <c r="AC31" s="4">
        <v>0</v>
      </c>
      <c r="AD31">
        <v>13</v>
      </c>
      <c r="AE31" s="7">
        <f t="shared" si="2"/>
        <v>1</v>
      </c>
      <c r="AF31" s="7">
        <f t="shared" si="3"/>
        <v>2090.3175000000001</v>
      </c>
      <c r="AG31" s="7">
        <f t="shared" si="4"/>
        <v>2090.3175000000001</v>
      </c>
      <c r="AH31">
        <v>1</v>
      </c>
      <c r="AK31" s="7"/>
    </row>
    <row r="32" spans="1:37">
      <c r="A32">
        <v>30</v>
      </c>
      <c r="B32">
        <v>5578199.4239999996</v>
      </c>
      <c r="C32">
        <v>6703199.4239999996</v>
      </c>
      <c r="D32">
        <v>900000</v>
      </c>
      <c r="E32" s="3">
        <v>1530</v>
      </c>
      <c r="F32" s="3">
        <v>1530</v>
      </c>
      <c r="G32" s="3">
        <v>1530</v>
      </c>
      <c r="H32" s="3">
        <v>1550</v>
      </c>
      <c r="I32" s="3">
        <v>1550</v>
      </c>
      <c r="J32" s="3">
        <v>1550</v>
      </c>
      <c r="K32" s="3">
        <v>1530</v>
      </c>
      <c r="L32" s="3">
        <v>1530</v>
      </c>
      <c r="M32" s="3">
        <v>1530</v>
      </c>
      <c r="N32">
        <v>13</v>
      </c>
      <c r="O32">
        <v>30</v>
      </c>
      <c r="P32">
        <v>1</v>
      </c>
      <c r="Q32">
        <v>0</v>
      </c>
      <c r="R32" t="s">
        <v>16</v>
      </c>
      <c r="S32">
        <v>0.41024689312349499</v>
      </c>
      <c r="T32" s="3">
        <v>0.5</v>
      </c>
      <c r="U32" s="7">
        <f t="shared" si="0"/>
        <v>22500</v>
      </c>
      <c r="V32" s="4">
        <f t="shared" si="1"/>
        <v>5625000</v>
      </c>
      <c r="W32">
        <v>2.0278700000000002E-3</v>
      </c>
      <c r="X32">
        <v>0.525117444113952</v>
      </c>
      <c r="Y32">
        <v>0.10303208713570799</v>
      </c>
      <c r="Z32">
        <v>3.02117985439623E-2</v>
      </c>
      <c r="AA32">
        <v>0.26292340930674302</v>
      </c>
      <c r="AB32">
        <v>0.26292340930674302</v>
      </c>
      <c r="AC32" s="4">
        <v>0</v>
      </c>
      <c r="AD32">
        <v>13</v>
      </c>
      <c r="AE32" s="7">
        <f t="shared" si="2"/>
        <v>1</v>
      </c>
      <c r="AF32" s="7">
        <f t="shared" si="3"/>
        <v>2090.3175000000001</v>
      </c>
      <c r="AG32" s="7">
        <f t="shared" si="4"/>
        <v>2090.3175000000001</v>
      </c>
      <c r="AH32">
        <v>1</v>
      </c>
      <c r="AK32" s="7"/>
    </row>
    <row r="33" spans="1:37">
      <c r="A33">
        <v>31</v>
      </c>
      <c r="B33">
        <v>5578199.4239999996</v>
      </c>
      <c r="C33">
        <v>7378199.4239999996</v>
      </c>
      <c r="D33">
        <v>1575000</v>
      </c>
      <c r="E33" s="3">
        <v>1530</v>
      </c>
      <c r="F33" s="3">
        <v>1530</v>
      </c>
      <c r="G33" s="3">
        <v>1530</v>
      </c>
      <c r="H33" s="3">
        <v>1550</v>
      </c>
      <c r="I33" s="3">
        <v>1550</v>
      </c>
      <c r="J33" s="3">
        <v>1550</v>
      </c>
      <c r="K33" s="3">
        <v>1530</v>
      </c>
      <c r="L33" s="3">
        <v>1530</v>
      </c>
      <c r="M33" s="3">
        <v>1530</v>
      </c>
      <c r="N33">
        <v>13</v>
      </c>
      <c r="O33">
        <v>30</v>
      </c>
      <c r="P33">
        <v>1</v>
      </c>
      <c r="Q33">
        <v>0</v>
      </c>
      <c r="R33" t="s">
        <v>16</v>
      </c>
      <c r="S33">
        <v>0.51892587835637005</v>
      </c>
      <c r="T33" s="3">
        <v>0.5</v>
      </c>
      <c r="U33" s="7">
        <f t="shared" si="0"/>
        <v>22500</v>
      </c>
      <c r="V33" s="4">
        <f t="shared" si="1"/>
        <v>5625000</v>
      </c>
      <c r="W33">
        <v>3.28036E-3</v>
      </c>
      <c r="X33">
        <v>0.79387734338131399</v>
      </c>
      <c r="Y33">
        <v>0.13803313381087901</v>
      </c>
      <c r="Z33">
        <v>4.1039273512415403E-2</v>
      </c>
      <c r="AA33">
        <v>0.41681281339031301</v>
      </c>
      <c r="AB33">
        <v>0.41681281339031301</v>
      </c>
      <c r="AC33" s="4">
        <v>0</v>
      </c>
      <c r="AD33">
        <v>13</v>
      </c>
      <c r="AE33" s="7">
        <f t="shared" si="2"/>
        <v>1</v>
      </c>
      <c r="AF33" s="7">
        <f t="shared" si="3"/>
        <v>2090.3175000000001</v>
      </c>
      <c r="AG33" s="7">
        <f t="shared" si="4"/>
        <v>2090.3175000000001</v>
      </c>
      <c r="AH33">
        <v>1</v>
      </c>
      <c r="AK33" s="7"/>
    </row>
    <row r="34" spans="1:37">
      <c r="A34">
        <v>32</v>
      </c>
      <c r="B34">
        <v>7948393.6560000004</v>
      </c>
      <c r="C34">
        <v>10423393.66</v>
      </c>
      <c r="D34">
        <v>2250000</v>
      </c>
      <c r="E34" s="3">
        <v>2400</v>
      </c>
      <c r="F34" s="3">
        <v>2400</v>
      </c>
      <c r="G34" s="3">
        <v>2400</v>
      </c>
      <c r="H34" s="3">
        <v>2700</v>
      </c>
      <c r="I34" s="3">
        <v>2700</v>
      </c>
      <c r="J34" s="3">
        <v>2700</v>
      </c>
      <c r="K34" s="3">
        <v>1710</v>
      </c>
      <c r="L34" s="3">
        <v>1710</v>
      </c>
      <c r="M34" s="3">
        <v>1710</v>
      </c>
      <c r="N34">
        <v>13</v>
      </c>
      <c r="O34">
        <v>30</v>
      </c>
      <c r="P34">
        <v>1</v>
      </c>
      <c r="Q34">
        <v>0</v>
      </c>
      <c r="R34" t="s">
        <v>16</v>
      </c>
      <c r="S34">
        <v>0.50168322239027596</v>
      </c>
      <c r="T34" s="3">
        <v>0.625</v>
      </c>
      <c r="U34" s="7">
        <f t="shared" si="0"/>
        <v>22500</v>
      </c>
      <c r="V34" s="4">
        <f t="shared" si="1"/>
        <v>5625000</v>
      </c>
      <c r="W34">
        <v>3.05413E-3</v>
      </c>
      <c r="X34">
        <v>0.72830166493783199</v>
      </c>
      <c r="Y34">
        <v>0.15106556394582299</v>
      </c>
      <c r="Z34">
        <v>4.1049654969100097E-2</v>
      </c>
      <c r="AA34">
        <v>0.41679834121824999</v>
      </c>
      <c r="AB34">
        <v>0.41679834121824999</v>
      </c>
      <c r="AC34" s="4">
        <v>0</v>
      </c>
      <c r="AD34">
        <v>13</v>
      </c>
      <c r="AE34" s="7">
        <f t="shared" si="2"/>
        <v>1</v>
      </c>
      <c r="AF34" s="7">
        <f t="shared" si="3"/>
        <v>2090.3175000000001</v>
      </c>
      <c r="AG34" s="7">
        <f t="shared" si="4"/>
        <v>2090.3175000000001</v>
      </c>
      <c r="AH34">
        <v>1</v>
      </c>
      <c r="AK34" s="7"/>
    </row>
    <row r="35" spans="1:37">
      <c r="A35">
        <v>33</v>
      </c>
      <c r="B35">
        <v>3446607.5759999999</v>
      </c>
      <c r="C35">
        <v>4571607.5760000004</v>
      </c>
      <c r="D35">
        <v>900000</v>
      </c>
      <c r="E35" s="3">
        <v>722</v>
      </c>
      <c r="F35" s="3">
        <v>722</v>
      </c>
      <c r="G35" s="3">
        <v>722</v>
      </c>
      <c r="H35" s="3">
        <v>843</v>
      </c>
      <c r="I35" s="3">
        <v>843</v>
      </c>
      <c r="J35" s="3">
        <v>843</v>
      </c>
      <c r="K35" s="3">
        <v>541</v>
      </c>
      <c r="L35" s="3">
        <v>541</v>
      </c>
      <c r="M35" s="3">
        <v>541</v>
      </c>
      <c r="N35">
        <v>13</v>
      </c>
      <c r="O35">
        <v>30</v>
      </c>
      <c r="P35">
        <v>1</v>
      </c>
      <c r="Q35">
        <v>0</v>
      </c>
      <c r="R35" t="s">
        <v>16</v>
      </c>
      <c r="S35">
        <v>0.48169420481088299</v>
      </c>
      <c r="T35" s="3">
        <v>0.5</v>
      </c>
      <c r="U35" s="7">
        <f t="shared" si="0"/>
        <v>22500</v>
      </c>
      <c r="V35" s="4">
        <f t="shared" si="1"/>
        <v>5625000</v>
      </c>
      <c r="W35">
        <v>2.82841E-3</v>
      </c>
      <c r="X35">
        <v>0.72053192300181002</v>
      </c>
      <c r="Y35">
        <v>0.14492753623188401</v>
      </c>
      <c r="Z35">
        <v>6.3531180281525601E-2</v>
      </c>
      <c r="AA35">
        <v>0.37195447154269501</v>
      </c>
      <c r="AB35">
        <v>0.37195447154269501</v>
      </c>
      <c r="AC35" s="4">
        <v>0</v>
      </c>
      <c r="AD35">
        <v>13</v>
      </c>
      <c r="AE35" s="7">
        <f t="shared" si="2"/>
        <v>1</v>
      </c>
      <c r="AF35" s="7">
        <f t="shared" si="3"/>
        <v>2090.3175000000001</v>
      </c>
      <c r="AG35" s="7">
        <f t="shared" si="4"/>
        <v>2090.3175000000001</v>
      </c>
      <c r="AH35">
        <v>1</v>
      </c>
      <c r="AK35" s="7"/>
    </row>
    <row r="36" spans="1:37">
      <c r="A36">
        <v>34</v>
      </c>
      <c r="B36">
        <v>5578199.4239999996</v>
      </c>
      <c r="C36">
        <v>7378199.4239999996</v>
      </c>
      <c r="D36">
        <v>1575000</v>
      </c>
      <c r="E36" s="3">
        <v>1530</v>
      </c>
      <c r="F36" s="3">
        <v>1530</v>
      </c>
      <c r="G36" s="3">
        <v>1530</v>
      </c>
      <c r="H36" s="3">
        <v>1550</v>
      </c>
      <c r="I36" s="3">
        <v>1550</v>
      </c>
      <c r="J36" s="3">
        <v>1550</v>
      </c>
      <c r="K36" s="3">
        <v>1530</v>
      </c>
      <c r="L36" s="3">
        <v>1530</v>
      </c>
      <c r="M36" s="3">
        <v>1530</v>
      </c>
      <c r="N36">
        <v>13</v>
      </c>
      <c r="O36">
        <v>30</v>
      </c>
      <c r="P36">
        <v>1</v>
      </c>
      <c r="Q36">
        <v>0</v>
      </c>
      <c r="R36" t="s">
        <v>16</v>
      </c>
      <c r="S36">
        <v>0.41607788949145602</v>
      </c>
      <c r="T36" s="3">
        <v>0.66666666666666696</v>
      </c>
      <c r="U36" s="7">
        <f t="shared" si="0"/>
        <v>22500</v>
      </c>
      <c r="V36" s="4">
        <f t="shared" si="1"/>
        <v>5625000</v>
      </c>
      <c r="W36">
        <v>2.0858700000000001E-3</v>
      </c>
      <c r="X36">
        <v>0.65477963934146299</v>
      </c>
      <c r="Y36">
        <v>0.12959187518398599</v>
      </c>
      <c r="Z36">
        <v>4.0377708513257199E-2</v>
      </c>
      <c r="AA36">
        <v>0.27380020655270698</v>
      </c>
      <c r="AB36">
        <v>0.27380020655270698</v>
      </c>
      <c r="AC36" s="4">
        <v>0</v>
      </c>
      <c r="AD36">
        <v>13</v>
      </c>
      <c r="AE36" s="7">
        <f t="shared" si="2"/>
        <v>1</v>
      </c>
      <c r="AF36" s="7">
        <f t="shared" si="3"/>
        <v>2090.3175000000001</v>
      </c>
      <c r="AG36" s="7">
        <f t="shared" si="4"/>
        <v>2090.3175000000001</v>
      </c>
      <c r="AH36">
        <v>1</v>
      </c>
      <c r="AK36" s="7"/>
    </row>
    <row r="37" spans="1:37">
      <c r="A37">
        <v>35</v>
      </c>
      <c r="B37">
        <v>5578199.4239999996</v>
      </c>
      <c r="C37">
        <v>8053199.4239999996</v>
      </c>
      <c r="D37">
        <v>2250000</v>
      </c>
      <c r="E37" s="3">
        <v>1530</v>
      </c>
      <c r="F37" s="3">
        <v>1530</v>
      </c>
      <c r="G37" s="3">
        <v>1530</v>
      </c>
      <c r="H37" s="3">
        <v>1550</v>
      </c>
      <c r="I37" s="3">
        <v>1550</v>
      </c>
      <c r="J37" s="3">
        <v>1550</v>
      </c>
      <c r="K37" s="3">
        <v>1530</v>
      </c>
      <c r="L37" s="3">
        <v>1530</v>
      </c>
      <c r="M37" s="3">
        <v>1530</v>
      </c>
      <c r="N37">
        <v>13</v>
      </c>
      <c r="O37">
        <v>30</v>
      </c>
      <c r="P37">
        <v>1</v>
      </c>
      <c r="Q37">
        <v>0</v>
      </c>
      <c r="R37" t="s">
        <v>16</v>
      </c>
      <c r="S37">
        <v>0.48789450568634002</v>
      </c>
      <c r="T37" s="3">
        <v>0.66666666666666696</v>
      </c>
      <c r="U37" s="7">
        <f t="shared" si="0"/>
        <v>22500</v>
      </c>
      <c r="V37" s="4">
        <f t="shared" si="1"/>
        <v>5625000</v>
      </c>
      <c r="W37">
        <v>2.8897699999999998E-3</v>
      </c>
      <c r="X37">
        <v>0.87196601976676702</v>
      </c>
      <c r="Y37">
        <v>0.16631156903149799</v>
      </c>
      <c r="Z37">
        <v>4.9897474554447901E-2</v>
      </c>
      <c r="AA37">
        <v>0.37486625878442498</v>
      </c>
      <c r="AB37">
        <v>0.37486625878442498</v>
      </c>
      <c r="AC37" s="4">
        <v>0</v>
      </c>
      <c r="AD37">
        <v>13</v>
      </c>
      <c r="AE37" s="7">
        <f t="shared" si="2"/>
        <v>1</v>
      </c>
      <c r="AF37" s="7">
        <f t="shared" si="3"/>
        <v>2090.3175000000001</v>
      </c>
      <c r="AG37" s="7">
        <f t="shared" si="4"/>
        <v>2090.3175000000001</v>
      </c>
      <c r="AH37">
        <v>1</v>
      </c>
      <c r="AK37" s="7"/>
    </row>
    <row r="38" spans="1:37">
      <c r="A38">
        <v>36</v>
      </c>
      <c r="B38">
        <v>14628681.279999999</v>
      </c>
      <c r="C38">
        <v>15753681.279999999</v>
      </c>
      <c r="D38">
        <v>900000</v>
      </c>
      <c r="E38" s="3">
        <v>4900</v>
      </c>
      <c r="F38" s="3">
        <v>4900</v>
      </c>
      <c r="G38" s="3">
        <v>4900</v>
      </c>
      <c r="H38" s="3">
        <v>5770</v>
      </c>
      <c r="I38" s="3">
        <v>5770</v>
      </c>
      <c r="J38" s="3">
        <v>5770</v>
      </c>
      <c r="K38" s="3">
        <v>3840</v>
      </c>
      <c r="L38" s="3">
        <v>3840</v>
      </c>
      <c r="M38" s="3">
        <v>3840</v>
      </c>
      <c r="N38">
        <v>19.5</v>
      </c>
      <c r="O38">
        <v>30</v>
      </c>
      <c r="P38">
        <v>1</v>
      </c>
      <c r="Q38">
        <v>0</v>
      </c>
      <c r="R38" t="s">
        <v>16</v>
      </c>
      <c r="S38">
        <v>0.62997093821335504</v>
      </c>
      <c r="T38" s="3">
        <v>0</v>
      </c>
      <c r="U38" s="7">
        <f t="shared" si="0"/>
        <v>22500</v>
      </c>
      <c r="V38" s="4">
        <f t="shared" si="1"/>
        <v>5625000</v>
      </c>
      <c r="W38">
        <v>3.0557000000000002E-3</v>
      </c>
      <c r="X38">
        <v>0.46274769233787499</v>
      </c>
      <c r="Y38">
        <v>8.9834267979643501E-2</v>
      </c>
      <c r="Z38">
        <v>2.82327799547307E-2</v>
      </c>
      <c r="AA38">
        <v>0.293576629766298</v>
      </c>
      <c r="AB38">
        <v>0.293576629766298</v>
      </c>
      <c r="AC38" s="4">
        <v>0</v>
      </c>
      <c r="AD38">
        <v>19.5</v>
      </c>
      <c r="AE38" s="7">
        <f t="shared" si="2"/>
        <v>1</v>
      </c>
      <c r="AF38" s="7">
        <f t="shared" si="3"/>
        <v>2090.3175000000001</v>
      </c>
      <c r="AG38" s="7">
        <f t="shared" si="4"/>
        <v>2090.3175000000001</v>
      </c>
      <c r="AH38">
        <v>1</v>
      </c>
      <c r="AK38" s="7"/>
    </row>
    <row r="39" spans="1:37">
      <c r="A39">
        <v>37</v>
      </c>
      <c r="B39">
        <v>18476241.239999998</v>
      </c>
      <c r="C39">
        <v>20276241.239999998</v>
      </c>
      <c r="D39">
        <v>1575000</v>
      </c>
      <c r="E39" s="3">
        <v>7190</v>
      </c>
      <c r="F39" s="3">
        <v>7190</v>
      </c>
      <c r="G39" s="3">
        <v>7190</v>
      </c>
      <c r="H39" s="3">
        <v>9760</v>
      </c>
      <c r="I39" s="3">
        <v>9760</v>
      </c>
      <c r="J39" s="3">
        <v>9760</v>
      </c>
      <c r="K39" s="3">
        <v>5440</v>
      </c>
      <c r="L39" s="3">
        <v>5440</v>
      </c>
      <c r="M39" s="3">
        <v>5440</v>
      </c>
      <c r="N39">
        <v>19.5</v>
      </c>
      <c r="O39">
        <v>30</v>
      </c>
      <c r="P39">
        <v>1</v>
      </c>
      <c r="Q39">
        <v>0</v>
      </c>
      <c r="R39" t="s">
        <v>16</v>
      </c>
      <c r="S39">
        <v>0.65498683565382099</v>
      </c>
      <c r="T39" s="3">
        <v>0</v>
      </c>
      <c r="U39" s="7">
        <f t="shared" si="0"/>
        <v>22500</v>
      </c>
      <c r="V39" s="4">
        <f t="shared" si="1"/>
        <v>5625000</v>
      </c>
      <c r="W39">
        <v>3.3007900000000001E-3</v>
      </c>
      <c r="X39">
        <v>0.51026500517062601</v>
      </c>
      <c r="Y39">
        <v>0.111179202279202</v>
      </c>
      <c r="Z39">
        <v>3.4485451030594798E-2</v>
      </c>
      <c r="AA39">
        <v>0.33685244565217398</v>
      </c>
      <c r="AB39">
        <v>0.33685244565217398</v>
      </c>
      <c r="AC39" s="4">
        <v>0</v>
      </c>
      <c r="AD39">
        <v>19.5</v>
      </c>
      <c r="AE39" s="7">
        <f t="shared" si="2"/>
        <v>1</v>
      </c>
      <c r="AF39" s="7">
        <f t="shared" si="3"/>
        <v>2090.3175000000001</v>
      </c>
      <c r="AG39" s="7">
        <f t="shared" si="4"/>
        <v>2090.3175000000001</v>
      </c>
      <c r="AH39">
        <v>1</v>
      </c>
      <c r="AK39" s="7"/>
    </row>
    <row r="40" spans="1:37">
      <c r="A40">
        <v>38</v>
      </c>
      <c r="B40">
        <v>25782956.640000001</v>
      </c>
      <c r="C40">
        <v>28257956.640000001</v>
      </c>
      <c r="D40">
        <v>2250000</v>
      </c>
      <c r="E40" s="3">
        <v>10800</v>
      </c>
      <c r="F40" s="3">
        <v>10800</v>
      </c>
      <c r="G40" s="3">
        <v>10800</v>
      </c>
      <c r="H40" s="3">
        <v>15000</v>
      </c>
      <c r="I40" s="3">
        <v>15000</v>
      </c>
      <c r="J40" s="3">
        <v>15000</v>
      </c>
      <c r="K40" s="3">
        <v>8210</v>
      </c>
      <c r="L40" s="3">
        <v>8210</v>
      </c>
      <c r="M40" s="3">
        <v>8210</v>
      </c>
      <c r="N40">
        <v>19.5</v>
      </c>
      <c r="O40">
        <v>30</v>
      </c>
      <c r="P40">
        <v>1</v>
      </c>
      <c r="Q40">
        <v>0</v>
      </c>
      <c r="R40" t="s">
        <v>16</v>
      </c>
      <c r="S40">
        <v>0.62394349104963598</v>
      </c>
      <c r="T40" s="3">
        <v>0</v>
      </c>
      <c r="U40" s="7">
        <f t="shared" si="0"/>
        <v>22500</v>
      </c>
      <c r="V40" s="4">
        <f t="shared" si="1"/>
        <v>5625000</v>
      </c>
      <c r="W40">
        <v>2.9812100000000002E-3</v>
      </c>
      <c r="X40">
        <v>0.47803504857311402</v>
      </c>
      <c r="Y40">
        <v>0.10878448017680301</v>
      </c>
      <c r="Z40">
        <v>3.4896160194325399E-2</v>
      </c>
      <c r="AA40">
        <v>0.32320183068783098</v>
      </c>
      <c r="AB40">
        <v>0.32320183068783098</v>
      </c>
      <c r="AC40" s="4">
        <v>0</v>
      </c>
      <c r="AD40">
        <v>19.5</v>
      </c>
      <c r="AE40" s="7">
        <f t="shared" si="2"/>
        <v>1</v>
      </c>
      <c r="AF40" s="7">
        <f t="shared" si="3"/>
        <v>2090.3175000000001</v>
      </c>
      <c r="AG40" s="7">
        <f t="shared" si="4"/>
        <v>2090.3175000000001</v>
      </c>
      <c r="AH40">
        <v>1</v>
      </c>
      <c r="AK40" s="7"/>
    </row>
    <row r="41" spans="1:37">
      <c r="A41">
        <v>39</v>
      </c>
      <c r="B41">
        <v>8808983.8080000002</v>
      </c>
      <c r="C41">
        <v>9933983.8080000002</v>
      </c>
      <c r="D41">
        <v>900000</v>
      </c>
      <c r="E41" s="3">
        <v>2140</v>
      </c>
      <c r="F41" s="3">
        <v>2140</v>
      </c>
      <c r="G41" s="3">
        <v>2140</v>
      </c>
      <c r="H41" s="3">
        <v>2070</v>
      </c>
      <c r="I41" s="3">
        <v>2070</v>
      </c>
      <c r="J41" s="3">
        <v>2070</v>
      </c>
      <c r="K41" s="3">
        <v>1530</v>
      </c>
      <c r="L41" s="3">
        <v>1530</v>
      </c>
      <c r="M41" s="3">
        <v>1530</v>
      </c>
      <c r="N41">
        <v>19.5</v>
      </c>
      <c r="O41">
        <v>30</v>
      </c>
      <c r="P41">
        <v>1</v>
      </c>
      <c r="Q41">
        <v>0</v>
      </c>
      <c r="R41" t="s">
        <v>16</v>
      </c>
      <c r="S41">
        <v>0.636386030696656</v>
      </c>
      <c r="T41" s="3">
        <v>1.125</v>
      </c>
      <c r="U41" s="7">
        <f t="shared" si="0"/>
        <v>22500</v>
      </c>
      <c r="V41" s="4">
        <f t="shared" si="1"/>
        <v>5625000</v>
      </c>
      <c r="W41">
        <v>3.1293200000000001E-3</v>
      </c>
      <c r="X41">
        <v>0.49778368311097798</v>
      </c>
      <c r="Y41">
        <v>8.5381917837377599E-2</v>
      </c>
      <c r="Z41">
        <v>2.85137784751676E-2</v>
      </c>
      <c r="AA41">
        <v>0.28492279932336201</v>
      </c>
      <c r="AB41">
        <v>0.28492279932336201</v>
      </c>
      <c r="AC41" s="4">
        <v>0</v>
      </c>
      <c r="AD41">
        <v>19.5</v>
      </c>
      <c r="AE41" s="7">
        <f t="shared" si="2"/>
        <v>1</v>
      </c>
      <c r="AF41" s="7">
        <f t="shared" si="3"/>
        <v>2090.3175000000001</v>
      </c>
      <c r="AG41" s="7">
        <f t="shared" si="4"/>
        <v>2090.3175000000001</v>
      </c>
      <c r="AH41">
        <v>1</v>
      </c>
      <c r="AK41" s="7"/>
    </row>
    <row r="42" spans="1:37">
      <c r="A42">
        <v>40</v>
      </c>
      <c r="B42">
        <v>12646119.4</v>
      </c>
      <c r="C42">
        <v>14446119.4</v>
      </c>
      <c r="D42">
        <v>1575000</v>
      </c>
      <c r="E42" s="3">
        <v>3400</v>
      </c>
      <c r="F42" s="3">
        <v>3400</v>
      </c>
      <c r="G42" s="3">
        <v>3400</v>
      </c>
      <c r="H42" s="3">
        <v>3220</v>
      </c>
      <c r="I42" s="3">
        <v>3220</v>
      </c>
      <c r="J42" s="3">
        <v>3220</v>
      </c>
      <c r="K42" s="3">
        <v>2400</v>
      </c>
      <c r="L42" s="3">
        <v>2400</v>
      </c>
      <c r="M42" s="3">
        <v>2400</v>
      </c>
      <c r="N42">
        <v>19.5</v>
      </c>
      <c r="O42">
        <v>30</v>
      </c>
      <c r="P42">
        <v>1</v>
      </c>
      <c r="Q42">
        <v>0</v>
      </c>
      <c r="R42" t="s">
        <v>16</v>
      </c>
      <c r="S42">
        <v>0.64143485943232004</v>
      </c>
      <c r="T42" s="3">
        <v>1.375</v>
      </c>
      <c r="U42" s="7">
        <f t="shared" si="0"/>
        <v>22500</v>
      </c>
      <c r="V42" s="4">
        <f t="shared" si="1"/>
        <v>5625000</v>
      </c>
      <c r="W42">
        <v>3.1692600000000001E-3</v>
      </c>
      <c r="X42">
        <v>0.53474691735947</v>
      </c>
      <c r="Y42">
        <v>0.111942288089077</v>
      </c>
      <c r="Z42">
        <v>2.7232556807292401E-2</v>
      </c>
      <c r="AA42">
        <v>0.29822734844614102</v>
      </c>
      <c r="AB42">
        <v>0.29822734844614102</v>
      </c>
      <c r="AC42" s="4">
        <v>0</v>
      </c>
      <c r="AD42">
        <v>19.5</v>
      </c>
      <c r="AE42" s="7">
        <f t="shared" si="2"/>
        <v>1</v>
      </c>
      <c r="AF42" s="7">
        <f t="shared" si="3"/>
        <v>2090.3175000000001</v>
      </c>
      <c r="AG42" s="7">
        <f t="shared" si="4"/>
        <v>2090.3175000000001</v>
      </c>
      <c r="AH42">
        <v>1</v>
      </c>
      <c r="AK42" s="7"/>
    </row>
    <row r="43" spans="1:37">
      <c r="A43">
        <v>41</v>
      </c>
      <c r="B43">
        <v>13817510.390000001</v>
      </c>
      <c r="C43">
        <v>16292510.390000001</v>
      </c>
      <c r="D43">
        <v>2250000</v>
      </c>
      <c r="E43" s="3">
        <v>4330</v>
      </c>
      <c r="F43" s="3">
        <v>4330</v>
      </c>
      <c r="G43" s="3">
        <v>4330</v>
      </c>
      <c r="H43" s="3">
        <v>4760</v>
      </c>
      <c r="I43" s="3">
        <v>4760</v>
      </c>
      <c r="J43" s="3">
        <v>4760</v>
      </c>
      <c r="K43" s="3">
        <v>3400</v>
      </c>
      <c r="L43" s="3">
        <v>3400</v>
      </c>
      <c r="M43" s="3">
        <v>3400</v>
      </c>
      <c r="N43">
        <v>19.5</v>
      </c>
      <c r="O43">
        <v>30</v>
      </c>
      <c r="P43">
        <v>1</v>
      </c>
      <c r="Q43">
        <v>0</v>
      </c>
      <c r="R43" t="s">
        <v>16</v>
      </c>
      <c r="S43">
        <v>0.64490061477531402</v>
      </c>
      <c r="T43" s="3">
        <v>0.75</v>
      </c>
      <c r="U43" s="7">
        <f t="shared" si="0"/>
        <v>22500</v>
      </c>
      <c r="V43" s="4">
        <f t="shared" si="1"/>
        <v>5625000</v>
      </c>
      <c r="W43">
        <v>3.1993500000000001E-3</v>
      </c>
      <c r="X43">
        <v>0.57365159181247505</v>
      </c>
      <c r="Y43">
        <v>0.12581888017739801</v>
      </c>
      <c r="Z43">
        <v>2.8018771216123901E-2</v>
      </c>
      <c r="AA43">
        <v>0.31258764845821901</v>
      </c>
      <c r="AB43">
        <v>0.31258764845821901</v>
      </c>
      <c r="AC43" s="4">
        <v>0</v>
      </c>
      <c r="AD43">
        <v>19.5</v>
      </c>
      <c r="AE43" s="7">
        <f t="shared" si="2"/>
        <v>1</v>
      </c>
      <c r="AF43" s="7">
        <f t="shared" si="3"/>
        <v>2090.3175000000001</v>
      </c>
      <c r="AG43" s="7">
        <f t="shared" si="4"/>
        <v>2090.3175000000001</v>
      </c>
      <c r="AH43">
        <v>1</v>
      </c>
      <c r="AK43" s="7"/>
    </row>
    <row r="44" spans="1:37">
      <c r="A44">
        <v>42</v>
      </c>
      <c r="B44">
        <v>6571989.9359999998</v>
      </c>
      <c r="C44">
        <v>7696989.9359999998</v>
      </c>
      <c r="D44">
        <v>900000</v>
      </c>
      <c r="E44" s="3">
        <v>1530</v>
      </c>
      <c r="F44" s="3">
        <v>1530</v>
      </c>
      <c r="G44" s="3">
        <v>1530</v>
      </c>
      <c r="H44" s="3">
        <v>1550</v>
      </c>
      <c r="I44" s="3">
        <v>1550</v>
      </c>
      <c r="J44" s="3">
        <v>1550</v>
      </c>
      <c r="K44" s="3">
        <v>1530</v>
      </c>
      <c r="L44" s="3">
        <v>1530</v>
      </c>
      <c r="M44" s="3">
        <v>1530</v>
      </c>
      <c r="N44">
        <v>19.5</v>
      </c>
      <c r="O44">
        <v>30</v>
      </c>
      <c r="P44">
        <v>1</v>
      </c>
      <c r="Q44">
        <v>0</v>
      </c>
      <c r="R44" t="s">
        <v>16</v>
      </c>
      <c r="S44">
        <v>0.57272195316711805</v>
      </c>
      <c r="T44" s="3">
        <v>0.66666666666666696</v>
      </c>
      <c r="U44" s="7">
        <f t="shared" si="0"/>
        <v>22500</v>
      </c>
      <c r="V44" s="4">
        <f t="shared" si="1"/>
        <v>5625000</v>
      </c>
      <c r="W44">
        <v>2.5213800000000001E-3</v>
      </c>
      <c r="X44">
        <v>0.50959053048283898</v>
      </c>
      <c r="Y44">
        <v>0.10303208713570799</v>
      </c>
      <c r="Z44">
        <v>3.2253133400586699E-2</v>
      </c>
      <c r="AA44">
        <v>0.226772440012662</v>
      </c>
      <c r="AB44">
        <v>0.226772440012662</v>
      </c>
      <c r="AC44" s="4">
        <v>0</v>
      </c>
      <c r="AD44">
        <v>19.5</v>
      </c>
      <c r="AE44" s="7">
        <f t="shared" si="2"/>
        <v>1</v>
      </c>
      <c r="AF44" s="7">
        <f t="shared" si="3"/>
        <v>2090.3175000000001</v>
      </c>
      <c r="AG44" s="7">
        <f t="shared" si="4"/>
        <v>2090.3175000000001</v>
      </c>
      <c r="AH44">
        <v>1</v>
      </c>
      <c r="AK44" s="7"/>
    </row>
    <row r="45" spans="1:37">
      <c r="A45">
        <v>43</v>
      </c>
      <c r="B45">
        <v>8808983.8080000002</v>
      </c>
      <c r="C45">
        <v>10608983.810000001</v>
      </c>
      <c r="D45">
        <v>1575000</v>
      </c>
      <c r="E45" s="3">
        <v>2140</v>
      </c>
      <c r="F45" s="3">
        <v>2140</v>
      </c>
      <c r="G45" s="3">
        <v>2140</v>
      </c>
      <c r="H45" s="3">
        <v>2070</v>
      </c>
      <c r="I45" s="3">
        <v>2070</v>
      </c>
      <c r="J45" s="3">
        <v>2070</v>
      </c>
      <c r="K45" s="3">
        <v>1530</v>
      </c>
      <c r="L45" s="3">
        <v>1530</v>
      </c>
      <c r="M45" s="3">
        <v>1530</v>
      </c>
      <c r="N45">
        <v>19.5</v>
      </c>
      <c r="O45">
        <v>30</v>
      </c>
      <c r="P45">
        <v>1</v>
      </c>
      <c r="Q45">
        <v>0</v>
      </c>
      <c r="R45" t="s">
        <v>16</v>
      </c>
      <c r="S45">
        <v>0.63514452459128001</v>
      </c>
      <c r="T45" s="3">
        <v>1.25</v>
      </c>
      <c r="U45" s="7">
        <f t="shared" si="0"/>
        <v>22500</v>
      </c>
      <c r="V45" s="4">
        <f t="shared" si="1"/>
        <v>5625000</v>
      </c>
      <c r="W45">
        <v>3.1131000000000002E-3</v>
      </c>
      <c r="X45">
        <v>0.59101501310281102</v>
      </c>
      <c r="Y45">
        <v>0.110922413793103</v>
      </c>
      <c r="Z45">
        <v>3.4499222767293398E-2</v>
      </c>
      <c r="AA45">
        <v>0.28675974494400902</v>
      </c>
      <c r="AB45">
        <v>0.28675974494400902</v>
      </c>
      <c r="AC45" s="4">
        <v>0</v>
      </c>
      <c r="AD45">
        <v>19.5</v>
      </c>
      <c r="AE45" s="7">
        <f t="shared" si="2"/>
        <v>1</v>
      </c>
      <c r="AF45" s="7">
        <f t="shared" si="3"/>
        <v>2090.3175000000001</v>
      </c>
      <c r="AG45" s="7">
        <f t="shared" si="4"/>
        <v>2090.3175000000001</v>
      </c>
      <c r="AH45">
        <v>1</v>
      </c>
      <c r="AK45" s="7"/>
    </row>
    <row r="46" spans="1:37">
      <c r="A46">
        <v>44</v>
      </c>
      <c r="B46">
        <v>10454490.859999999</v>
      </c>
      <c r="C46">
        <v>12929490.859999999</v>
      </c>
      <c r="D46">
        <v>2250000</v>
      </c>
      <c r="E46" s="3">
        <v>3010</v>
      </c>
      <c r="F46" s="3">
        <v>3010</v>
      </c>
      <c r="G46" s="3">
        <v>3010</v>
      </c>
      <c r="H46" s="3">
        <v>3620</v>
      </c>
      <c r="I46" s="3">
        <v>3620</v>
      </c>
      <c r="J46" s="3">
        <v>3620</v>
      </c>
      <c r="K46" s="3">
        <v>2140</v>
      </c>
      <c r="L46" s="3">
        <v>2140</v>
      </c>
      <c r="M46" s="3">
        <v>2140</v>
      </c>
      <c r="N46">
        <v>19.5</v>
      </c>
      <c r="O46">
        <v>30</v>
      </c>
      <c r="P46">
        <v>1</v>
      </c>
      <c r="Q46">
        <v>0</v>
      </c>
      <c r="R46" t="s">
        <v>16</v>
      </c>
      <c r="S46">
        <v>0.61303190846177702</v>
      </c>
      <c r="T46" s="3">
        <v>1</v>
      </c>
      <c r="U46" s="7">
        <f t="shared" si="0"/>
        <v>22500</v>
      </c>
      <c r="V46" s="4">
        <f t="shared" si="1"/>
        <v>5625000</v>
      </c>
      <c r="W46">
        <v>2.8877600000000001E-3</v>
      </c>
      <c r="X46">
        <v>0.57364037224981901</v>
      </c>
      <c r="Y46">
        <v>0.13263300254361801</v>
      </c>
      <c r="Z46">
        <v>3.2664210529018002E-2</v>
      </c>
      <c r="AA46">
        <v>0.28118288672273201</v>
      </c>
      <c r="AB46">
        <v>0.28118288672273201</v>
      </c>
      <c r="AC46" s="4">
        <v>0</v>
      </c>
      <c r="AD46">
        <v>19.5</v>
      </c>
      <c r="AE46" s="7">
        <f t="shared" si="2"/>
        <v>1</v>
      </c>
      <c r="AF46" s="7">
        <f t="shared" si="3"/>
        <v>2090.3175000000001</v>
      </c>
      <c r="AG46" s="7">
        <f t="shared" si="4"/>
        <v>2090.3175000000001</v>
      </c>
      <c r="AH46">
        <v>1</v>
      </c>
      <c r="AK46" s="7"/>
    </row>
    <row r="47" spans="1:37">
      <c r="A47">
        <v>45</v>
      </c>
      <c r="B47">
        <v>21732121.34</v>
      </c>
      <c r="C47">
        <v>22857121.34</v>
      </c>
      <c r="D47">
        <v>900000</v>
      </c>
      <c r="E47" s="3">
        <v>6600</v>
      </c>
      <c r="F47" s="3">
        <v>6600</v>
      </c>
      <c r="G47" s="3">
        <v>6600</v>
      </c>
      <c r="H47" s="3">
        <v>7020</v>
      </c>
      <c r="I47" s="3">
        <v>7020</v>
      </c>
      <c r="J47" s="3">
        <v>7020</v>
      </c>
      <c r="K47" s="3">
        <v>4900</v>
      </c>
      <c r="L47" s="3">
        <v>4900</v>
      </c>
      <c r="M47" s="3">
        <v>4900</v>
      </c>
      <c r="N47">
        <v>26</v>
      </c>
      <c r="O47">
        <v>30</v>
      </c>
      <c r="P47">
        <v>1</v>
      </c>
      <c r="Q47">
        <v>0</v>
      </c>
      <c r="R47" t="s">
        <v>16</v>
      </c>
      <c r="S47">
        <v>0.83384569843851097</v>
      </c>
      <c r="T47" s="3">
        <v>0</v>
      </c>
      <c r="U47" s="7">
        <f t="shared" si="0"/>
        <v>22500</v>
      </c>
      <c r="V47" s="4">
        <f t="shared" si="1"/>
        <v>5625000</v>
      </c>
      <c r="W47">
        <v>3.2259300000000001E-3</v>
      </c>
      <c r="X47">
        <v>0.40292339975685898</v>
      </c>
      <c r="Y47">
        <v>8.73260563962623E-2</v>
      </c>
      <c r="Z47">
        <v>2.5020313059936902E-2</v>
      </c>
      <c r="AA47">
        <v>0.243100727513228</v>
      </c>
      <c r="AB47">
        <v>0.243100727513228</v>
      </c>
      <c r="AC47" s="4">
        <v>0</v>
      </c>
      <c r="AD47">
        <v>26</v>
      </c>
      <c r="AE47" s="7">
        <f t="shared" si="2"/>
        <v>1</v>
      </c>
      <c r="AF47" s="7">
        <f t="shared" si="3"/>
        <v>2090.3175000000001</v>
      </c>
      <c r="AG47" s="7">
        <f t="shared" si="4"/>
        <v>2090.3175000000001</v>
      </c>
      <c r="AH47">
        <v>1</v>
      </c>
      <c r="AK47" s="7"/>
    </row>
    <row r="48" spans="1:37">
      <c r="A48">
        <v>46</v>
      </c>
      <c r="B48">
        <v>29898654.719999999</v>
      </c>
      <c r="C48">
        <v>31698654.719999999</v>
      </c>
      <c r="D48">
        <v>1575000</v>
      </c>
      <c r="E48" s="3">
        <v>10800</v>
      </c>
      <c r="F48" s="3">
        <v>10800</v>
      </c>
      <c r="G48" s="3">
        <v>10800</v>
      </c>
      <c r="H48" s="3">
        <v>15000</v>
      </c>
      <c r="I48" s="3">
        <v>15000</v>
      </c>
      <c r="J48" s="3">
        <v>15000</v>
      </c>
      <c r="K48" s="3">
        <v>8210</v>
      </c>
      <c r="L48" s="3">
        <v>8210</v>
      </c>
      <c r="M48" s="3">
        <v>8210</v>
      </c>
      <c r="N48">
        <v>26</v>
      </c>
      <c r="O48">
        <v>30</v>
      </c>
      <c r="P48">
        <v>1</v>
      </c>
      <c r="Q48">
        <v>0</v>
      </c>
      <c r="R48" t="s">
        <v>16</v>
      </c>
      <c r="S48">
        <v>0.79399979298220202</v>
      </c>
      <c r="T48" s="3">
        <v>0</v>
      </c>
      <c r="U48" s="7">
        <f t="shared" si="0"/>
        <v>22500</v>
      </c>
      <c r="V48" s="4">
        <f t="shared" si="1"/>
        <v>5625000</v>
      </c>
      <c r="W48">
        <v>2.90041E-3</v>
      </c>
      <c r="X48">
        <v>0.37299697097999501</v>
      </c>
      <c r="Y48">
        <v>8.5062428354555894E-2</v>
      </c>
      <c r="Z48">
        <v>2.7559937367377101E-2</v>
      </c>
      <c r="AA48">
        <v>0.241597121693122</v>
      </c>
      <c r="AB48">
        <v>0.241597121693122</v>
      </c>
      <c r="AC48" s="4">
        <v>0</v>
      </c>
      <c r="AD48">
        <v>26</v>
      </c>
      <c r="AE48" s="7">
        <f t="shared" si="2"/>
        <v>1</v>
      </c>
      <c r="AF48" s="7">
        <f t="shared" si="3"/>
        <v>2090.3175000000001</v>
      </c>
      <c r="AG48" s="7">
        <f t="shared" si="4"/>
        <v>2090.3175000000001</v>
      </c>
      <c r="AH48">
        <v>1</v>
      </c>
      <c r="AK48" s="7"/>
    </row>
    <row r="49" spans="1:37">
      <c r="A49">
        <v>47</v>
      </c>
      <c r="B49">
        <v>37157109.119999997</v>
      </c>
      <c r="C49">
        <v>39632109.119999997</v>
      </c>
      <c r="D49">
        <v>2250000</v>
      </c>
      <c r="E49" s="3">
        <v>14300</v>
      </c>
      <c r="F49" s="3">
        <v>14300</v>
      </c>
      <c r="G49" s="3">
        <v>14300</v>
      </c>
      <c r="H49" s="3">
        <v>17900</v>
      </c>
      <c r="I49" s="3">
        <v>17900</v>
      </c>
      <c r="J49" s="3">
        <v>17900</v>
      </c>
      <c r="K49" s="3">
        <v>14300</v>
      </c>
      <c r="L49" s="3">
        <v>14300</v>
      </c>
      <c r="M49" s="3">
        <v>14300</v>
      </c>
      <c r="N49">
        <v>26</v>
      </c>
      <c r="O49">
        <v>30</v>
      </c>
      <c r="P49">
        <v>1</v>
      </c>
      <c r="Q49">
        <v>0</v>
      </c>
      <c r="R49" t="s">
        <v>16</v>
      </c>
      <c r="S49">
        <v>0.73603350943439005</v>
      </c>
      <c r="T49" s="3">
        <v>0</v>
      </c>
      <c r="U49" s="7">
        <f t="shared" si="0"/>
        <v>22500</v>
      </c>
      <c r="V49" s="4">
        <f t="shared" si="1"/>
        <v>5625000</v>
      </c>
      <c r="W49">
        <v>2.47503E-3</v>
      </c>
      <c r="X49">
        <v>0.44219734752837903</v>
      </c>
      <c r="Y49">
        <v>0.116426420613412</v>
      </c>
      <c r="Z49">
        <v>2.47882280559714E-2</v>
      </c>
      <c r="AA49">
        <v>0.21814568942436399</v>
      </c>
      <c r="AB49">
        <v>0.21814568942436399</v>
      </c>
      <c r="AC49" s="4">
        <v>0</v>
      </c>
      <c r="AD49">
        <v>26</v>
      </c>
      <c r="AE49" s="7">
        <f t="shared" si="2"/>
        <v>1</v>
      </c>
      <c r="AF49" s="7">
        <f t="shared" si="3"/>
        <v>2090.3175000000001</v>
      </c>
      <c r="AG49" s="7">
        <f t="shared" si="4"/>
        <v>2090.3175000000001</v>
      </c>
      <c r="AH49">
        <v>1</v>
      </c>
      <c r="AK49" s="7"/>
    </row>
    <row r="50" spans="1:37">
      <c r="A50">
        <v>48</v>
      </c>
      <c r="B50">
        <v>11970272.35</v>
      </c>
      <c r="C50">
        <v>13095272.35</v>
      </c>
      <c r="D50">
        <v>900000</v>
      </c>
      <c r="E50" s="3">
        <v>3010</v>
      </c>
      <c r="F50" s="3">
        <v>3010</v>
      </c>
      <c r="G50" s="3">
        <v>3010</v>
      </c>
      <c r="H50" s="3">
        <v>3620</v>
      </c>
      <c r="I50" s="3">
        <v>3620</v>
      </c>
      <c r="J50" s="3">
        <v>3620</v>
      </c>
      <c r="K50" s="3">
        <v>2140</v>
      </c>
      <c r="L50" s="3">
        <v>2140</v>
      </c>
      <c r="M50" s="3">
        <v>2140</v>
      </c>
      <c r="N50">
        <v>26</v>
      </c>
      <c r="O50">
        <v>30</v>
      </c>
      <c r="P50">
        <v>1</v>
      </c>
      <c r="Q50">
        <v>0</v>
      </c>
      <c r="R50" t="s">
        <v>16</v>
      </c>
      <c r="S50">
        <v>0.78314259584118096</v>
      </c>
      <c r="T50" s="3">
        <v>0.75</v>
      </c>
      <c r="U50" s="7">
        <f t="shared" si="0"/>
        <v>22500</v>
      </c>
      <c r="V50" s="4">
        <f t="shared" si="1"/>
        <v>5625000</v>
      </c>
      <c r="W50">
        <v>2.8387899999999999E-3</v>
      </c>
      <c r="X50">
        <v>0.37885632973894801</v>
      </c>
      <c r="Y50">
        <v>7.87668589307252E-2</v>
      </c>
      <c r="Z50">
        <v>2.2339622863851001E-2</v>
      </c>
      <c r="AA50">
        <v>0.20866615825688101</v>
      </c>
      <c r="AB50">
        <v>0.20866615825688101</v>
      </c>
      <c r="AC50" s="4">
        <v>0</v>
      </c>
      <c r="AD50">
        <v>26</v>
      </c>
      <c r="AE50" s="7">
        <f t="shared" si="2"/>
        <v>1</v>
      </c>
      <c r="AF50" s="7">
        <f t="shared" si="3"/>
        <v>2090.3175000000001</v>
      </c>
      <c r="AG50" s="7">
        <f t="shared" si="4"/>
        <v>2090.3175000000001</v>
      </c>
      <c r="AH50">
        <v>1</v>
      </c>
      <c r="AK50" s="7"/>
    </row>
    <row r="51" spans="1:37">
      <c r="A51">
        <v>49</v>
      </c>
      <c r="B51">
        <v>15933079.58</v>
      </c>
      <c r="C51">
        <v>17733079.579999998</v>
      </c>
      <c r="D51">
        <v>1575000</v>
      </c>
      <c r="E51" s="3">
        <v>4330</v>
      </c>
      <c r="F51" s="3">
        <v>4330</v>
      </c>
      <c r="G51" s="3">
        <v>4330</v>
      </c>
      <c r="H51" s="3">
        <v>4760</v>
      </c>
      <c r="I51" s="3">
        <v>4760</v>
      </c>
      <c r="J51" s="3">
        <v>4760</v>
      </c>
      <c r="K51" s="3">
        <v>3400</v>
      </c>
      <c r="L51" s="3">
        <v>3400</v>
      </c>
      <c r="M51" s="3">
        <v>3400</v>
      </c>
      <c r="N51">
        <v>26</v>
      </c>
      <c r="O51">
        <v>30</v>
      </c>
      <c r="P51">
        <v>1</v>
      </c>
      <c r="Q51">
        <v>0</v>
      </c>
      <c r="R51" t="s">
        <v>16</v>
      </c>
      <c r="S51">
        <v>0.82065704651428695</v>
      </c>
      <c r="T51" s="3">
        <v>0.875</v>
      </c>
      <c r="U51" s="7">
        <f t="shared" si="0"/>
        <v>22500</v>
      </c>
      <c r="V51" s="4">
        <f t="shared" si="1"/>
        <v>5625000</v>
      </c>
      <c r="W51">
        <v>3.1165899999999998E-3</v>
      </c>
      <c r="X51">
        <v>0.44801291281251199</v>
      </c>
      <c r="Y51">
        <v>9.7330528497135804E-2</v>
      </c>
      <c r="Z51">
        <v>2.2369649830116099E-2</v>
      </c>
      <c r="AA51">
        <v>0.23360776383691101</v>
      </c>
      <c r="AB51">
        <v>0.23360776383691101</v>
      </c>
      <c r="AC51" s="4">
        <v>0</v>
      </c>
      <c r="AD51">
        <v>26</v>
      </c>
      <c r="AE51" s="7">
        <f t="shared" si="2"/>
        <v>1</v>
      </c>
      <c r="AF51" s="7">
        <f t="shared" si="3"/>
        <v>2090.3175000000001</v>
      </c>
      <c r="AG51" s="7">
        <f t="shared" si="4"/>
        <v>2090.3175000000001</v>
      </c>
      <c r="AH51">
        <v>1</v>
      </c>
      <c r="AK51" s="7"/>
    </row>
    <row r="52" spans="1:37">
      <c r="A52">
        <v>50</v>
      </c>
      <c r="B52">
        <v>21732121.34</v>
      </c>
      <c r="C52">
        <v>24207121.34</v>
      </c>
      <c r="D52">
        <v>2250000</v>
      </c>
      <c r="E52" s="3">
        <v>6600</v>
      </c>
      <c r="F52" s="3">
        <v>6600</v>
      </c>
      <c r="G52" s="3">
        <v>6600</v>
      </c>
      <c r="H52" s="3">
        <v>7020</v>
      </c>
      <c r="I52" s="3">
        <v>7020</v>
      </c>
      <c r="J52" s="3">
        <v>7020</v>
      </c>
      <c r="K52" s="3">
        <v>4900</v>
      </c>
      <c r="L52" s="3">
        <v>4900</v>
      </c>
      <c r="M52" s="3">
        <v>4900</v>
      </c>
      <c r="N52">
        <v>26</v>
      </c>
      <c r="O52">
        <v>30</v>
      </c>
      <c r="P52">
        <v>1</v>
      </c>
      <c r="Q52">
        <v>0</v>
      </c>
      <c r="R52" t="s">
        <v>16</v>
      </c>
      <c r="S52">
        <v>0.78869520781374902</v>
      </c>
      <c r="T52" s="3">
        <v>0</v>
      </c>
      <c r="U52" s="7">
        <f t="shared" si="0"/>
        <v>22500</v>
      </c>
      <c r="V52" s="4">
        <f t="shared" si="1"/>
        <v>5625000</v>
      </c>
      <c r="W52">
        <v>2.8631899999999998E-3</v>
      </c>
      <c r="X52">
        <v>0.43589111466049102</v>
      </c>
      <c r="Y52">
        <v>0.108314664130764</v>
      </c>
      <c r="Z52">
        <v>2.1564086977096102E-2</v>
      </c>
      <c r="AA52">
        <v>0.22640457472745801</v>
      </c>
      <c r="AB52">
        <v>0.22640457472745801</v>
      </c>
      <c r="AC52" s="4">
        <v>0</v>
      </c>
      <c r="AD52">
        <v>26</v>
      </c>
      <c r="AE52" s="7">
        <f t="shared" si="2"/>
        <v>1</v>
      </c>
      <c r="AF52" s="7">
        <f t="shared" si="3"/>
        <v>2090.3175000000001</v>
      </c>
      <c r="AG52" s="7">
        <f t="shared" si="4"/>
        <v>2090.3175000000001</v>
      </c>
      <c r="AH52">
        <v>1</v>
      </c>
      <c r="AK52" s="7"/>
    </row>
    <row r="53" spans="1:37">
      <c r="A53">
        <v>51</v>
      </c>
      <c r="B53">
        <v>8376822.6399999997</v>
      </c>
      <c r="C53">
        <v>9501822.6400000006</v>
      </c>
      <c r="D53">
        <v>900000</v>
      </c>
      <c r="E53" s="3">
        <v>1710</v>
      </c>
      <c r="F53" s="3">
        <v>1710</v>
      </c>
      <c r="G53" s="3">
        <v>1710</v>
      </c>
      <c r="H53" s="3">
        <v>1600</v>
      </c>
      <c r="I53" s="3">
        <v>1600</v>
      </c>
      <c r="J53" s="3">
        <v>1600</v>
      </c>
      <c r="K53" s="3">
        <v>1530</v>
      </c>
      <c r="L53" s="3">
        <v>1530</v>
      </c>
      <c r="M53" s="3">
        <v>1530</v>
      </c>
      <c r="N53">
        <v>26</v>
      </c>
      <c r="O53">
        <v>30</v>
      </c>
      <c r="P53">
        <v>1</v>
      </c>
      <c r="Q53">
        <v>0</v>
      </c>
      <c r="R53" t="s">
        <v>16</v>
      </c>
      <c r="S53">
        <v>0.82312384944100603</v>
      </c>
      <c r="T53" s="3">
        <v>0.83333333333333304</v>
      </c>
      <c r="U53" s="7">
        <f t="shared" si="0"/>
        <v>22500</v>
      </c>
      <c r="V53" s="4">
        <f t="shared" si="1"/>
        <v>5625000</v>
      </c>
      <c r="W53">
        <v>3.1621900000000001E-3</v>
      </c>
      <c r="X53">
        <v>0.51291205267476903</v>
      </c>
      <c r="Y53">
        <v>0.10885341074020299</v>
      </c>
      <c r="Z53">
        <v>3.0383206323377199E-2</v>
      </c>
      <c r="AA53">
        <v>0.21644290136118999</v>
      </c>
      <c r="AB53">
        <v>0.21644290136118999</v>
      </c>
      <c r="AC53" s="4">
        <v>0</v>
      </c>
      <c r="AD53">
        <v>26</v>
      </c>
      <c r="AE53" s="7">
        <f t="shared" si="2"/>
        <v>1</v>
      </c>
      <c r="AF53" s="7">
        <f t="shared" si="3"/>
        <v>2090.3175000000001</v>
      </c>
      <c r="AG53" s="7">
        <f t="shared" si="4"/>
        <v>2090.3175000000001</v>
      </c>
      <c r="AH53">
        <v>1</v>
      </c>
      <c r="AK53" s="7"/>
    </row>
    <row r="54" spans="1:37">
      <c r="A54">
        <v>52</v>
      </c>
      <c r="B54">
        <v>11970272.35</v>
      </c>
      <c r="C54">
        <v>13770272.35</v>
      </c>
      <c r="D54">
        <v>1575000</v>
      </c>
      <c r="E54" s="3">
        <v>3010</v>
      </c>
      <c r="F54" s="3">
        <v>3010</v>
      </c>
      <c r="G54" s="3">
        <v>3010</v>
      </c>
      <c r="H54" s="3">
        <v>3620</v>
      </c>
      <c r="I54" s="3">
        <v>3620</v>
      </c>
      <c r="J54" s="3">
        <v>3620</v>
      </c>
      <c r="K54" s="3">
        <v>2140</v>
      </c>
      <c r="L54" s="3">
        <v>2140</v>
      </c>
      <c r="M54" s="3">
        <v>2140</v>
      </c>
      <c r="N54">
        <v>26</v>
      </c>
      <c r="O54">
        <v>30</v>
      </c>
      <c r="P54">
        <v>1</v>
      </c>
      <c r="Q54">
        <v>0</v>
      </c>
      <c r="R54" t="s">
        <v>16</v>
      </c>
      <c r="S54">
        <v>0.78258608922155504</v>
      </c>
      <c r="T54" s="3">
        <v>1</v>
      </c>
      <c r="U54" s="7">
        <f t="shared" si="0"/>
        <v>22500</v>
      </c>
      <c r="V54" s="4">
        <f t="shared" si="1"/>
        <v>5625000</v>
      </c>
      <c r="W54">
        <v>2.83088E-3</v>
      </c>
      <c r="X54">
        <v>0.44667260266167302</v>
      </c>
      <c r="Y54">
        <v>0.102070831989873</v>
      </c>
      <c r="Z54">
        <v>2.6596983831410698E-2</v>
      </c>
      <c r="AA54">
        <v>0.21055406373173599</v>
      </c>
      <c r="AB54">
        <v>0.21055406373173599</v>
      </c>
      <c r="AC54" s="4">
        <v>0</v>
      </c>
      <c r="AD54">
        <v>26</v>
      </c>
      <c r="AE54" s="7">
        <f t="shared" si="2"/>
        <v>1</v>
      </c>
      <c r="AF54" s="7">
        <f t="shared" si="3"/>
        <v>2090.3175000000001</v>
      </c>
      <c r="AG54" s="7">
        <f t="shared" si="4"/>
        <v>2090.3175000000001</v>
      </c>
      <c r="AH54">
        <v>1</v>
      </c>
      <c r="AK54" s="7"/>
    </row>
    <row r="55" spans="1:37">
      <c r="A55">
        <v>53</v>
      </c>
      <c r="B55">
        <v>15272611.710000001</v>
      </c>
      <c r="C55">
        <v>17747611.710000001</v>
      </c>
      <c r="D55">
        <v>2250000</v>
      </c>
      <c r="E55" s="3">
        <v>3840</v>
      </c>
      <c r="F55" s="3">
        <v>3840</v>
      </c>
      <c r="G55" s="3">
        <v>3840</v>
      </c>
      <c r="H55" s="3">
        <v>4020</v>
      </c>
      <c r="I55" s="3">
        <v>4020</v>
      </c>
      <c r="J55" s="3">
        <v>4020</v>
      </c>
      <c r="K55" s="3">
        <v>3010</v>
      </c>
      <c r="L55" s="3">
        <v>3010</v>
      </c>
      <c r="M55" s="3">
        <v>3010</v>
      </c>
      <c r="N55">
        <v>26</v>
      </c>
      <c r="O55">
        <v>30</v>
      </c>
      <c r="P55">
        <v>1</v>
      </c>
      <c r="Q55">
        <v>0</v>
      </c>
      <c r="R55" t="s">
        <v>16</v>
      </c>
      <c r="S55">
        <v>0.81557988595280195</v>
      </c>
      <c r="T55" s="3">
        <v>1.1666666666666701</v>
      </c>
      <c r="U55" s="7">
        <f t="shared" si="0"/>
        <v>22500</v>
      </c>
      <c r="V55" s="4">
        <f t="shared" si="1"/>
        <v>5625000</v>
      </c>
      <c r="W55">
        <v>3.07932E-3</v>
      </c>
      <c r="X55">
        <v>0.51458291612221096</v>
      </c>
      <c r="Y55">
        <v>0.12691206611570199</v>
      </c>
      <c r="Z55">
        <v>2.6596840663379501E-2</v>
      </c>
      <c r="AA55">
        <v>0.23010166027398801</v>
      </c>
      <c r="AB55">
        <v>0.23010166027398801</v>
      </c>
      <c r="AC55" s="4">
        <v>0</v>
      </c>
      <c r="AD55">
        <v>26</v>
      </c>
      <c r="AE55" s="7">
        <f t="shared" si="2"/>
        <v>1</v>
      </c>
      <c r="AF55" s="7">
        <f t="shared" si="3"/>
        <v>2090.3175000000001</v>
      </c>
      <c r="AG55" s="7">
        <f t="shared" si="4"/>
        <v>2090.3175000000001</v>
      </c>
      <c r="AH55">
        <v>1</v>
      </c>
      <c r="AK55" s="7"/>
    </row>
    <row r="56" spans="1:37" s="9" customFormat="1">
      <c r="A56" s="9">
        <v>54</v>
      </c>
      <c r="B56" s="9">
        <v>10907758.18</v>
      </c>
      <c r="C56" s="9">
        <v>12907758.18</v>
      </c>
      <c r="D56" s="9">
        <v>725000</v>
      </c>
      <c r="E56" s="10">
        <v>3010</v>
      </c>
      <c r="F56" s="10">
        <v>3010</v>
      </c>
      <c r="G56" s="10">
        <v>3010</v>
      </c>
      <c r="H56" s="10">
        <v>3620</v>
      </c>
      <c r="I56" s="10">
        <v>3620</v>
      </c>
      <c r="J56" s="10">
        <v>3620</v>
      </c>
      <c r="K56" s="10">
        <v>2140</v>
      </c>
      <c r="L56" s="10">
        <v>2140</v>
      </c>
      <c r="M56" s="10">
        <v>2140</v>
      </c>
      <c r="N56" s="9">
        <v>13</v>
      </c>
      <c r="O56" s="9">
        <v>40</v>
      </c>
      <c r="P56" s="9">
        <v>1</v>
      </c>
      <c r="Q56" s="9">
        <v>0</v>
      </c>
      <c r="R56" s="9" t="s">
        <v>16</v>
      </c>
      <c r="S56" s="9">
        <v>0.49890297280616902</v>
      </c>
      <c r="T56" s="10">
        <v>0</v>
      </c>
      <c r="U56" s="9">
        <f t="shared" si="0"/>
        <v>40000</v>
      </c>
      <c r="V56" s="9">
        <f t="shared" si="1"/>
        <v>10000000</v>
      </c>
      <c r="W56" s="9">
        <v>3.0294499999999999E-3</v>
      </c>
      <c r="X56" s="9">
        <v>0.64232114980279997</v>
      </c>
      <c r="Y56" s="9">
        <v>0.133748241560086</v>
      </c>
      <c r="Z56" s="9">
        <v>3.4102857371865899E-2</v>
      </c>
      <c r="AA56" s="9">
        <v>0.43936958333333298</v>
      </c>
      <c r="AB56" s="9">
        <v>0.43936958333333298</v>
      </c>
      <c r="AC56" s="9">
        <v>0</v>
      </c>
      <c r="AD56" s="9">
        <v>13</v>
      </c>
      <c r="AE56" s="9">
        <f t="shared" si="2"/>
        <v>1</v>
      </c>
      <c r="AF56" s="9">
        <f t="shared" si="3"/>
        <v>3716.12</v>
      </c>
      <c r="AG56" s="9">
        <f t="shared" si="4"/>
        <v>3716.12</v>
      </c>
      <c r="AH56" s="9">
        <v>1</v>
      </c>
      <c r="AK56" s="7"/>
    </row>
    <row r="57" spans="1:37">
      <c r="A57">
        <v>55</v>
      </c>
      <c r="B57">
        <v>14192208.789999999</v>
      </c>
      <c r="C57">
        <v>17392208.789999999</v>
      </c>
      <c r="D57">
        <v>1400000</v>
      </c>
      <c r="E57" s="3">
        <v>4330</v>
      </c>
      <c r="F57" s="3">
        <v>4330</v>
      </c>
      <c r="G57" s="3">
        <v>4330</v>
      </c>
      <c r="H57" s="3">
        <v>4760</v>
      </c>
      <c r="I57" s="3">
        <v>4760</v>
      </c>
      <c r="J57" s="3">
        <v>4760</v>
      </c>
      <c r="K57" s="3">
        <v>3400</v>
      </c>
      <c r="L57" s="3">
        <v>3400</v>
      </c>
      <c r="M57" s="3">
        <v>3400</v>
      </c>
      <c r="N57">
        <v>13</v>
      </c>
      <c r="O57">
        <v>40</v>
      </c>
      <c r="P57">
        <v>1</v>
      </c>
      <c r="Q57">
        <v>0</v>
      </c>
      <c r="R57" t="s">
        <v>16</v>
      </c>
      <c r="S57">
        <v>0.51609469387340401</v>
      </c>
      <c r="T57" s="3">
        <v>0</v>
      </c>
      <c r="U57" s="7">
        <f t="shared" si="0"/>
        <v>40000</v>
      </c>
      <c r="V57" s="4">
        <f t="shared" si="1"/>
        <v>10000000</v>
      </c>
      <c r="W57">
        <v>3.23844E-3</v>
      </c>
      <c r="X57">
        <v>0.76621999331327295</v>
      </c>
      <c r="Y57">
        <v>0.154546804466619</v>
      </c>
      <c r="Z57">
        <v>3.4762358372957297E-2</v>
      </c>
      <c r="AA57">
        <v>0.46718820442619202</v>
      </c>
      <c r="AB57">
        <v>0.46718820442619202</v>
      </c>
      <c r="AC57" s="4">
        <v>0</v>
      </c>
      <c r="AD57">
        <v>13</v>
      </c>
      <c r="AE57" s="7">
        <f t="shared" si="2"/>
        <v>1</v>
      </c>
      <c r="AF57" s="7">
        <f t="shared" si="3"/>
        <v>3716.12</v>
      </c>
      <c r="AG57" s="7">
        <f t="shared" si="4"/>
        <v>3716.12</v>
      </c>
      <c r="AH57">
        <v>1</v>
      </c>
      <c r="AK57" s="7"/>
    </row>
    <row r="58" spans="1:37">
      <c r="A58">
        <v>56</v>
      </c>
      <c r="B58">
        <v>19456518.670000002</v>
      </c>
      <c r="C58">
        <v>23856518.670000002</v>
      </c>
      <c r="D58">
        <v>2075000</v>
      </c>
      <c r="E58" s="3">
        <v>6600</v>
      </c>
      <c r="F58" s="3">
        <v>6600</v>
      </c>
      <c r="G58" s="3">
        <v>6600</v>
      </c>
      <c r="H58" s="3">
        <v>7020</v>
      </c>
      <c r="I58" s="3">
        <v>7020</v>
      </c>
      <c r="J58" s="3">
        <v>7020</v>
      </c>
      <c r="K58" s="3">
        <v>4900</v>
      </c>
      <c r="L58" s="3">
        <v>4900</v>
      </c>
      <c r="M58" s="3">
        <v>4900</v>
      </c>
      <c r="N58">
        <v>13</v>
      </c>
      <c r="O58">
        <v>40</v>
      </c>
      <c r="P58">
        <v>1</v>
      </c>
      <c r="Q58">
        <v>0</v>
      </c>
      <c r="R58" t="s">
        <v>16</v>
      </c>
      <c r="S58">
        <v>0.50223440935321095</v>
      </c>
      <c r="T58" s="3">
        <v>0</v>
      </c>
      <c r="U58" s="7">
        <f t="shared" si="0"/>
        <v>40000</v>
      </c>
      <c r="V58" s="4">
        <f t="shared" si="1"/>
        <v>10000000</v>
      </c>
      <c r="W58">
        <v>3.0568399999999999E-3</v>
      </c>
      <c r="X58">
        <v>0.74285920487510304</v>
      </c>
      <c r="Y58">
        <v>0.17158471843215101</v>
      </c>
      <c r="Z58">
        <v>3.5061825073144599E-2</v>
      </c>
      <c r="AA58">
        <v>0.45980841600529099</v>
      </c>
      <c r="AB58">
        <v>0.45980841600529099</v>
      </c>
      <c r="AC58" s="4">
        <v>0</v>
      </c>
      <c r="AD58">
        <v>13</v>
      </c>
      <c r="AE58" s="7">
        <f t="shared" si="2"/>
        <v>1</v>
      </c>
      <c r="AF58" s="7">
        <f t="shared" si="3"/>
        <v>3716.12</v>
      </c>
      <c r="AG58" s="7">
        <f t="shared" si="4"/>
        <v>3716.12</v>
      </c>
      <c r="AH58">
        <v>1</v>
      </c>
      <c r="AK58" s="7"/>
    </row>
    <row r="59" spans="1:37">
      <c r="A59">
        <v>57</v>
      </c>
      <c r="B59">
        <v>8396641.8239999991</v>
      </c>
      <c r="C59">
        <v>10396641.82</v>
      </c>
      <c r="D59">
        <v>725000</v>
      </c>
      <c r="E59" s="3">
        <v>1530</v>
      </c>
      <c r="F59" s="3">
        <v>1530</v>
      </c>
      <c r="G59" s="3">
        <v>1530</v>
      </c>
      <c r="H59" s="3">
        <v>1830</v>
      </c>
      <c r="I59" s="3">
        <v>1830</v>
      </c>
      <c r="J59" s="3">
        <v>1830</v>
      </c>
      <c r="K59" s="3">
        <v>1530</v>
      </c>
      <c r="L59" s="3">
        <v>1530</v>
      </c>
      <c r="M59" s="3">
        <v>1530</v>
      </c>
      <c r="N59">
        <v>13</v>
      </c>
      <c r="O59">
        <v>40</v>
      </c>
      <c r="P59">
        <v>1</v>
      </c>
      <c r="Q59">
        <v>0</v>
      </c>
      <c r="R59" t="s">
        <v>16</v>
      </c>
      <c r="S59">
        <v>0.41768014269737802</v>
      </c>
      <c r="T59" s="3">
        <v>0.625</v>
      </c>
      <c r="U59" s="7">
        <f t="shared" si="0"/>
        <v>40000</v>
      </c>
      <c r="V59" s="4">
        <f t="shared" si="1"/>
        <v>10000000</v>
      </c>
      <c r="W59">
        <v>2.1083E-3</v>
      </c>
      <c r="X59">
        <v>0.86247514279785897</v>
      </c>
      <c r="Y59">
        <v>0.169372773190576</v>
      </c>
      <c r="Z59">
        <v>4.8151873513835597E-2</v>
      </c>
      <c r="AA59">
        <v>0.30464125356125399</v>
      </c>
      <c r="AB59">
        <v>0.30464125356125399</v>
      </c>
      <c r="AC59" s="4">
        <v>0</v>
      </c>
      <c r="AD59">
        <v>13</v>
      </c>
      <c r="AE59" s="7">
        <f t="shared" si="2"/>
        <v>1</v>
      </c>
      <c r="AF59" s="7">
        <f t="shared" si="3"/>
        <v>3716.12</v>
      </c>
      <c r="AG59" s="7">
        <f t="shared" si="4"/>
        <v>3716.12</v>
      </c>
      <c r="AH59">
        <v>1</v>
      </c>
      <c r="AK59" s="7"/>
    </row>
    <row r="60" spans="1:37">
      <c r="A60">
        <v>58</v>
      </c>
      <c r="B60">
        <v>9426724.6079999991</v>
      </c>
      <c r="C60">
        <v>12626724.609999999</v>
      </c>
      <c r="D60">
        <v>1400000</v>
      </c>
      <c r="E60" s="3">
        <v>1900</v>
      </c>
      <c r="F60" s="3">
        <v>1900</v>
      </c>
      <c r="G60" s="3">
        <v>1900</v>
      </c>
      <c r="H60" s="3">
        <v>2700</v>
      </c>
      <c r="I60" s="3">
        <v>2700</v>
      </c>
      <c r="J60" s="3">
        <v>2700</v>
      </c>
      <c r="K60" s="3">
        <v>1530</v>
      </c>
      <c r="L60" s="3">
        <v>1530</v>
      </c>
      <c r="M60" s="3">
        <v>1530</v>
      </c>
      <c r="N60">
        <v>13</v>
      </c>
      <c r="O60">
        <v>40</v>
      </c>
      <c r="P60">
        <v>1</v>
      </c>
      <c r="Q60">
        <v>0</v>
      </c>
      <c r="R60" t="s">
        <v>16</v>
      </c>
      <c r="S60">
        <v>0.47649343986717702</v>
      </c>
      <c r="T60" s="3">
        <v>0.625</v>
      </c>
      <c r="U60" s="7">
        <f t="shared" si="0"/>
        <v>40000</v>
      </c>
      <c r="V60" s="4">
        <f t="shared" si="1"/>
        <v>10000000</v>
      </c>
      <c r="W60">
        <v>2.7573400000000001E-3</v>
      </c>
      <c r="X60">
        <v>0.94031908574179701</v>
      </c>
      <c r="Y60">
        <v>0.187515175729487</v>
      </c>
      <c r="Z60">
        <v>5.6939104850575399E-2</v>
      </c>
      <c r="AA60">
        <v>0.42334963813362197</v>
      </c>
      <c r="AB60">
        <v>0.42334963813362197</v>
      </c>
      <c r="AC60" s="4">
        <v>0</v>
      </c>
      <c r="AD60">
        <v>13</v>
      </c>
      <c r="AE60" s="7">
        <f t="shared" si="2"/>
        <v>1</v>
      </c>
      <c r="AF60" s="7">
        <f t="shared" si="3"/>
        <v>3716.12</v>
      </c>
      <c r="AG60" s="7">
        <f t="shared" si="4"/>
        <v>3716.12</v>
      </c>
      <c r="AH60">
        <v>1</v>
      </c>
      <c r="AK60" s="7"/>
    </row>
    <row r="61" spans="1:37">
      <c r="A61">
        <v>59</v>
      </c>
      <c r="B61">
        <v>11544932.07</v>
      </c>
      <c r="C61">
        <v>15944932.07</v>
      </c>
      <c r="D61">
        <v>2075000</v>
      </c>
      <c r="E61" s="3">
        <v>2660</v>
      </c>
      <c r="F61" s="3">
        <v>2660</v>
      </c>
      <c r="G61" s="3">
        <v>2660</v>
      </c>
      <c r="H61" s="3">
        <v>4080</v>
      </c>
      <c r="I61" s="3">
        <v>4080</v>
      </c>
      <c r="J61" s="3">
        <v>4080</v>
      </c>
      <c r="K61" s="3">
        <v>1900</v>
      </c>
      <c r="L61" s="3">
        <v>1900</v>
      </c>
      <c r="M61" s="3">
        <v>1900</v>
      </c>
      <c r="N61">
        <v>13</v>
      </c>
      <c r="O61">
        <v>40</v>
      </c>
      <c r="P61">
        <v>1</v>
      </c>
      <c r="Q61">
        <v>0</v>
      </c>
      <c r="R61" t="s">
        <v>16</v>
      </c>
      <c r="S61">
        <v>0.474878965478014</v>
      </c>
      <c r="T61" s="3">
        <v>0.75</v>
      </c>
      <c r="U61" s="7">
        <f t="shared" si="0"/>
        <v>40000</v>
      </c>
      <c r="V61" s="4">
        <f t="shared" si="1"/>
        <v>10000000</v>
      </c>
      <c r="W61">
        <v>2.7339600000000001E-3</v>
      </c>
      <c r="X61">
        <v>0.93193619967652797</v>
      </c>
      <c r="Y61">
        <v>0.185315632385808</v>
      </c>
      <c r="Z61">
        <v>5.61081286979545E-2</v>
      </c>
      <c r="AA61">
        <v>0.44095865766798698</v>
      </c>
      <c r="AB61">
        <v>0.44095865766798698</v>
      </c>
      <c r="AC61" s="4">
        <v>0</v>
      </c>
      <c r="AD61">
        <v>13</v>
      </c>
      <c r="AE61" s="7">
        <f t="shared" si="2"/>
        <v>1</v>
      </c>
      <c r="AF61" s="7">
        <f t="shared" si="3"/>
        <v>3716.12</v>
      </c>
      <c r="AG61" s="7">
        <f t="shared" si="4"/>
        <v>3716.12</v>
      </c>
      <c r="AH61">
        <v>1</v>
      </c>
      <c r="AK61" s="7"/>
    </row>
    <row r="62" spans="1:37">
      <c r="A62">
        <v>60</v>
      </c>
      <c r="B62">
        <v>7307487.5760000004</v>
      </c>
      <c r="C62">
        <v>9307487.5759999994</v>
      </c>
      <c r="D62">
        <v>725000</v>
      </c>
      <c r="E62" s="3">
        <v>722</v>
      </c>
      <c r="F62" s="3">
        <v>722</v>
      </c>
      <c r="G62" s="3">
        <v>722</v>
      </c>
      <c r="H62" s="3">
        <v>1830</v>
      </c>
      <c r="I62" s="3">
        <v>1830</v>
      </c>
      <c r="J62" s="3">
        <v>1830</v>
      </c>
      <c r="K62" s="3">
        <v>541</v>
      </c>
      <c r="L62" s="3">
        <v>541</v>
      </c>
      <c r="M62" s="3">
        <v>541</v>
      </c>
      <c r="N62">
        <v>13</v>
      </c>
      <c r="O62">
        <v>40</v>
      </c>
      <c r="P62">
        <v>1</v>
      </c>
      <c r="Q62">
        <v>0</v>
      </c>
      <c r="R62" t="s">
        <v>16</v>
      </c>
      <c r="S62">
        <v>0.45461034188105798</v>
      </c>
      <c r="T62" s="3">
        <v>1.25</v>
      </c>
      <c r="U62" s="7">
        <f t="shared" si="0"/>
        <v>40000</v>
      </c>
      <c r="V62" s="4">
        <f t="shared" si="1"/>
        <v>10000000</v>
      </c>
      <c r="W62">
        <v>2.5198500000000001E-3</v>
      </c>
      <c r="X62">
        <v>0.88390812427739196</v>
      </c>
      <c r="Y62">
        <v>0.16937294256419599</v>
      </c>
      <c r="Z62">
        <v>0.109139828816863</v>
      </c>
      <c r="AA62">
        <v>0.43961709190206499</v>
      </c>
      <c r="AB62">
        <v>0.43961709190206499</v>
      </c>
      <c r="AC62" s="4">
        <v>0</v>
      </c>
      <c r="AD62">
        <v>13</v>
      </c>
      <c r="AE62" s="7">
        <f t="shared" si="2"/>
        <v>1</v>
      </c>
      <c r="AF62" s="7">
        <f t="shared" si="3"/>
        <v>3716.12</v>
      </c>
      <c r="AG62" s="7">
        <f t="shared" si="4"/>
        <v>3716.12</v>
      </c>
      <c r="AH62">
        <v>1</v>
      </c>
      <c r="AK62" s="7"/>
    </row>
    <row r="63" spans="1:37">
      <c r="A63">
        <v>61</v>
      </c>
      <c r="B63">
        <v>9168817.8239999991</v>
      </c>
      <c r="C63">
        <v>12368817.82</v>
      </c>
      <c r="D63">
        <v>1400000</v>
      </c>
      <c r="E63" s="3">
        <v>1530</v>
      </c>
      <c r="F63" s="3">
        <v>1530</v>
      </c>
      <c r="G63" s="3">
        <v>1530</v>
      </c>
      <c r="H63" s="3">
        <v>2070</v>
      </c>
      <c r="I63" s="3">
        <v>2070</v>
      </c>
      <c r="J63" s="3">
        <v>2070</v>
      </c>
      <c r="K63" s="3">
        <v>1530</v>
      </c>
      <c r="L63" s="3">
        <v>1530</v>
      </c>
      <c r="M63" s="3">
        <v>1530</v>
      </c>
      <c r="N63">
        <v>13</v>
      </c>
      <c r="O63">
        <v>40</v>
      </c>
      <c r="P63">
        <v>1</v>
      </c>
      <c r="Q63">
        <v>0</v>
      </c>
      <c r="R63" t="s">
        <v>16</v>
      </c>
      <c r="S63">
        <v>0.41596107401458898</v>
      </c>
      <c r="T63" s="3">
        <v>1</v>
      </c>
      <c r="U63" s="7">
        <f t="shared" si="0"/>
        <v>40000</v>
      </c>
      <c r="V63" s="4">
        <f t="shared" si="1"/>
        <v>10000000</v>
      </c>
      <c r="W63">
        <v>2.09122E-3</v>
      </c>
      <c r="X63">
        <v>0.94691157347443999</v>
      </c>
      <c r="Y63">
        <v>0.187313175819498</v>
      </c>
      <c r="Z63">
        <v>6.7893934218602903E-2</v>
      </c>
      <c r="AA63">
        <v>0.32512920481164898</v>
      </c>
      <c r="AB63">
        <v>0.32512920481164898</v>
      </c>
      <c r="AC63" s="4">
        <v>0</v>
      </c>
      <c r="AD63">
        <v>13</v>
      </c>
      <c r="AE63" s="7">
        <f t="shared" si="2"/>
        <v>1</v>
      </c>
      <c r="AF63" s="7">
        <f t="shared" si="3"/>
        <v>3716.12</v>
      </c>
      <c r="AG63" s="7">
        <f t="shared" si="4"/>
        <v>3716.12</v>
      </c>
      <c r="AH63">
        <v>1</v>
      </c>
      <c r="AK63" s="7"/>
    </row>
    <row r="64" spans="1:37">
      <c r="A64">
        <v>62</v>
      </c>
      <c r="B64">
        <v>9863776.2239999995</v>
      </c>
      <c r="C64">
        <v>14263776.220000001</v>
      </c>
      <c r="D64">
        <v>2075000</v>
      </c>
      <c r="E64" s="3">
        <v>1530</v>
      </c>
      <c r="F64" s="3">
        <v>1530</v>
      </c>
      <c r="G64" s="3">
        <v>1530</v>
      </c>
      <c r="H64" s="3">
        <v>3620</v>
      </c>
      <c r="I64" s="3">
        <v>3620</v>
      </c>
      <c r="J64" s="3">
        <v>3620</v>
      </c>
      <c r="K64" s="3">
        <v>1530</v>
      </c>
      <c r="L64" s="3">
        <v>1530</v>
      </c>
      <c r="M64" s="3">
        <v>1530</v>
      </c>
      <c r="N64">
        <v>13</v>
      </c>
      <c r="O64">
        <v>40</v>
      </c>
      <c r="P64">
        <v>1</v>
      </c>
      <c r="Q64">
        <v>0</v>
      </c>
      <c r="R64" t="s">
        <v>16</v>
      </c>
      <c r="S64">
        <v>0.45402364497325598</v>
      </c>
      <c r="T64" s="3">
        <v>1.25</v>
      </c>
      <c r="U64" s="7">
        <f t="shared" si="0"/>
        <v>40000</v>
      </c>
      <c r="V64" s="4">
        <f t="shared" si="1"/>
        <v>10000000</v>
      </c>
      <c r="W64">
        <v>2.5007200000000001E-3</v>
      </c>
      <c r="X64">
        <v>0.91751535237103898</v>
      </c>
      <c r="Y64">
        <v>0.20253354828693901</v>
      </c>
      <c r="Z64">
        <v>8.3919932397244199E-2</v>
      </c>
      <c r="AA64">
        <v>0.41205228869895499</v>
      </c>
      <c r="AB64">
        <v>0.41205228869895499</v>
      </c>
      <c r="AC64" s="4">
        <v>0</v>
      </c>
      <c r="AD64">
        <v>13</v>
      </c>
      <c r="AE64" s="7">
        <f t="shared" si="2"/>
        <v>1</v>
      </c>
      <c r="AF64" s="7">
        <f t="shared" si="3"/>
        <v>3716.12</v>
      </c>
      <c r="AG64" s="7">
        <f t="shared" si="4"/>
        <v>3716.12</v>
      </c>
      <c r="AH64">
        <v>1</v>
      </c>
      <c r="AK64" s="7"/>
    </row>
    <row r="65" spans="1:37">
      <c r="A65">
        <v>63</v>
      </c>
      <c r="B65">
        <v>18693415.739999998</v>
      </c>
      <c r="C65">
        <v>20693415.739999998</v>
      </c>
      <c r="D65">
        <v>725000</v>
      </c>
      <c r="E65" s="3">
        <v>5440</v>
      </c>
      <c r="F65" s="3">
        <v>5440</v>
      </c>
      <c r="G65" s="3">
        <v>5440</v>
      </c>
      <c r="H65" s="3">
        <v>6680</v>
      </c>
      <c r="I65" s="3">
        <v>6680</v>
      </c>
      <c r="J65" s="3">
        <v>6680</v>
      </c>
      <c r="K65" s="3">
        <v>3840</v>
      </c>
      <c r="L65" s="3">
        <v>3840</v>
      </c>
      <c r="M65" s="3">
        <v>3840</v>
      </c>
      <c r="N65">
        <v>19.5</v>
      </c>
      <c r="O65">
        <v>40</v>
      </c>
      <c r="P65">
        <v>1</v>
      </c>
      <c r="Q65">
        <v>0</v>
      </c>
      <c r="R65" t="s">
        <v>16</v>
      </c>
      <c r="S65">
        <v>0.64167230681741705</v>
      </c>
      <c r="T65" s="3">
        <v>0</v>
      </c>
      <c r="U65" s="7">
        <f t="shared" si="0"/>
        <v>40000</v>
      </c>
      <c r="V65" s="4">
        <f t="shared" si="1"/>
        <v>10000000</v>
      </c>
      <c r="W65">
        <v>3.1780599999999999E-3</v>
      </c>
      <c r="X65">
        <v>0.49973855269329998</v>
      </c>
      <c r="Y65">
        <v>0.10081266182243399</v>
      </c>
      <c r="Z65">
        <v>2.7001895250846501E-2</v>
      </c>
      <c r="AA65">
        <v>0.325365395653957</v>
      </c>
      <c r="AB65">
        <v>0.325365395653957</v>
      </c>
      <c r="AC65" s="4">
        <v>0</v>
      </c>
      <c r="AD65">
        <v>19.5</v>
      </c>
      <c r="AE65" s="7">
        <f t="shared" si="2"/>
        <v>1</v>
      </c>
      <c r="AF65" s="7">
        <f t="shared" si="3"/>
        <v>3716.12</v>
      </c>
      <c r="AG65" s="7">
        <f t="shared" si="4"/>
        <v>3716.12</v>
      </c>
      <c r="AH65">
        <v>1</v>
      </c>
      <c r="AK65" s="7"/>
    </row>
    <row r="66" spans="1:37">
      <c r="A66">
        <v>64</v>
      </c>
      <c r="B66">
        <v>26210549.100000001</v>
      </c>
      <c r="C66">
        <v>29410549.100000001</v>
      </c>
      <c r="D66">
        <v>1400000</v>
      </c>
      <c r="E66" s="3">
        <v>9430</v>
      </c>
      <c r="F66" s="3">
        <v>9430</v>
      </c>
      <c r="G66" s="3">
        <v>9430</v>
      </c>
      <c r="H66" s="3">
        <v>12100</v>
      </c>
      <c r="I66" s="3">
        <v>12100</v>
      </c>
      <c r="J66" s="3">
        <v>12100</v>
      </c>
      <c r="K66" s="3">
        <v>7190</v>
      </c>
      <c r="L66" s="3">
        <v>7190</v>
      </c>
      <c r="M66" s="3">
        <v>7190</v>
      </c>
      <c r="N66">
        <v>19.5</v>
      </c>
      <c r="O66">
        <v>40</v>
      </c>
      <c r="P66">
        <v>1</v>
      </c>
      <c r="Q66">
        <v>0</v>
      </c>
      <c r="R66" t="s">
        <v>16</v>
      </c>
      <c r="S66">
        <v>0.59594527487254101</v>
      </c>
      <c r="T66" s="3">
        <v>0</v>
      </c>
      <c r="U66" s="7">
        <f t="shared" si="0"/>
        <v>40000</v>
      </c>
      <c r="V66" s="4">
        <f t="shared" si="1"/>
        <v>10000000</v>
      </c>
      <c r="W66">
        <v>2.7185099999999999E-3</v>
      </c>
      <c r="X66">
        <v>0.49323529479699202</v>
      </c>
      <c r="Y66">
        <v>0.10789375354403601</v>
      </c>
      <c r="Z66">
        <v>2.5765356314793798E-2</v>
      </c>
      <c r="AA66">
        <v>0.29886861348527999</v>
      </c>
      <c r="AB66">
        <v>0.29886861348527999</v>
      </c>
      <c r="AC66" s="4">
        <v>0</v>
      </c>
      <c r="AD66">
        <v>19.5</v>
      </c>
      <c r="AE66" s="7">
        <f t="shared" si="2"/>
        <v>1</v>
      </c>
      <c r="AF66" s="7">
        <f t="shared" si="3"/>
        <v>3716.12</v>
      </c>
      <c r="AG66" s="7">
        <f t="shared" si="4"/>
        <v>3716.12</v>
      </c>
      <c r="AH66">
        <v>1</v>
      </c>
      <c r="AK66" s="7"/>
    </row>
    <row r="67" spans="1:37">
      <c r="A67">
        <v>65</v>
      </c>
      <c r="B67">
        <v>30261577.440000001</v>
      </c>
      <c r="C67">
        <v>34661577.439999998</v>
      </c>
      <c r="D67">
        <v>2075000</v>
      </c>
      <c r="E67" s="3">
        <v>10800</v>
      </c>
      <c r="F67" s="3">
        <v>10800</v>
      </c>
      <c r="G67" s="3">
        <v>10800</v>
      </c>
      <c r="H67" s="3">
        <v>15000</v>
      </c>
      <c r="I67" s="3">
        <v>15000</v>
      </c>
      <c r="J67" s="3">
        <v>15000</v>
      </c>
      <c r="K67" s="3">
        <v>8210</v>
      </c>
      <c r="L67" s="3">
        <v>8210</v>
      </c>
      <c r="M67" s="3">
        <v>8210</v>
      </c>
      <c r="N67">
        <v>19.5</v>
      </c>
      <c r="O67">
        <v>40</v>
      </c>
      <c r="P67">
        <v>1</v>
      </c>
      <c r="Q67">
        <v>0</v>
      </c>
      <c r="R67" t="s">
        <v>16</v>
      </c>
      <c r="S67">
        <v>0.64664982967047702</v>
      </c>
      <c r="T67" s="3">
        <v>0</v>
      </c>
      <c r="U67" s="7">
        <f t="shared" ref="U67:U130" si="5">O67*5*O67*5</f>
        <v>40000</v>
      </c>
      <c r="V67" s="4">
        <f t="shared" ref="V67:V130" si="6">U67*250*P67</f>
        <v>10000000</v>
      </c>
      <c r="W67">
        <v>3.2124300000000001E-3</v>
      </c>
      <c r="X67">
        <v>0.55826437927757</v>
      </c>
      <c r="Y67">
        <v>0.125085664714812</v>
      </c>
      <c r="Z67">
        <v>3.1997756064686099E-2</v>
      </c>
      <c r="AA67">
        <v>0.35992169312169298</v>
      </c>
      <c r="AB67">
        <v>0.35992169312169298</v>
      </c>
      <c r="AC67" s="4">
        <v>0</v>
      </c>
      <c r="AD67">
        <v>19.5</v>
      </c>
      <c r="AE67" s="7">
        <f t="shared" ref="AE67:AE130" si="7">N67/AD67</f>
        <v>1</v>
      </c>
      <c r="AF67" s="7">
        <f t="shared" ref="AF67:AF130" si="8">U67*0.092903</f>
        <v>3716.12</v>
      </c>
      <c r="AG67" s="7">
        <f t="shared" ref="AG67:AG130" si="9">AF67*P67</f>
        <v>3716.12</v>
      </c>
      <c r="AH67">
        <v>1</v>
      </c>
      <c r="AK67" s="7"/>
    </row>
    <row r="68" spans="1:37">
      <c r="A68">
        <v>66</v>
      </c>
      <c r="B68">
        <v>11015283.68</v>
      </c>
      <c r="C68">
        <v>13015283.68</v>
      </c>
      <c r="D68">
        <v>725000</v>
      </c>
      <c r="E68" s="3">
        <v>2400</v>
      </c>
      <c r="F68" s="3">
        <v>2400</v>
      </c>
      <c r="G68" s="3">
        <v>2400</v>
      </c>
      <c r="H68" s="3">
        <v>2700</v>
      </c>
      <c r="I68" s="3">
        <v>2700</v>
      </c>
      <c r="J68" s="3">
        <v>2700</v>
      </c>
      <c r="K68" s="3">
        <v>1710</v>
      </c>
      <c r="L68" s="3">
        <v>1710</v>
      </c>
      <c r="M68" s="3">
        <v>1710</v>
      </c>
      <c r="N68">
        <v>19.5</v>
      </c>
      <c r="O68">
        <v>40</v>
      </c>
      <c r="P68">
        <v>1</v>
      </c>
      <c r="Q68">
        <v>0</v>
      </c>
      <c r="R68" t="s">
        <v>16</v>
      </c>
      <c r="S68">
        <v>0.61161150202983505</v>
      </c>
      <c r="T68" s="3">
        <v>1.125</v>
      </c>
      <c r="U68" s="7">
        <f t="shared" si="5"/>
        <v>40000</v>
      </c>
      <c r="V68" s="4">
        <f t="shared" si="6"/>
        <v>10000000</v>
      </c>
      <c r="W68">
        <v>2.8904899999999999E-3</v>
      </c>
      <c r="X68">
        <v>0.71304151539432703</v>
      </c>
      <c r="Y68">
        <v>0.14915956157523899</v>
      </c>
      <c r="Z68">
        <v>3.8080051603105798E-2</v>
      </c>
      <c r="AA68">
        <v>0.29079439532924001</v>
      </c>
      <c r="AB68">
        <v>0.29079439532924001</v>
      </c>
      <c r="AC68" s="4">
        <v>0</v>
      </c>
      <c r="AD68">
        <v>19.5</v>
      </c>
      <c r="AE68" s="7">
        <f t="shared" si="7"/>
        <v>1</v>
      </c>
      <c r="AF68" s="7">
        <f t="shared" si="8"/>
        <v>3716.12</v>
      </c>
      <c r="AG68" s="7">
        <f t="shared" si="9"/>
        <v>3716.12</v>
      </c>
      <c r="AH68">
        <v>1</v>
      </c>
      <c r="AK68" s="7"/>
    </row>
    <row r="69" spans="1:37">
      <c r="A69">
        <v>67</v>
      </c>
      <c r="B69">
        <v>15879992.48</v>
      </c>
      <c r="C69">
        <v>19079992.48</v>
      </c>
      <c r="D69">
        <v>1400000</v>
      </c>
      <c r="E69" s="3">
        <v>3840</v>
      </c>
      <c r="F69" s="3">
        <v>3840</v>
      </c>
      <c r="G69" s="3">
        <v>3840</v>
      </c>
      <c r="H69" s="3">
        <v>4020</v>
      </c>
      <c r="I69" s="3">
        <v>4020</v>
      </c>
      <c r="J69" s="3">
        <v>4020</v>
      </c>
      <c r="K69" s="3">
        <v>3010</v>
      </c>
      <c r="L69" s="3">
        <v>3010</v>
      </c>
      <c r="M69" s="3">
        <v>3010</v>
      </c>
      <c r="N69">
        <v>19.5</v>
      </c>
      <c r="O69">
        <v>40</v>
      </c>
      <c r="P69">
        <v>1</v>
      </c>
      <c r="Q69">
        <v>0</v>
      </c>
      <c r="R69" t="s">
        <v>16</v>
      </c>
      <c r="S69">
        <v>0.60952724591791896</v>
      </c>
      <c r="T69" s="3">
        <v>0.875</v>
      </c>
      <c r="U69" s="7">
        <f t="shared" si="5"/>
        <v>40000</v>
      </c>
      <c r="V69" s="4">
        <f t="shared" si="6"/>
        <v>10000000</v>
      </c>
      <c r="W69">
        <v>2.8595399999999998E-3</v>
      </c>
      <c r="X69">
        <v>0.755023136024911</v>
      </c>
      <c r="Y69">
        <v>0.15839929536552899</v>
      </c>
      <c r="Z69">
        <v>3.3809439092876002E-2</v>
      </c>
      <c r="AA69">
        <v>0.28899812567942201</v>
      </c>
      <c r="AB69">
        <v>0.28899812567942201</v>
      </c>
      <c r="AC69" s="4">
        <v>0</v>
      </c>
      <c r="AD69">
        <v>19.5</v>
      </c>
      <c r="AE69" s="7">
        <f t="shared" si="7"/>
        <v>1</v>
      </c>
      <c r="AF69" s="7">
        <f t="shared" si="8"/>
        <v>3716.12</v>
      </c>
      <c r="AG69" s="7">
        <f t="shared" si="9"/>
        <v>3716.12</v>
      </c>
      <c r="AH69">
        <v>1</v>
      </c>
      <c r="AK69" s="7"/>
    </row>
    <row r="70" spans="1:37">
      <c r="A70">
        <v>68</v>
      </c>
      <c r="B70">
        <v>17176862.079999998</v>
      </c>
      <c r="C70">
        <v>21576862.079999998</v>
      </c>
      <c r="D70">
        <v>2075000</v>
      </c>
      <c r="E70" s="3">
        <v>4900</v>
      </c>
      <c r="F70" s="3">
        <v>4900</v>
      </c>
      <c r="G70" s="3">
        <v>4900</v>
      </c>
      <c r="H70" s="3">
        <v>5770</v>
      </c>
      <c r="I70" s="3">
        <v>5770</v>
      </c>
      <c r="J70" s="3">
        <v>5770</v>
      </c>
      <c r="K70" s="3">
        <v>3840</v>
      </c>
      <c r="L70" s="3">
        <v>3840</v>
      </c>
      <c r="M70" s="3">
        <v>3840</v>
      </c>
      <c r="N70">
        <v>19.5</v>
      </c>
      <c r="O70">
        <v>40</v>
      </c>
      <c r="P70">
        <v>1</v>
      </c>
      <c r="Q70">
        <v>0</v>
      </c>
      <c r="R70" t="s">
        <v>16</v>
      </c>
      <c r="S70">
        <v>0.62293349791101604</v>
      </c>
      <c r="T70" s="3">
        <v>0</v>
      </c>
      <c r="U70" s="7">
        <f t="shared" si="5"/>
        <v>40000</v>
      </c>
      <c r="V70" s="4">
        <f t="shared" si="6"/>
        <v>10000000</v>
      </c>
      <c r="W70">
        <v>2.9862299999999999E-3</v>
      </c>
      <c r="X70">
        <v>0.80299212958875699</v>
      </c>
      <c r="Y70">
        <v>0.16304304143151399</v>
      </c>
      <c r="Z70">
        <v>3.5214085298574102E-2</v>
      </c>
      <c r="AA70">
        <v>0.31271645362011702</v>
      </c>
      <c r="AB70">
        <v>0.31271645362011702</v>
      </c>
      <c r="AC70" s="4">
        <v>0</v>
      </c>
      <c r="AD70">
        <v>19.5</v>
      </c>
      <c r="AE70" s="7">
        <f t="shared" si="7"/>
        <v>1</v>
      </c>
      <c r="AF70" s="7">
        <f t="shared" si="8"/>
        <v>3716.12</v>
      </c>
      <c r="AG70" s="7">
        <f t="shared" si="9"/>
        <v>3716.12</v>
      </c>
      <c r="AH70">
        <v>1</v>
      </c>
      <c r="AK70" s="7"/>
    </row>
    <row r="71" spans="1:37">
      <c r="A71">
        <v>69</v>
      </c>
      <c r="B71">
        <v>9390432.3359999992</v>
      </c>
      <c r="C71">
        <v>11390432.34</v>
      </c>
      <c r="D71">
        <v>725000</v>
      </c>
      <c r="E71" s="3">
        <v>1530</v>
      </c>
      <c r="F71" s="3">
        <v>1530</v>
      </c>
      <c r="G71" s="3">
        <v>1530</v>
      </c>
      <c r="H71" s="3">
        <v>1830</v>
      </c>
      <c r="I71" s="3">
        <v>1830</v>
      </c>
      <c r="J71" s="3">
        <v>1830</v>
      </c>
      <c r="K71" s="3">
        <v>1530</v>
      </c>
      <c r="L71" s="3">
        <v>1530</v>
      </c>
      <c r="M71" s="3">
        <v>1530</v>
      </c>
      <c r="N71">
        <v>19.5</v>
      </c>
      <c r="O71">
        <v>40</v>
      </c>
      <c r="P71">
        <v>1</v>
      </c>
      <c r="Q71">
        <v>0</v>
      </c>
      <c r="R71" t="s">
        <v>16</v>
      </c>
      <c r="S71">
        <v>0.58145870584130599</v>
      </c>
      <c r="T71" s="3">
        <v>1</v>
      </c>
      <c r="U71" s="7">
        <f t="shared" si="5"/>
        <v>40000</v>
      </c>
      <c r="V71" s="4">
        <f t="shared" si="6"/>
        <v>10000000</v>
      </c>
      <c r="W71">
        <v>2.6135199999999998E-3</v>
      </c>
      <c r="X71">
        <v>0.85887236894171604</v>
      </c>
      <c r="Y71">
        <v>0.16937294256419599</v>
      </c>
      <c r="Z71">
        <v>5.3560531573778901E-2</v>
      </c>
      <c r="AA71">
        <v>0.25913432731877201</v>
      </c>
      <c r="AB71">
        <v>0.25913432731877201</v>
      </c>
      <c r="AC71" s="4">
        <v>0</v>
      </c>
      <c r="AD71">
        <v>19.5</v>
      </c>
      <c r="AE71" s="7">
        <f t="shared" si="7"/>
        <v>1</v>
      </c>
      <c r="AF71" s="7">
        <f t="shared" si="8"/>
        <v>3716.12</v>
      </c>
      <c r="AG71" s="7">
        <f t="shared" si="9"/>
        <v>3716.12</v>
      </c>
      <c r="AH71">
        <v>1</v>
      </c>
      <c r="AK71" s="7"/>
    </row>
    <row r="72" spans="1:37">
      <c r="A72">
        <v>70</v>
      </c>
      <c r="B72">
        <v>11015283.68</v>
      </c>
      <c r="C72">
        <v>14215283.68</v>
      </c>
      <c r="D72">
        <v>1400000</v>
      </c>
      <c r="E72" s="3">
        <v>2400</v>
      </c>
      <c r="F72" s="3">
        <v>2400</v>
      </c>
      <c r="G72" s="3">
        <v>2400</v>
      </c>
      <c r="H72" s="3">
        <v>2700</v>
      </c>
      <c r="I72" s="3">
        <v>2700</v>
      </c>
      <c r="J72" s="3">
        <v>2700</v>
      </c>
      <c r="K72" s="3">
        <v>1710</v>
      </c>
      <c r="L72" s="3">
        <v>1710</v>
      </c>
      <c r="M72" s="3">
        <v>1710</v>
      </c>
      <c r="N72">
        <v>19.5</v>
      </c>
      <c r="O72">
        <v>40</v>
      </c>
      <c r="P72">
        <v>1</v>
      </c>
      <c r="Q72">
        <v>0</v>
      </c>
      <c r="R72" t="s">
        <v>16</v>
      </c>
      <c r="S72">
        <v>0.61009994506672605</v>
      </c>
      <c r="T72" s="3">
        <v>1.25</v>
      </c>
      <c r="U72" s="7">
        <f t="shared" si="5"/>
        <v>40000</v>
      </c>
      <c r="V72" s="4">
        <f t="shared" si="6"/>
        <v>10000000</v>
      </c>
      <c r="W72">
        <v>2.8770699999999998E-3</v>
      </c>
      <c r="X72">
        <v>0.91106991575498997</v>
      </c>
      <c r="Y72">
        <v>0.18751513311225601</v>
      </c>
      <c r="Z72">
        <v>5.0525525549952099E-2</v>
      </c>
      <c r="AA72">
        <v>0.30239579852333398</v>
      </c>
      <c r="AB72">
        <v>0.30239579852333398</v>
      </c>
      <c r="AC72" s="4">
        <v>0</v>
      </c>
      <c r="AD72">
        <v>19.5</v>
      </c>
      <c r="AE72" s="7">
        <f t="shared" si="7"/>
        <v>1</v>
      </c>
      <c r="AF72" s="7">
        <f t="shared" si="8"/>
        <v>3716.12</v>
      </c>
      <c r="AG72" s="7">
        <f t="shared" si="9"/>
        <v>3716.12</v>
      </c>
      <c r="AH72">
        <v>1</v>
      </c>
      <c r="AK72" s="7"/>
    </row>
    <row r="73" spans="1:37">
      <c r="A73">
        <v>71</v>
      </c>
      <c r="B73">
        <v>13350150.859999999</v>
      </c>
      <c r="C73">
        <v>17750150.859999999</v>
      </c>
      <c r="D73">
        <v>2075000</v>
      </c>
      <c r="E73" s="3">
        <v>3010</v>
      </c>
      <c r="F73" s="3">
        <v>3010</v>
      </c>
      <c r="G73" s="3">
        <v>3010</v>
      </c>
      <c r="H73" s="3">
        <v>4080</v>
      </c>
      <c r="I73" s="3">
        <v>4080</v>
      </c>
      <c r="J73" s="3">
        <v>4080</v>
      </c>
      <c r="K73" s="3">
        <v>2140</v>
      </c>
      <c r="L73" s="3">
        <v>2140</v>
      </c>
      <c r="M73" s="3">
        <v>2140</v>
      </c>
      <c r="N73">
        <v>19.5</v>
      </c>
      <c r="O73">
        <v>40</v>
      </c>
      <c r="P73">
        <v>1</v>
      </c>
      <c r="Q73">
        <v>0</v>
      </c>
      <c r="R73" t="s">
        <v>16</v>
      </c>
      <c r="S73">
        <v>0.62456308138678396</v>
      </c>
      <c r="T73" s="3">
        <v>1</v>
      </c>
      <c r="U73" s="7">
        <f t="shared" si="5"/>
        <v>40000</v>
      </c>
      <c r="V73" s="4">
        <f t="shared" si="6"/>
        <v>10000000</v>
      </c>
      <c r="W73">
        <v>3.0149299999999999E-3</v>
      </c>
      <c r="X73">
        <v>0.89786436171691297</v>
      </c>
      <c r="Y73">
        <v>0.183003851509115</v>
      </c>
      <c r="Z73">
        <v>5.1826282106202999E-2</v>
      </c>
      <c r="AA73">
        <v>0.32633499936289501</v>
      </c>
      <c r="AB73">
        <v>0.32633499936289501</v>
      </c>
      <c r="AC73" s="4">
        <v>0</v>
      </c>
      <c r="AD73">
        <v>19.5</v>
      </c>
      <c r="AE73" s="7">
        <f t="shared" si="7"/>
        <v>1</v>
      </c>
      <c r="AF73" s="7">
        <f t="shared" si="8"/>
        <v>3716.12</v>
      </c>
      <c r="AG73" s="7">
        <f t="shared" si="9"/>
        <v>3716.12</v>
      </c>
      <c r="AH73">
        <v>1</v>
      </c>
      <c r="AK73" s="7"/>
    </row>
    <row r="74" spans="1:37">
      <c r="A74">
        <v>72</v>
      </c>
      <c r="B74">
        <v>24634988.32</v>
      </c>
      <c r="C74">
        <v>26634988.32</v>
      </c>
      <c r="D74">
        <v>725000</v>
      </c>
      <c r="E74" s="3">
        <v>7190</v>
      </c>
      <c r="F74" s="3">
        <v>7190</v>
      </c>
      <c r="G74" s="3">
        <v>7190</v>
      </c>
      <c r="H74" s="3">
        <v>9760</v>
      </c>
      <c r="I74" s="3">
        <v>9760</v>
      </c>
      <c r="J74" s="3">
        <v>9760</v>
      </c>
      <c r="K74" s="3">
        <v>5440</v>
      </c>
      <c r="L74" s="3">
        <v>5440</v>
      </c>
      <c r="M74" s="3">
        <v>5440</v>
      </c>
      <c r="N74">
        <v>26</v>
      </c>
      <c r="O74">
        <v>40</v>
      </c>
      <c r="P74">
        <v>1</v>
      </c>
      <c r="Q74">
        <v>0</v>
      </c>
      <c r="R74" t="s">
        <v>16</v>
      </c>
      <c r="S74">
        <v>0.79677792528469504</v>
      </c>
      <c r="T74" s="3">
        <v>0</v>
      </c>
      <c r="U74" s="7">
        <f t="shared" si="5"/>
        <v>40000</v>
      </c>
      <c r="V74" s="4">
        <f t="shared" si="6"/>
        <v>10000000</v>
      </c>
      <c r="W74">
        <v>2.9371699999999998E-3</v>
      </c>
      <c r="X74">
        <v>0.40317929008568998</v>
      </c>
      <c r="Y74">
        <v>8.9125356125356103E-2</v>
      </c>
      <c r="Z74">
        <v>2.2016463597440899E-2</v>
      </c>
      <c r="AA74">
        <v>0.24106274154589399</v>
      </c>
      <c r="AB74">
        <v>0.24106274154589399</v>
      </c>
      <c r="AC74" s="4">
        <v>0</v>
      </c>
      <c r="AD74">
        <v>26</v>
      </c>
      <c r="AE74" s="7">
        <f t="shared" si="7"/>
        <v>1</v>
      </c>
      <c r="AF74" s="7">
        <f t="shared" si="8"/>
        <v>3716.12</v>
      </c>
      <c r="AG74" s="7">
        <f t="shared" si="9"/>
        <v>3716.12</v>
      </c>
      <c r="AH74">
        <v>1</v>
      </c>
      <c r="AK74" s="7"/>
    </row>
    <row r="75" spans="1:37">
      <c r="A75">
        <v>73</v>
      </c>
      <c r="B75">
        <v>34377275.520000003</v>
      </c>
      <c r="C75">
        <v>37577275.520000003</v>
      </c>
      <c r="D75">
        <v>1400000</v>
      </c>
      <c r="E75" s="3">
        <v>10800</v>
      </c>
      <c r="F75" s="3">
        <v>10800</v>
      </c>
      <c r="G75" s="3">
        <v>10800</v>
      </c>
      <c r="H75" s="3">
        <v>15000</v>
      </c>
      <c r="I75" s="3">
        <v>15000</v>
      </c>
      <c r="J75" s="3">
        <v>15000</v>
      </c>
      <c r="K75" s="3">
        <v>8210</v>
      </c>
      <c r="L75" s="3">
        <v>8210</v>
      </c>
      <c r="M75" s="3">
        <v>8210</v>
      </c>
      <c r="N75">
        <v>26</v>
      </c>
      <c r="O75">
        <v>40</v>
      </c>
      <c r="P75">
        <v>1</v>
      </c>
      <c r="Q75">
        <v>0</v>
      </c>
      <c r="R75" t="s">
        <v>16</v>
      </c>
      <c r="S75">
        <v>0.818705025322914</v>
      </c>
      <c r="T75" s="3">
        <v>0</v>
      </c>
      <c r="U75" s="7">
        <f t="shared" si="5"/>
        <v>40000</v>
      </c>
      <c r="V75" s="4">
        <f t="shared" si="6"/>
        <v>10000000</v>
      </c>
      <c r="W75">
        <v>3.0950999999999999E-3</v>
      </c>
      <c r="X75">
        <v>0.43052540830574498</v>
      </c>
      <c r="Y75">
        <v>9.7266268033997405E-2</v>
      </c>
      <c r="Z75">
        <v>2.5241437161563199E-2</v>
      </c>
      <c r="AA75">
        <v>0.26654280423280402</v>
      </c>
      <c r="AB75">
        <v>0.26654280423280402</v>
      </c>
      <c r="AC75" s="4">
        <v>0</v>
      </c>
      <c r="AD75">
        <v>26</v>
      </c>
      <c r="AE75" s="7">
        <f t="shared" si="7"/>
        <v>1</v>
      </c>
      <c r="AF75" s="7">
        <f t="shared" si="8"/>
        <v>3716.12</v>
      </c>
      <c r="AG75" s="7">
        <f t="shared" si="9"/>
        <v>3716.12</v>
      </c>
      <c r="AH75">
        <v>1</v>
      </c>
      <c r="AK75" s="7"/>
    </row>
    <row r="76" spans="1:37">
      <c r="A76">
        <v>74</v>
      </c>
      <c r="B76">
        <v>42214861.920000002</v>
      </c>
      <c r="C76">
        <v>46614861.920000002</v>
      </c>
      <c r="D76">
        <v>2075000</v>
      </c>
      <c r="E76" s="3">
        <v>14300</v>
      </c>
      <c r="F76" s="3">
        <v>14300</v>
      </c>
      <c r="G76" s="3">
        <v>14300</v>
      </c>
      <c r="H76" s="3">
        <v>17900</v>
      </c>
      <c r="I76" s="3">
        <v>17900</v>
      </c>
      <c r="J76" s="3">
        <v>17900</v>
      </c>
      <c r="K76" s="3">
        <v>14300</v>
      </c>
      <c r="L76" s="3">
        <v>14300</v>
      </c>
      <c r="M76" s="3">
        <v>14300</v>
      </c>
      <c r="N76">
        <v>26</v>
      </c>
      <c r="O76">
        <v>40</v>
      </c>
      <c r="P76">
        <v>1</v>
      </c>
      <c r="Q76">
        <v>0</v>
      </c>
      <c r="R76" t="s">
        <v>16</v>
      </c>
      <c r="S76">
        <v>0.76389010077747599</v>
      </c>
      <c r="T76" s="3">
        <v>0</v>
      </c>
      <c r="U76" s="7">
        <f t="shared" si="5"/>
        <v>40000</v>
      </c>
      <c r="V76" s="4">
        <f t="shared" si="6"/>
        <v>10000000</v>
      </c>
      <c r="W76">
        <v>2.67513E-3</v>
      </c>
      <c r="X76">
        <v>0.51340888668461704</v>
      </c>
      <c r="Y76">
        <v>0.13236589667484</v>
      </c>
      <c r="Z76">
        <v>2.25056679980375E-2</v>
      </c>
      <c r="AA76">
        <v>0.24252882864792499</v>
      </c>
      <c r="AB76">
        <v>0.24252882864792499</v>
      </c>
      <c r="AC76" s="4">
        <v>0</v>
      </c>
      <c r="AD76">
        <v>26</v>
      </c>
      <c r="AE76" s="7">
        <f t="shared" si="7"/>
        <v>1</v>
      </c>
      <c r="AF76" s="7">
        <f t="shared" si="8"/>
        <v>3716.12</v>
      </c>
      <c r="AG76" s="7">
        <f t="shared" si="9"/>
        <v>3716.12</v>
      </c>
      <c r="AH76">
        <v>1</v>
      </c>
      <c r="AK76" s="7"/>
    </row>
    <row r="77" spans="1:37">
      <c r="A77">
        <v>75</v>
      </c>
      <c r="B77">
        <v>13939321.15</v>
      </c>
      <c r="C77">
        <v>15939321.15</v>
      </c>
      <c r="D77">
        <v>725000</v>
      </c>
      <c r="E77" s="3">
        <v>3010</v>
      </c>
      <c r="F77" s="3">
        <v>3010</v>
      </c>
      <c r="G77" s="3">
        <v>3010</v>
      </c>
      <c r="H77" s="3">
        <v>3620</v>
      </c>
      <c r="I77" s="3">
        <v>3620</v>
      </c>
      <c r="J77" s="3">
        <v>3620</v>
      </c>
      <c r="K77" s="3">
        <v>2140</v>
      </c>
      <c r="L77" s="3">
        <v>2140</v>
      </c>
      <c r="M77" s="3">
        <v>2140</v>
      </c>
      <c r="N77">
        <v>26</v>
      </c>
      <c r="O77">
        <v>40</v>
      </c>
      <c r="P77">
        <v>1</v>
      </c>
      <c r="Q77">
        <v>0</v>
      </c>
      <c r="R77" t="s">
        <v>16</v>
      </c>
      <c r="S77">
        <v>0.80606332764982203</v>
      </c>
      <c r="T77" s="3">
        <v>0.75</v>
      </c>
      <c r="U77" s="7">
        <f t="shared" si="5"/>
        <v>40000</v>
      </c>
      <c r="V77" s="4">
        <f t="shared" si="6"/>
        <v>10000000</v>
      </c>
      <c r="W77">
        <v>3.0275300000000001E-3</v>
      </c>
      <c r="X77">
        <v>0.61041380650829602</v>
      </c>
      <c r="Y77">
        <v>0.133748241560086</v>
      </c>
      <c r="Z77">
        <v>3.21083428353654E-2</v>
      </c>
      <c r="AA77">
        <v>0.23766849133537199</v>
      </c>
      <c r="AB77">
        <v>0.23766849133537199</v>
      </c>
      <c r="AC77" s="4">
        <v>0</v>
      </c>
      <c r="AD77">
        <v>26</v>
      </c>
      <c r="AE77" s="7">
        <f t="shared" si="7"/>
        <v>1</v>
      </c>
      <c r="AF77" s="7">
        <f t="shared" si="8"/>
        <v>3716.12</v>
      </c>
      <c r="AG77" s="7">
        <f t="shared" si="9"/>
        <v>3716.12</v>
      </c>
      <c r="AH77">
        <v>1</v>
      </c>
      <c r="AK77" s="7"/>
    </row>
    <row r="78" spans="1:37">
      <c r="A78">
        <v>76</v>
      </c>
      <c r="B78">
        <v>19504908.370000001</v>
      </c>
      <c r="C78">
        <v>22704908.370000001</v>
      </c>
      <c r="D78">
        <v>1400000</v>
      </c>
      <c r="E78" s="3">
        <v>4900</v>
      </c>
      <c r="F78" s="3">
        <v>4900</v>
      </c>
      <c r="G78" s="3">
        <v>4900</v>
      </c>
      <c r="H78" s="3">
        <v>5770</v>
      </c>
      <c r="I78" s="3">
        <v>5770</v>
      </c>
      <c r="J78" s="3">
        <v>5770</v>
      </c>
      <c r="K78" s="3">
        <v>3840</v>
      </c>
      <c r="L78" s="3">
        <v>3840</v>
      </c>
      <c r="M78" s="3">
        <v>3840</v>
      </c>
      <c r="N78">
        <v>26</v>
      </c>
      <c r="O78">
        <v>40</v>
      </c>
      <c r="P78">
        <v>1</v>
      </c>
      <c r="Q78">
        <v>0</v>
      </c>
      <c r="R78" t="s">
        <v>16</v>
      </c>
      <c r="S78">
        <v>0.78979718226458895</v>
      </c>
      <c r="T78" s="3">
        <v>0</v>
      </c>
      <c r="U78" s="7">
        <f t="shared" si="5"/>
        <v>40000</v>
      </c>
      <c r="V78" s="4">
        <f t="shared" si="6"/>
        <v>10000000</v>
      </c>
      <c r="W78">
        <v>2.8870499999999999E-3</v>
      </c>
      <c r="X78">
        <v>0.62621739599580195</v>
      </c>
      <c r="Y78">
        <v>0.12707021921704401</v>
      </c>
      <c r="Z78">
        <v>2.85104815016291E-2</v>
      </c>
      <c r="AA78">
        <v>0.231645239599197</v>
      </c>
      <c r="AB78">
        <v>0.231645239599197</v>
      </c>
      <c r="AC78" s="4">
        <v>0</v>
      </c>
      <c r="AD78">
        <v>26</v>
      </c>
      <c r="AE78" s="7">
        <f t="shared" si="7"/>
        <v>1</v>
      </c>
      <c r="AF78" s="7">
        <f t="shared" si="8"/>
        <v>3716.12</v>
      </c>
      <c r="AG78" s="7">
        <f t="shared" si="9"/>
        <v>3716.12</v>
      </c>
      <c r="AH78">
        <v>1</v>
      </c>
      <c r="AK78" s="7"/>
    </row>
    <row r="79" spans="1:37">
      <c r="A79">
        <v>77</v>
      </c>
      <c r="B79">
        <v>25168304.539999999</v>
      </c>
      <c r="C79">
        <v>29568304.539999999</v>
      </c>
      <c r="D79">
        <v>2075000</v>
      </c>
      <c r="E79" s="3">
        <v>6600</v>
      </c>
      <c r="F79" s="3">
        <v>6600</v>
      </c>
      <c r="G79" s="3">
        <v>6600</v>
      </c>
      <c r="H79" s="3">
        <v>7020</v>
      </c>
      <c r="I79" s="3">
        <v>7020</v>
      </c>
      <c r="J79" s="3">
        <v>7020</v>
      </c>
      <c r="K79" s="3">
        <v>4900</v>
      </c>
      <c r="L79" s="3">
        <v>4900</v>
      </c>
      <c r="M79" s="3">
        <v>4900</v>
      </c>
      <c r="N79">
        <v>26</v>
      </c>
      <c r="O79">
        <v>40</v>
      </c>
      <c r="P79">
        <v>1</v>
      </c>
      <c r="Q79">
        <v>0</v>
      </c>
      <c r="R79" t="s">
        <v>16</v>
      </c>
      <c r="S79">
        <v>0.81373495482621705</v>
      </c>
      <c r="T79" s="3">
        <v>0</v>
      </c>
      <c r="U79" s="7">
        <f t="shared" si="5"/>
        <v>40000</v>
      </c>
      <c r="V79" s="4">
        <f t="shared" si="6"/>
        <v>10000000</v>
      </c>
      <c r="W79">
        <v>3.06631E-3</v>
      </c>
      <c r="X79">
        <v>0.68107502014119903</v>
      </c>
      <c r="Y79">
        <v>0.15302910774828399</v>
      </c>
      <c r="Z79">
        <v>2.9219565741929701E-2</v>
      </c>
      <c r="AA79">
        <v>0.25168714351357202</v>
      </c>
      <c r="AB79">
        <v>0.25168714351357202</v>
      </c>
      <c r="AC79" s="4">
        <v>0</v>
      </c>
      <c r="AD79">
        <v>26</v>
      </c>
      <c r="AE79" s="7">
        <f t="shared" si="7"/>
        <v>1</v>
      </c>
      <c r="AF79" s="7">
        <f t="shared" si="8"/>
        <v>3716.12</v>
      </c>
      <c r="AG79" s="7">
        <f t="shared" si="9"/>
        <v>3716.12</v>
      </c>
      <c r="AH79">
        <v>1</v>
      </c>
      <c r="AK79" s="7"/>
    </row>
    <row r="80" spans="1:37">
      <c r="A80">
        <v>78</v>
      </c>
      <c r="B80">
        <v>10745601.220000001</v>
      </c>
      <c r="C80">
        <v>12745601.220000001</v>
      </c>
      <c r="D80">
        <v>725000</v>
      </c>
      <c r="E80" s="3">
        <v>1900</v>
      </c>
      <c r="F80" s="3">
        <v>1900</v>
      </c>
      <c r="G80" s="3">
        <v>1900</v>
      </c>
      <c r="H80" s="3">
        <v>1830</v>
      </c>
      <c r="I80" s="3">
        <v>1830</v>
      </c>
      <c r="J80" s="3">
        <v>1830</v>
      </c>
      <c r="K80" s="3">
        <v>1530</v>
      </c>
      <c r="L80" s="3">
        <v>1530</v>
      </c>
      <c r="M80" s="3">
        <v>1530</v>
      </c>
      <c r="N80">
        <v>26</v>
      </c>
      <c r="O80">
        <v>40</v>
      </c>
      <c r="P80">
        <v>1</v>
      </c>
      <c r="Q80">
        <v>0</v>
      </c>
      <c r="R80" t="s">
        <v>16</v>
      </c>
      <c r="S80">
        <v>0.812274601774713</v>
      </c>
      <c r="T80" s="3">
        <v>1.25</v>
      </c>
      <c r="U80" s="7">
        <f t="shared" si="5"/>
        <v>40000</v>
      </c>
      <c r="V80" s="4">
        <f t="shared" si="6"/>
        <v>10000000</v>
      </c>
      <c r="W80">
        <v>3.09603E-3</v>
      </c>
      <c r="X80">
        <v>0.87016355370376697</v>
      </c>
      <c r="Y80">
        <v>0.16937294256419599</v>
      </c>
      <c r="Z80">
        <v>4.6268865315059499E-2</v>
      </c>
      <c r="AA80">
        <v>0.23678914749408</v>
      </c>
      <c r="AB80">
        <v>0.23678914749408</v>
      </c>
      <c r="AC80" s="4">
        <v>0</v>
      </c>
      <c r="AD80">
        <v>26</v>
      </c>
      <c r="AE80" s="7">
        <f t="shared" si="7"/>
        <v>1</v>
      </c>
      <c r="AF80" s="7">
        <f t="shared" si="8"/>
        <v>3716.12</v>
      </c>
      <c r="AG80" s="7">
        <f t="shared" si="9"/>
        <v>3716.12</v>
      </c>
      <c r="AH80">
        <v>1</v>
      </c>
      <c r="AK80" s="7"/>
    </row>
    <row r="81" spans="1:37">
      <c r="A81">
        <v>79</v>
      </c>
      <c r="B81">
        <v>13939321.15</v>
      </c>
      <c r="C81">
        <v>17139321.149999999</v>
      </c>
      <c r="D81">
        <v>1400000</v>
      </c>
      <c r="E81" s="3">
        <v>3010</v>
      </c>
      <c r="F81" s="3">
        <v>3010</v>
      </c>
      <c r="G81" s="3">
        <v>3010</v>
      </c>
      <c r="H81" s="3">
        <v>3620</v>
      </c>
      <c r="I81" s="3">
        <v>3620</v>
      </c>
      <c r="J81" s="3">
        <v>3620</v>
      </c>
      <c r="K81" s="3">
        <v>2140</v>
      </c>
      <c r="L81" s="3">
        <v>2140</v>
      </c>
      <c r="M81" s="3">
        <v>2140</v>
      </c>
      <c r="N81">
        <v>26</v>
      </c>
      <c r="O81">
        <v>40</v>
      </c>
      <c r="P81">
        <v>1</v>
      </c>
      <c r="Q81">
        <v>0</v>
      </c>
      <c r="R81" t="s">
        <v>16</v>
      </c>
      <c r="S81">
        <v>0.80482077235276706</v>
      </c>
      <c r="T81" s="3">
        <v>1</v>
      </c>
      <c r="U81" s="7">
        <f t="shared" si="5"/>
        <v>40000</v>
      </c>
      <c r="V81" s="4">
        <f t="shared" si="6"/>
        <v>10000000</v>
      </c>
      <c r="W81">
        <v>3.0196699999999999E-3</v>
      </c>
      <c r="X81">
        <v>0.77537236746133598</v>
      </c>
      <c r="Y81">
        <v>0.16814095224447401</v>
      </c>
      <c r="Z81">
        <v>4.2246100473021297E-2</v>
      </c>
      <c r="AA81">
        <v>0.24567348793747901</v>
      </c>
      <c r="AB81">
        <v>0.24567348793747901</v>
      </c>
      <c r="AC81" s="4">
        <v>0</v>
      </c>
      <c r="AD81">
        <v>26</v>
      </c>
      <c r="AE81" s="7">
        <f t="shared" si="7"/>
        <v>1</v>
      </c>
      <c r="AF81" s="7">
        <f t="shared" si="8"/>
        <v>3716.12</v>
      </c>
      <c r="AG81" s="7">
        <f t="shared" si="9"/>
        <v>3716.12</v>
      </c>
      <c r="AH81">
        <v>1</v>
      </c>
      <c r="AK81" s="7"/>
    </row>
    <row r="82" spans="1:37">
      <c r="A82">
        <v>80</v>
      </c>
      <c r="B82">
        <v>17801488.109999999</v>
      </c>
      <c r="C82">
        <v>22201488.109999999</v>
      </c>
      <c r="D82">
        <v>2075000</v>
      </c>
      <c r="E82" s="3">
        <v>3840</v>
      </c>
      <c r="F82" s="3">
        <v>3840</v>
      </c>
      <c r="G82" s="3">
        <v>3840</v>
      </c>
      <c r="H82" s="3">
        <v>4020</v>
      </c>
      <c r="I82" s="3">
        <v>4020</v>
      </c>
      <c r="J82" s="3">
        <v>4020</v>
      </c>
      <c r="K82" s="3">
        <v>3010</v>
      </c>
      <c r="L82" s="3">
        <v>3010</v>
      </c>
      <c r="M82" s="3">
        <v>3010</v>
      </c>
      <c r="N82">
        <v>26</v>
      </c>
      <c r="O82">
        <v>40</v>
      </c>
      <c r="P82">
        <v>1</v>
      </c>
      <c r="Q82">
        <v>0</v>
      </c>
      <c r="R82" t="s">
        <v>16</v>
      </c>
      <c r="S82">
        <v>0.84115471514447804</v>
      </c>
      <c r="T82" s="3">
        <v>1.1666666666666701</v>
      </c>
      <c r="U82" s="7">
        <f t="shared" si="5"/>
        <v>40000</v>
      </c>
      <c r="V82" s="4">
        <f t="shared" si="6"/>
        <v>10000000</v>
      </c>
      <c r="W82">
        <v>3.3055900000000002E-3</v>
      </c>
      <c r="X82">
        <v>0.88602917917110902</v>
      </c>
      <c r="Y82">
        <v>0.193292935289818</v>
      </c>
      <c r="Z82">
        <v>4.20051383703735E-2</v>
      </c>
      <c r="AA82">
        <v>0.26445981917816103</v>
      </c>
      <c r="AB82">
        <v>0.26445981917816103</v>
      </c>
      <c r="AC82" s="4">
        <v>0</v>
      </c>
      <c r="AD82">
        <v>26</v>
      </c>
      <c r="AE82" s="7">
        <f t="shared" si="7"/>
        <v>1</v>
      </c>
      <c r="AF82" s="7">
        <f t="shared" si="8"/>
        <v>3716.12</v>
      </c>
      <c r="AG82" s="7">
        <f t="shared" si="9"/>
        <v>3716.12</v>
      </c>
      <c r="AH82">
        <v>1</v>
      </c>
      <c r="AK82" s="7"/>
    </row>
    <row r="83" spans="1:37" s="9" customFormat="1">
      <c r="A83" s="9">
        <v>81</v>
      </c>
      <c r="B83" s="9">
        <v>33755416.450000003</v>
      </c>
      <c r="C83" s="9">
        <v>35955416.450000003</v>
      </c>
      <c r="D83" s="9">
        <v>4450000</v>
      </c>
      <c r="E83" s="10">
        <v>2802</v>
      </c>
      <c r="F83" s="10">
        <v>3840</v>
      </c>
      <c r="G83" s="10">
        <v>1530</v>
      </c>
      <c r="H83" s="10">
        <v>2856.6</v>
      </c>
      <c r="I83" s="10">
        <v>4020</v>
      </c>
      <c r="J83" s="10">
        <v>843</v>
      </c>
      <c r="K83" s="10">
        <v>2194</v>
      </c>
      <c r="L83" s="10">
        <v>3010</v>
      </c>
      <c r="M83" s="10">
        <v>1530</v>
      </c>
      <c r="N83" s="9">
        <v>65</v>
      </c>
      <c r="O83" s="9">
        <v>20</v>
      </c>
      <c r="P83" s="9">
        <v>5</v>
      </c>
      <c r="Q83" s="9">
        <v>1.5384615384615401</v>
      </c>
      <c r="R83" s="9">
        <v>1.5384615384615401</v>
      </c>
      <c r="S83" s="9">
        <v>1.1070058712092501</v>
      </c>
      <c r="T83" s="10">
        <v>1.175</v>
      </c>
      <c r="U83" s="9">
        <f t="shared" si="5"/>
        <v>10000</v>
      </c>
      <c r="V83" s="9">
        <f t="shared" si="6"/>
        <v>12500000</v>
      </c>
      <c r="W83" s="9">
        <v>2.002612E-3</v>
      </c>
      <c r="X83" s="9">
        <v>0.36034964301518002</v>
      </c>
      <c r="Y83" s="9">
        <v>7.5654440341482498E-2</v>
      </c>
      <c r="Z83" s="9">
        <v>4.2830359509982298E-2</v>
      </c>
      <c r="AA83" s="9">
        <v>0.14891674489982301</v>
      </c>
      <c r="AB83" s="9">
        <v>0.14891674489982301</v>
      </c>
      <c r="AC83" s="9">
        <v>1.57534072279311</v>
      </c>
      <c r="AD83" s="9">
        <v>13</v>
      </c>
      <c r="AE83" s="9">
        <f t="shared" si="7"/>
        <v>5</v>
      </c>
      <c r="AF83" s="9">
        <f t="shared" si="8"/>
        <v>929.03</v>
      </c>
      <c r="AG83" s="9">
        <f t="shared" si="9"/>
        <v>4645.1499999999996</v>
      </c>
      <c r="AH83" s="9">
        <v>5</v>
      </c>
      <c r="AK83" s="7"/>
    </row>
    <row r="84" spans="1:37">
      <c r="A84">
        <v>84</v>
      </c>
      <c r="B84">
        <v>41687723.100000001</v>
      </c>
      <c r="C84">
        <v>44362723.100000001</v>
      </c>
      <c r="D84">
        <v>5518750</v>
      </c>
      <c r="E84" s="3">
        <v>3802</v>
      </c>
      <c r="F84" s="3">
        <v>4900</v>
      </c>
      <c r="G84" s="3">
        <v>1530</v>
      </c>
      <c r="H84" s="3">
        <v>4226</v>
      </c>
      <c r="I84" s="3">
        <v>5770</v>
      </c>
      <c r="J84" s="3">
        <v>1550</v>
      </c>
      <c r="K84" s="3">
        <v>3046</v>
      </c>
      <c r="L84" s="3">
        <v>3840</v>
      </c>
      <c r="M84" s="3">
        <v>1530</v>
      </c>
      <c r="N84">
        <v>65</v>
      </c>
      <c r="O84">
        <v>20</v>
      </c>
      <c r="P84">
        <v>5</v>
      </c>
      <c r="Q84">
        <v>1.5384615384615401</v>
      </c>
      <c r="R84">
        <v>1.5384615384615401</v>
      </c>
      <c r="S84">
        <v>1.1648728530144199</v>
      </c>
      <c r="T84" s="3">
        <v>1.175</v>
      </c>
      <c r="U84" s="7">
        <f t="shared" si="5"/>
        <v>10000</v>
      </c>
      <c r="V84" s="4">
        <f t="shared" si="6"/>
        <v>12500000</v>
      </c>
      <c r="W84">
        <v>2.0686039999999999E-3</v>
      </c>
      <c r="X84">
        <v>0.39483003033170799</v>
      </c>
      <c r="Y84">
        <v>8.5230591514700402E-2</v>
      </c>
      <c r="Z84">
        <v>4.8186495187818999E-2</v>
      </c>
      <c r="AA84">
        <v>0.16074779075485199</v>
      </c>
      <c r="AB84">
        <v>0.16074779075485199</v>
      </c>
      <c r="AC84">
        <v>1.61212912073403</v>
      </c>
      <c r="AD84">
        <v>13</v>
      </c>
      <c r="AE84" s="7">
        <f t="shared" si="7"/>
        <v>5</v>
      </c>
      <c r="AF84" s="7">
        <f t="shared" si="8"/>
        <v>929.03</v>
      </c>
      <c r="AG84" s="7">
        <f t="shared" si="9"/>
        <v>4645.1499999999996</v>
      </c>
      <c r="AH84">
        <v>5</v>
      </c>
      <c r="AK84" s="7"/>
    </row>
    <row r="85" spans="1:37">
      <c r="A85">
        <v>87</v>
      </c>
      <c r="B85">
        <v>43179052.350000001</v>
      </c>
      <c r="C85">
        <v>46329052.350000001</v>
      </c>
      <c r="D85">
        <v>6587500</v>
      </c>
      <c r="E85" s="3">
        <v>3924</v>
      </c>
      <c r="F85" s="3">
        <v>4900</v>
      </c>
      <c r="G85" s="3">
        <v>2140</v>
      </c>
      <c r="H85" s="3">
        <v>4330</v>
      </c>
      <c r="I85" s="3">
        <v>5770</v>
      </c>
      <c r="J85" s="3">
        <v>2070</v>
      </c>
      <c r="K85" s="3">
        <v>3046</v>
      </c>
      <c r="L85" s="3">
        <v>3840</v>
      </c>
      <c r="M85" s="3">
        <v>1530</v>
      </c>
      <c r="N85">
        <v>65</v>
      </c>
      <c r="O85">
        <v>20</v>
      </c>
      <c r="P85">
        <v>5</v>
      </c>
      <c r="Q85">
        <v>1.5384615384615401</v>
      </c>
      <c r="R85">
        <v>1.5384615384615401</v>
      </c>
      <c r="S85">
        <v>1.35805602683381</v>
      </c>
      <c r="T85" s="3">
        <v>1.2749999999999999</v>
      </c>
      <c r="U85" s="7">
        <f t="shared" si="5"/>
        <v>10000</v>
      </c>
      <c r="V85" s="4">
        <f t="shared" si="6"/>
        <v>12500000</v>
      </c>
      <c r="W85">
        <v>2.579792E-3</v>
      </c>
      <c r="X85">
        <v>0.48297737217561298</v>
      </c>
      <c r="Y85">
        <v>0.103221992180224</v>
      </c>
      <c r="Z85">
        <v>6.0786384528081501E-2</v>
      </c>
      <c r="AA85">
        <v>0.19896632018403801</v>
      </c>
      <c r="AB85">
        <v>0.19896632018403801</v>
      </c>
      <c r="AC85">
        <v>1.63975300891785</v>
      </c>
      <c r="AD85">
        <v>13</v>
      </c>
      <c r="AE85" s="7">
        <f t="shared" si="7"/>
        <v>5</v>
      </c>
      <c r="AF85" s="7">
        <f t="shared" si="8"/>
        <v>929.03</v>
      </c>
      <c r="AG85" s="7">
        <f t="shared" si="9"/>
        <v>4645.1499999999996</v>
      </c>
      <c r="AH85">
        <v>5</v>
      </c>
      <c r="AK85" s="7"/>
    </row>
    <row r="86" spans="1:37">
      <c r="A86">
        <v>90</v>
      </c>
      <c r="B86">
        <v>46598762.460000001</v>
      </c>
      <c r="C86">
        <v>49998762.460000001</v>
      </c>
      <c r="D86">
        <v>7150000</v>
      </c>
      <c r="E86" s="3">
        <v>4066</v>
      </c>
      <c r="F86" s="3">
        <v>6000</v>
      </c>
      <c r="G86" s="3">
        <v>1530</v>
      </c>
      <c r="H86" s="3">
        <v>3580.6</v>
      </c>
      <c r="I86" s="3">
        <v>5310</v>
      </c>
      <c r="J86" s="3">
        <v>843</v>
      </c>
      <c r="K86" s="3">
        <v>2998</v>
      </c>
      <c r="L86" s="3">
        <v>4330</v>
      </c>
      <c r="M86" s="3">
        <v>1530</v>
      </c>
      <c r="N86">
        <v>65</v>
      </c>
      <c r="O86">
        <v>20</v>
      </c>
      <c r="P86">
        <v>5</v>
      </c>
      <c r="Q86">
        <v>1.5384615384615401</v>
      </c>
      <c r="R86">
        <v>1.5384615384615401</v>
      </c>
      <c r="S86">
        <v>1.1498656793256401</v>
      </c>
      <c r="T86" s="3">
        <v>1.4750000000000001</v>
      </c>
      <c r="U86" s="7">
        <f t="shared" si="5"/>
        <v>10000</v>
      </c>
      <c r="V86" s="4">
        <f t="shared" si="6"/>
        <v>12500000</v>
      </c>
      <c r="W86">
        <v>2.2216060000000001E-3</v>
      </c>
      <c r="X86">
        <v>0.39906421809272902</v>
      </c>
      <c r="Y86">
        <v>8.6680409552479798E-2</v>
      </c>
      <c r="Z86">
        <v>4.3832916408405698E-2</v>
      </c>
      <c r="AA86">
        <v>0.16311518000067299</v>
      </c>
      <c r="AB86">
        <v>0.16311518000067299</v>
      </c>
      <c r="AC86">
        <v>1.5685407196798999</v>
      </c>
      <c r="AD86">
        <v>13</v>
      </c>
      <c r="AE86" s="7">
        <f t="shared" si="7"/>
        <v>5</v>
      </c>
      <c r="AF86" s="7">
        <f t="shared" si="8"/>
        <v>929.03</v>
      </c>
      <c r="AG86" s="7">
        <f t="shared" si="9"/>
        <v>4645.1499999999996</v>
      </c>
      <c r="AH86">
        <v>5</v>
      </c>
      <c r="AK86" s="7"/>
    </row>
    <row r="87" spans="1:37">
      <c r="A87">
        <v>93</v>
      </c>
      <c r="B87">
        <v>48168724.969999999</v>
      </c>
      <c r="C87">
        <v>52043724.969999999</v>
      </c>
      <c r="D87">
        <v>8218750</v>
      </c>
      <c r="E87" s="3">
        <v>4714</v>
      </c>
      <c r="F87" s="3">
        <v>6600</v>
      </c>
      <c r="G87" s="3">
        <v>1710</v>
      </c>
      <c r="H87" s="3">
        <v>5022</v>
      </c>
      <c r="I87" s="3">
        <v>7020</v>
      </c>
      <c r="J87" s="3">
        <v>1550</v>
      </c>
      <c r="K87" s="3">
        <v>3662</v>
      </c>
      <c r="L87" s="3">
        <v>4900</v>
      </c>
      <c r="M87" s="3">
        <v>1710</v>
      </c>
      <c r="N87">
        <v>65</v>
      </c>
      <c r="O87">
        <v>20</v>
      </c>
      <c r="P87">
        <v>5</v>
      </c>
      <c r="Q87">
        <v>1.5384615384615401</v>
      </c>
      <c r="R87">
        <v>1.5384615384615401</v>
      </c>
      <c r="S87">
        <v>1.1954079741155801</v>
      </c>
      <c r="T87" s="3">
        <v>1.2749999999999999</v>
      </c>
      <c r="U87" s="7">
        <f t="shared" si="5"/>
        <v>10000</v>
      </c>
      <c r="V87" s="4">
        <f t="shared" si="6"/>
        <v>12500000</v>
      </c>
      <c r="W87">
        <v>2.3195059999999998E-3</v>
      </c>
      <c r="X87">
        <v>0.45647084639531099</v>
      </c>
      <c r="Y87">
        <v>0.103878519646723</v>
      </c>
      <c r="Z87">
        <v>5.23610771472586E-2</v>
      </c>
      <c r="AA87">
        <v>0.18274275805899401</v>
      </c>
      <c r="AB87">
        <v>0.18274275805899401</v>
      </c>
      <c r="AC87">
        <v>1.6015840027750601</v>
      </c>
      <c r="AD87">
        <v>13</v>
      </c>
      <c r="AE87" s="7">
        <f t="shared" si="7"/>
        <v>5</v>
      </c>
      <c r="AF87" s="7">
        <f t="shared" si="8"/>
        <v>929.03</v>
      </c>
      <c r="AG87" s="7">
        <f t="shared" si="9"/>
        <v>4645.1499999999996</v>
      </c>
      <c r="AH87">
        <v>5</v>
      </c>
      <c r="AK87" s="7"/>
    </row>
    <row r="88" spans="1:37">
      <c r="A88">
        <v>96</v>
      </c>
      <c r="B88">
        <v>48930991.380000003</v>
      </c>
      <c r="C88">
        <v>53280991.380000003</v>
      </c>
      <c r="D88">
        <v>9287500</v>
      </c>
      <c r="E88" s="3">
        <v>5036</v>
      </c>
      <c r="F88" s="3">
        <v>7190</v>
      </c>
      <c r="G88" s="3">
        <v>2140</v>
      </c>
      <c r="H88" s="3">
        <v>6222</v>
      </c>
      <c r="I88" s="3">
        <v>9760</v>
      </c>
      <c r="J88" s="3">
        <v>2070</v>
      </c>
      <c r="K88" s="3">
        <v>3842</v>
      </c>
      <c r="L88" s="3">
        <v>5440</v>
      </c>
      <c r="M88" s="3">
        <v>1530</v>
      </c>
      <c r="N88">
        <v>65</v>
      </c>
      <c r="O88">
        <v>20</v>
      </c>
      <c r="P88">
        <v>5</v>
      </c>
      <c r="Q88">
        <v>1.5384615384615401</v>
      </c>
      <c r="R88">
        <v>1.5384615384615401</v>
      </c>
      <c r="S88">
        <v>1.2900085611754599</v>
      </c>
      <c r="T88" s="3">
        <v>0.95</v>
      </c>
      <c r="U88" s="7">
        <f t="shared" si="5"/>
        <v>10000</v>
      </c>
      <c r="V88" s="4">
        <f t="shared" si="6"/>
        <v>12500000</v>
      </c>
      <c r="W88">
        <v>2.5841700000000002E-3</v>
      </c>
      <c r="X88">
        <v>0.50736705291530804</v>
      </c>
      <c r="Y88">
        <v>0.114301569737666</v>
      </c>
      <c r="Z88">
        <v>6.2128595210618899E-2</v>
      </c>
      <c r="AA88">
        <v>0.21657280942896401</v>
      </c>
      <c r="AB88">
        <v>0.21657280942896401</v>
      </c>
      <c r="AC88">
        <v>1.62301913675944</v>
      </c>
      <c r="AD88">
        <v>13</v>
      </c>
      <c r="AE88" s="7">
        <f t="shared" si="7"/>
        <v>5</v>
      </c>
      <c r="AF88" s="7">
        <f t="shared" si="8"/>
        <v>929.03</v>
      </c>
      <c r="AG88" s="7">
        <f t="shared" si="9"/>
        <v>4645.1499999999996</v>
      </c>
      <c r="AH88">
        <v>5</v>
      </c>
      <c r="AK88" s="7"/>
    </row>
    <row r="89" spans="1:37">
      <c r="A89">
        <v>99</v>
      </c>
      <c r="B89">
        <v>48196523.299999997</v>
      </c>
      <c r="C89">
        <v>52796523.299999997</v>
      </c>
      <c r="D89">
        <v>9850000</v>
      </c>
      <c r="E89" s="3">
        <v>4852</v>
      </c>
      <c r="F89" s="3">
        <v>6600</v>
      </c>
      <c r="G89" s="3">
        <v>2400</v>
      </c>
      <c r="H89" s="3">
        <v>4880.6000000000004</v>
      </c>
      <c r="I89" s="3">
        <v>7020</v>
      </c>
      <c r="J89" s="3">
        <v>843</v>
      </c>
      <c r="K89" s="3">
        <v>3800</v>
      </c>
      <c r="L89" s="3">
        <v>4900</v>
      </c>
      <c r="M89" s="3">
        <v>2400</v>
      </c>
      <c r="N89">
        <v>65</v>
      </c>
      <c r="O89">
        <v>20</v>
      </c>
      <c r="P89">
        <v>5</v>
      </c>
      <c r="Q89">
        <v>1.5384615384615401</v>
      </c>
      <c r="R89">
        <v>1.5384615384615401</v>
      </c>
      <c r="S89">
        <v>1.16993345236087</v>
      </c>
      <c r="T89" s="3">
        <v>1.2</v>
      </c>
      <c r="U89" s="7">
        <f t="shared" si="5"/>
        <v>10000</v>
      </c>
      <c r="V89" s="4">
        <f t="shared" si="6"/>
        <v>12500000</v>
      </c>
      <c r="W89">
        <v>2.233142E-3</v>
      </c>
      <c r="X89">
        <v>0.44599879548949001</v>
      </c>
      <c r="Y89">
        <v>0.106368504691413</v>
      </c>
      <c r="Z89">
        <v>4.7773626996763401E-2</v>
      </c>
      <c r="AA89">
        <v>0.17388397801698699</v>
      </c>
      <c r="AB89">
        <v>0.17388397801698699</v>
      </c>
      <c r="AC89">
        <v>1.5965516111499101</v>
      </c>
      <c r="AD89">
        <v>13</v>
      </c>
      <c r="AE89" s="7">
        <f t="shared" si="7"/>
        <v>5</v>
      </c>
      <c r="AF89" s="7">
        <f t="shared" si="8"/>
        <v>929.03</v>
      </c>
      <c r="AG89" s="7">
        <f t="shared" si="9"/>
        <v>4645.1499999999996</v>
      </c>
      <c r="AH89">
        <v>5</v>
      </c>
      <c r="AK89" s="7"/>
    </row>
    <row r="90" spans="1:37">
      <c r="A90">
        <v>102</v>
      </c>
      <c r="B90">
        <v>61201897.579999998</v>
      </c>
      <c r="C90">
        <v>66276897.579999998</v>
      </c>
      <c r="D90">
        <v>10918750</v>
      </c>
      <c r="E90" s="3">
        <v>6112</v>
      </c>
      <c r="F90" s="3">
        <v>8210</v>
      </c>
      <c r="G90" s="3">
        <v>2140</v>
      </c>
      <c r="H90" s="3">
        <v>5998</v>
      </c>
      <c r="I90" s="3">
        <v>8910</v>
      </c>
      <c r="J90" s="3">
        <v>1550</v>
      </c>
      <c r="K90" s="3">
        <v>4560</v>
      </c>
      <c r="L90" s="3">
        <v>6000</v>
      </c>
      <c r="M90" s="3">
        <v>2140</v>
      </c>
      <c r="N90">
        <v>65</v>
      </c>
      <c r="O90">
        <v>20</v>
      </c>
      <c r="P90">
        <v>5</v>
      </c>
      <c r="Q90">
        <v>1.5384615384615401</v>
      </c>
      <c r="R90">
        <v>1.5384615384615401</v>
      </c>
      <c r="S90">
        <v>1.1871032884767601</v>
      </c>
      <c r="T90" s="3">
        <v>1.425</v>
      </c>
      <c r="U90" s="7">
        <f t="shared" si="5"/>
        <v>10000</v>
      </c>
      <c r="V90" s="4">
        <f t="shared" si="6"/>
        <v>12500000</v>
      </c>
      <c r="W90">
        <v>2.3482500000000001E-3</v>
      </c>
      <c r="X90">
        <v>0.46767955996816302</v>
      </c>
      <c r="Y90">
        <v>0.109737919722029</v>
      </c>
      <c r="Z90">
        <v>5.2833587113554299E-2</v>
      </c>
      <c r="AA90">
        <v>0.18367455967882901</v>
      </c>
      <c r="AB90">
        <v>0.18367455967882901</v>
      </c>
      <c r="AC90">
        <v>1.60187360016365</v>
      </c>
      <c r="AD90">
        <v>13</v>
      </c>
      <c r="AE90" s="7">
        <f t="shared" si="7"/>
        <v>5</v>
      </c>
      <c r="AF90" s="7">
        <f t="shared" si="8"/>
        <v>929.03</v>
      </c>
      <c r="AG90" s="7">
        <f t="shared" si="9"/>
        <v>4645.1499999999996</v>
      </c>
      <c r="AH90">
        <v>5</v>
      </c>
      <c r="AK90" s="7"/>
    </row>
    <row r="91" spans="1:37">
      <c r="A91">
        <v>105</v>
      </c>
      <c r="B91">
        <v>61409226.840000004</v>
      </c>
      <c r="C91">
        <v>66959226.840000004</v>
      </c>
      <c r="D91">
        <v>11987500</v>
      </c>
      <c r="E91" s="3">
        <v>6404</v>
      </c>
      <c r="F91" s="3">
        <v>8210</v>
      </c>
      <c r="G91" s="3">
        <v>2400</v>
      </c>
      <c r="H91" s="3">
        <v>6912</v>
      </c>
      <c r="I91" s="3">
        <v>8910</v>
      </c>
      <c r="J91" s="3">
        <v>2700</v>
      </c>
      <c r="K91" s="3">
        <v>4702</v>
      </c>
      <c r="L91" s="3">
        <v>6000</v>
      </c>
      <c r="M91" s="3">
        <v>1710</v>
      </c>
      <c r="N91">
        <v>65</v>
      </c>
      <c r="O91">
        <v>20</v>
      </c>
      <c r="P91">
        <v>5</v>
      </c>
      <c r="Q91">
        <v>1.5384615384615401</v>
      </c>
      <c r="R91">
        <v>1.5384615384615401</v>
      </c>
      <c r="S91">
        <v>1.2693798409106101</v>
      </c>
      <c r="T91" s="3">
        <v>1.325</v>
      </c>
      <c r="U91" s="7">
        <f t="shared" si="5"/>
        <v>10000</v>
      </c>
      <c r="V91" s="4">
        <f t="shared" si="6"/>
        <v>12500000</v>
      </c>
      <c r="W91">
        <v>2.5374939999999999E-3</v>
      </c>
      <c r="X91">
        <v>0.50637038321005201</v>
      </c>
      <c r="Y91">
        <v>0.12756705831992601</v>
      </c>
      <c r="Z91">
        <v>6.2376651662044799E-2</v>
      </c>
      <c r="AA91">
        <v>0.211935275093487</v>
      </c>
      <c r="AB91">
        <v>0.211935275093487</v>
      </c>
      <c r="AC91">
        <v>1.6087840397494599</v>
      </c>
      <c r="AD91">
        <v>13</v>
      </c>
      <c r="AE91" s="7">
        <f t="shared" si="7"/>
        <v>5</v>
      </c>
      <c r="AF91" s="7">
        <f t="shared" si="8"/>
        <v>929.03</v>
      </c>
      <c r="AG91" s="7">
        <f t="shared" si="9"/>
        <v>4645.1499999999996</v>
      </c>
      <c r="AH91">
        <v>5</v>
      </c>
      <c r="AK91" s="7"/>
    </row>
    <row r="92" spans="1:37">
      <c r="A92">
        <v>108</v>
      </c>
      <c r="B92">
        <v>26215117.809999999</v>
      </c>
      <c r="C92">
        <v>28415117.809999999</v>
      </c>
      <c r="D92">
        <v>4450000</v>
      </c>
      <c r="E92" s="3">
        <v>2054</v>
      </c>
      <c r="F92" s="3">
        <v>2660</v>
      </c>
      <c r="G92" s="3">
        <v>1530</v>
      </c>
      <c r="H92" s="3">
        <v>1888.6</v>
      </c>
      <c r="I92" s="3">
        <v>2700</v>
      </c>
      <c r="J92" s="3">
        <v>843</v>
      </c>
      <c r="K92" s="3">
        <v>1678</v>
      </c>
      <c r="L92" s="3">
        <v>1900</v>
      </c>
      <c r="M92" s="3">
        <v>1530</v>
      </c>
      <c r="N92">
        <v>65</v>
      </c>
      <c r="O92">
        <v>20</v>
      </c>
      <c r="P92">
        <v>5</v>
      </c>
      <c r="Q92">
        <v>1.5384615384615401</v>
      </c>
      <c r="R92">
        <v>1.5384615384615401</v>
      </c>
      <c r="S92">
        <v>1.05289878640019</v>
      </c>
      <c r="T92" s="3">
        <v>1.06666666666667</v>
      </c>
      <c r="U92" s="7">
        <f t="shared" si="5"/>
        <v>10000</v>
      </c>
      <c r="V92" s="4">
        <f t="shared" si="6"/>
        <v>12500000</v>
      </c>
      <c r="W92">
        <v>1.7778080000000001E-3</v>
      </c>
      <c r="X92">
        <v>0.32143486812712002</v>
      </c>
      <c r="Y92">
        <v>6.6224762064916107E-2</v>
      </c>
      <c r="Z92">
        <v>3.7711308402476697E-2</v>
      </c>
      <c r="AA92">
        <v>0.12914246817877101</v>
      </c>
      <c r="AB92">
        <v>0.12914246817877101</v>
      </c>
      <c r="AC92">
        <v>1.558749233915</v>
      </c>
      <c r="AD92">
        <v>13</v>
      </c>
      <c r="AE92" s="7">
        <f t="shared" si="7"/>
        <v>5</v>
      </c>
      <c r="AF92" s="7">
        <f t="shared" si="8"/>
        <v>929.03</v>
      </c>
      <c r="AG92" s="7">
        <f t="shared" si="9"/>
        <v>4645.1499999999996</v>
      </c>
      <c r="AH92">
        <v>5</v>
      </c>
      <c r="AK92" s="7"/>
    </row>
    <row r="93" spans="1:37">
      <c r="A93">
        <v>111</v>
      </c>
      <c r="B93">
        <v>26251152.690000001</v>
      </c>
      <c r="C93">
        <v>28926152.690000001</v>
      </c>
      <c r="D93">
        <v>5518750</v>
      </c>
      <c r="E93" s="3">
        <v>1983</v>
      </c>
      <c r="F93" s="3">
        <v>2660</v>
      </c>
      <c r="G93" s="3">
        <v>795</v>
      </c>
      <c r="H93" s="3">
        <v>1980.6</v>
      </c>
      <c r="I93" s="3">
        <v>2700</v>
      </c>
      <c r="J93" s="3">
        <v>843</v>
      </c>
      <c r="K93" s="3">
        <v>1516.4</v>
      </c>
      <c r="L93" s="3">
        <v>1900</v>
      </c>
      <c r="M93" s="3">
        <v>722</v>
      </c>
      <c r="N93">
        <v>65</v>
      </c>
      <c r="O93">
        <v>20</v>
      </c>
      <c r="P93">
        <v>5</v>
      </c>
      <c r="Q93">
        <v>1.5384615384615401</v>
      </c>
      <c r="R93">
        <v>1.5384615384615401</v>
      </c>
      <c r="S93">
        <v>1.3016694025232001</v>
      </c>
      <c r="T93" s="3">
        <v>1.2333333333333301</v>
      </c>
      <c r="U93" s="7">
        <f t="shared" si="5"/>
        <v>10000</v>
      </c>
      <c r="V93" s="4">
        <f t="shared" si="6"/>
        <v>12500000</v>
      </c>
      <c r="W93">
        <v>2.618988E-3</v>
      </c>
      <c r="X93">
        <v>0.444838681829616</v>
      </c>
      <c r="Y93">
        <v>8.55183171034056E-2</v>
      </c>
      <c r="Z93">
        <v>5.2750691992127403E-2</v>
      </c>
      <c r="AA93">
        <v>0.19420224397490299</v>
      </c>
      <c r="AB93">
        <v>0.19420224397490299</v>
      </c>
      <c r="AC93">
        <v>1.55561086626264</v>
      </c>
      <c r="AD93">
        <v>13</v>
      </c>
      <c r="AE93" s="7">
        <f t="shared" si="7"/>
        <v>5</v>
      </c>
      <c r="AF93" s="7">
        <f t="shared" si="8"/>
        <v>929.03</v>
      </c>
      <c r="AG93" s="7">
        <f t="shared" si="9"/>
        <v>4645.1499999999996</v>
      </c>
      <c r="AH93">
        <v>5</v>
      </c>
      <c r="AK93" s="7"/>
    </row>
    <row r="94" spans="1:37">
      <c r="A94">
        <v>114</v>
      </c>
      <c r="B94">
        <v>34925520.479999997</v>
      </c>
      <c r="C94">
        <v>38075520.479999997</v>
      </c>
      <c r="D94">
        <v>6587500</v>
      </c>
      <c r="E94" s="3">
        <v>2906</v>
      </c>
      <c r="F94" s="3">
        <v>3840</v>
      </c>
      <c r="G94" s="3">
        <v>1530</v>
      </c>
      <c r="H94" s="3">
        <v>2998</v>
      </c>
      <c r="I94" s="3">
        <v>4020</v>
      </c>
      <c r="J94" s="3">
        <v>1550</v>
      </c>
      <c r="K94" s="3">
        <v>2270</v>
      </c>
      <c r="L94" s="3">
        <v>3010</v>
      </c>
      <c r="M94" s="3">
        <v>1530</v>
      </c>
      <c r="N94">
        <v>65</v>
      </c>
      <c r="O94">
        <v>20</v>
      </c>
      <c r="P94">
        <v>5</v>
      </c>
      <c r="Q94">
        <v>1.5384615384615401</v>
      </c>
      <c r="R94">
        <v>1.5384615384615401</v>
      </c>
      <c r="S94">
        <v>1.25675545337615</v>
      </c>
      <c r="T94" s="3">
        <v>1.38333333333333</v>
      </c>
      <c r="U94" s="7">
        <f t="shared" si="5"/>
        <v>10000</v>
      </c>
      <c r="V94" s="4">
        <f t="shared" si="6"/>
        <v>12500000</v>
      </c>
      <c r="W94">
        <v>2.1945739999999999E-3</v>
      </c>
      <c r="X94">
        <v>0.40983168210885401</v>
      </c>
      <c r="Y94">
        <v>8.8362895394565794E-2</v>
      </c>
      <c r="Z94">
        <v>4.7520882392923298E-2</v>
      </c>
      <c r="AA94">
        <v>0.168532369090796</v>
      </c>
      <c r="AB94">
        <v>0.168532369090796</v>
      </c>
      <c r="AC94">
        <v>1.57815282781734</v>
      </c>
      <c r="AD94">
        <v>13</v>
      </c>
      <c r="AE94" s="7">
        <f t="shared" si="7"/>
        <v>5</v>
      </c>
      <c r="AF94" s="7">
        <f t="shared" si="8"/>
        <v>929.03</v>
      </c>
      <c r="AG94" s="7">
        <f t="shared" si="9"/>
        <v>4645.1499999999996</v>
      </c>
      <c r="AH94">
        <v>5</v>
      </c>
      <c r="AK94" s="7"/>
    </row>
    <row r="95" spans="1:37">
      <c r="A95">
        <v>117</v>
      </c>
      <c r="B95">
        <v>34230562.079999998</v>
      </c>
      <c r="C95">
        <v>37630562.079999998</v>
      </c>
      <c r="D95">
        <v>7150000</v>
      </c>
      <c r="E95" s="3">
        <v>2906</v>
      </c>
      <c r="F95" s="3">
        <v>3840</v>
      </c>
      <c r="G95" s="3">
        <v>1530</v>
      </c>
      <c r="H95" s="3">
        <v>2856.6</v>
      </c>
      <c r="I95" s="3">
        <v>4020</v>
      </c>
      <c r="J95" s="3">
        <v>843</v>
      </c>
      <c r="K95" s="3">
        <v>2270</v>
      </c>
      <c r="L95" s="3">
        <v>3010</v>
      </c>
      <c r="M95" s="3">
        <v>1530</v>
      </c>
      <c r="N95">
        <v>65</v>
      </c>
      <c r="O95">
        <v>20</v>
      </c>
      <c r="P95">
        <v>5</v>
      </c>
      <c r="Q95">
        <v>1.5384615384615401</v>
      </c>
      <c r="R95">
        <v>1.5384615384615401</v>
      </c>
      <c r="S95">
        <v>1.0407632627449599</v>
      </c>
      <c r="T95" s="3">
        <v>1.3</v>
      </c>
      <c r="U95" s="7">
        <f t="shared" si="5"/>
        <v>10000</v>
      </c>
      <c r="V95" s="4">
        <f t="shared" si="6"/>
        <v>12500000</v>
      </c>
      <c r="W95">
        <v>1.7345926000000001E-3</v>
      </c>
      <c r="X95">
        <v>0.33386519851769902</v>
      </c>
      <c r="Y95">
        <v>7.8297267451608504E-2</v>
      </c>
      <c r="Z95">
        <v>3.6115869393112003E-2</v>
      </c>
      <c r="AA95">
        <v>0.13517045748269799</v>
      </c>
      <c r="AB95">
        <v>0.13517045748269799</v>
      </c>
      <c r="AC95">
        <v>1.50289229091641</v>
      </c>
      <c r="AD95">
        <v>13</v>
      </c>
      <c r="AE95" s="7">
        <f t="shared" si="7"/>
        <v>5</v>
      </c>
      <c r="AF95" s="7">
        <f t="shared" si="8"/>
        <v>929.03</v>
      </c>
      <c r="AG95" s="7">
        <f t="shared" si="9"/>
        <v>4645.1499999999996</v>
      </c>
      <c r="AH95">
        <v>5</v>
      </c>
      <c r="AK95" s="7"/>
    </row>
    <row r="96" spans="1:37">
      <c r="A96">
        <v>120</v>
      </c>
      <c r="B96">
        <v>33337154.449999999</v>
      </c>
      <c r="C96">
        <v>37212154.450000003</v>
      </c>
      <c r="D96">
        <v>8218750</v>
      </c>
      <c r="E96" s="3">
        <v>2802</v>
      </c>
      <c r="F96" s="3">
        <v>3840</v>
      </c>
      <c r="G96" s="3">
        <v>1530</v>
      </c>
      <c r="H96" s="3">
        <v>2856.6</v>
      </c>
      <c r="I96" s="3">
        <v>4020</v>
      </c>
      <c r="J96" s="3">
        <v>843</v>
      </c>
      <c r="K96" s="3">
        <v>2064.1999999999998</v>
      </c>
      <c r="L96" s="3">
        <v>3010</v>
      </c>
      <c r="M96" s="3">
        <v>881</v>
      </c>
      <c r="N96">
        <v>65</v>
      </c>
      <c r="O96">
        <v>20</v>
      </c>
      <c r="P96">
        <v>5</v>
      </c>
      <c r="Q96">
        <v>1.5384615384615401</v>
      </c>
      <c r="R96">
        <v>1.5384615384615401</v>
      </c>
      <c r="S96">
        <v>1.23003870294381</v>
      </c>
      <c r="T96" s="3">
        <v>1.2833333333333301</v>
      </c>
      <c r="U96" s="7">
        <f t="shared" si="5"/>
        <v>10000</v>
      </c>
      <c r="V96" s="4">
        <f t="shared" si="6"/>
        <v>12500000</v>
      </c>
      <c r="W96">
        <v>2.4309760000000001E-3</v>
      </c>
      <c r="X96">
        <v>0.45672863891341797</v>
      </c>
      <c r="Y96">
        <v>0.100450274302308</v>
      </c>
      <c r="Z96">
        <v>4.8700414257947897E-2</v>
      </c>
      <c r="AA96">
        <v>0.188498118151704</v>
      </c>
      <c r="AB96">
        <v>0.188498118151704</v>
      </c>
      <c r="AC96">
        <v>1.4568294087709699</v>
      </c>
      <c r="AD96">
        <v>13</v>
      </c>
      <c r="AE96" s="7">
        <f t="shared" si="7"/>
        <v>5</v>
      </c>
      <c r="AF96" s="7">
        <f t="shared" si="8"/>
        <v>929.03</v>
      </c>
      <c r="AG96" s="7">
        <f t="shared" si="9"/>
        <v>4645.1499999999996</v>
      </c>
      <c r="AH96">
        <v>5</v>
      </c>
      <c r="AK96" s="7"/>
    </row>
    <row r="97" spans="1:37">
      <c r="A97">
        <v>123</v>
      </c>
      <c r="B97">
        <v>40747727.520000003</v>
      </c>
      <c r="C97">
        <v>45097727.520000003</v>
      </c>
      <c r="D97">
        <v>9287500</v>
      </c>
      <c r="E97" s="3">
        <v>3626</v>
      </c>
      <c r="F97" s="3">
        <v>4900</v>
      </c>
      <c r="G97" s="3">
        <v>1530</v>
      </c>
      <c r="H97" s="3">
        <v>3906</v>
      </c>
      <c r="I97" s="3">
        <v>5770</v>
      </c>
      <c r="J97" s="3">
        <v>1550</v>
      </c>
      <c r="K97" s="3">
        <v>2802</v>
      </c>
      <c r="L97" s="3">
        <v>3840</v>
      </c>
      <c r="M97" s="3">
        <v>1530</v>
      </c>
      <c r="N97">
        <v>65</v>
      </c>
      <c r="O97">
        <v>20</v>
      </c>
      <c r="P97">
        <v>5</v>
      </c>
      <c r="Q97">
        <v>1.5384615384615401</v>
      </c>
      <c r="R97">
        <v>1.5384615384615401</v>
      </c>
      <c r="S97">
        <v>1.2187603344320801</v>
      </c>
      <c r="T97" s="3">
        <v>1.4833333333333301</v>
      </c>
      <c r="U97" s="7">
        <f t="shared" si="5"/>
        <v>10000</v>
      </c>
      <c r="V97" s="4">
        <f t="shared" si="6"/>
        <v>12500000</v>
      </c>
      <c r="W97">
        <v>2.264964E-3</v>
      </c>
      <c r="X97">
        <v>0.43333601614629402</v>
      </c>
      <c r="Y97">
        <v>9.8249588942061497E-2</v>
      </c>
      <c r="Z97">
        <v>4.7909116329722903E-2</v>
      </c>
      <c r="AA97">
        <v>0.18213916747925299</v>
      </c>
      <c r="AB97">
        <v>0.18213916747925299</v>
      </c>
      <c r="AC97">
        <v>1.52688487829018</v>
      </c>
      <c r="AD97">
        <v>13</v>
      </c>
      <c r="AE97" s="7">
        <f t="shared" si="7"/>
        <v>5</v>
      </c>
      <c r="AF97" s="7">
        <f t="shared" si="8"/>
        <v>929.03</v>
      </c>
      <c r="AG97" s="7">
        <f t="shared" si="9"/>
        <v>4645.1499999999996</v>
      </c>
      <c r="AH97">
        <v>5</v>
      </c>
      <c r="AK97" s="7"/>
    </row>
    <row r="98" spans="1:37">
      <c r="A98">
        <v>126</v>
      </c>
      <c r="B98">
        <v>38767096.079999998</v>
      </c>
      <c r="C98">
        <v>43367096.079999998</v>
      </c>
      <c r="D98">
        <v>9850000</v>
      </c>
      <c r="E98" s="3">
        <v>3306</v>
      </c>
      <c r="F98" s="3">
        <v>4330</v>
      </c>
      <c r="G98" s="3">
        <v>1650</v>
      </c>
      <c r="H98" s="3">
        <v>3360.6</v>
      </c>
      <c r="I98" s="3">
        <v>4760</v>
      </c>
      <c r="J98" s="3">
        <v>843</v>
      </c>
      <c r="K98" s="3">
        <v>2250</v>
      </c>
      <c r="L98" s="3">
        <v>2400</v>
      </c>
      <c r="M98" s="3">
        <v>1650</v>
      </c>
      <c r="N98">
        <v>65</v>
      </c>
      <c r="O98">
        <v>20</v>
      </c>
      <c r="P98">
        <v>5</v>
      </c>
      <c r="Q98">
        <v>1.5384615384615401</v>
      </c>
      <c r="R98">
        <v>1.5384615384615401</v>
      </c>
      <c r="S98">
        <v>1.1231224948903</v>
      </c>
      <c r="T98" s="3">
        <v>1.38333333333333</v>
      </c>
      <c r="U98" s="7">
        <f t="shared" si="5"/>
        <v>10000</v>
      </c>
      <c r="V98" s="4">
        <f t="shared" si="6"/>
        <v>12500000</v>
      </c>
      <c r="W98">
        <v>2.0056672000000001E-3</v>
      </c>
      <c r="X98">
        <v>0.37550663188101502</v>
      </c>
      <c r="Y98">
        <v>9.0260226288766496E-2</v>
      </c>
      <c r="Z98">
        <v>4.33324786352281E-2</v>
      </c>
      <c r="AA98">
        <v>0.158276905963046</v>
      </c>
      <c r="AB98">
        <v>0.158276905963046</v>
      </c>
      <c r="AC98">
        <v>1.52030085001104</v>
      </c>
      <c r="AD98">
        <v>13</v>
      </c>
      <c r="AE98" s="7">
        <f t="shared" si="7"/>
        <v>5</v>
      </c>
      <c r="AF98" s="7">
        <f t="shared" si="8"/>
        <v>929.03</v>
      </c>
      <c r="AG98" s="7">
        <f t="shared" si="9"/>
        <v>4645.1499999999996</v>
      </c>
      <c r="AH98">
        <v>5</v>
      </c>
      <c r="AK98" s="7"/>
    </row>
    <row r="99" spans="1:37">
      <c r="A99">
        <v>129</v>
      </c>
      <c r="B99">
        <v>38486024.020000003</v>
      </c>
      <c r="C99">
        <v>43561024.020000003</v>
      </c>
      <c r="D99">
        <v>10918750</v>
      </c>
      <c r="E99" s="3">
        <v>3398</v>
      </c>
      <c r="F99" s="3">
        <v>4330</v>
      </c>
      <c r="G99" s="3">
        <v>1530</v>
      </c>
      <c r="H99" s="3">
        <v>3360.6</v>
      </c>
      <c r="I99" s="3">
        <v>4760</v>
      </c>
      <c r="J99" s="3">
        <v>843</v>
      </c>
      <c r="K99" s="3">
        <v>2479</v>
      </c>
      <c r="L99" s="3">
        <v>3400</v>
      </c>
      <c r="M99" s="3">
        <v>795</v>
      </c>
      <c r="N99">
        <v>65</v>
      </c>
      <c r="O99">
        <v>20</v>
      </c>
      <c r="P99">
        <v>5</v>
      </c>
      <c r="Q99">
        <v>1.5384615384615401</v>
      </c>
      <c r="R99">
        <v>1.5384615384615401</v>
      </c>
      <c r="S99">
        <v>1.2418849013189099</v>
      </c>
      <c r="T99" s="3">
        <v>1.38333333333333</v>
      </c>
      <c r="U99" s="7">
        <f t="shared" si="5"/>
        <v>10000</v>
      </c>
      <c r="V99" s="4">
        <f t="shared" si="6"/>
        <v>12500000</v>
      </c>
      <c r="W99">
        <v>2.537508E-3</v>
      </c>
      <c r="X99">
        <v>0.48932240021746298</v>
      </c>
      <c r="Y99">
        <v>0.111421451966983</v>
      </c>
      <c r="Z99">
        <v>4.9528848610664998E-2</v>
      </c>
      <c r="AA99">
        <v>0.197697096810276</v>
      </c>
      <c r="AB99">
        <v>0.197697096810276</v>
      </c>
      <c r="AC99">
        <v>1.4876292173732699</v>
      </c>
      <c r="AD99">
        <v>13</v>
      </c>
      <c r="AE99" s="7">
        <f t="shared" si="7"/>
        <v>5</v>
      </c>
      <c r="AF99" s="7">
        <f t="shared" si="8"/>
        <v>929.03</v>
      </c>
      <c r="AG99" s="7">
        <f t="shared" si="9"/>
        <v>4645.1499999999996</v>
      </c>
      <c r="AH99">
        <v>5</v>
      </c>
      <c r="AK99" s="7"/>
    </row>
    <row r="100" spans="1:37">
      <c r="A100">
        <v>132</v>
      </c>
      <c r="B100">
        <v>42828484.450000003</v>
      </c>
      <c r="C100">
        <v>48378484.450000003</v>
      </c>
      <c r="D100">
        <v>11987500</v>
      </c>
      <c r="E100" s="3">
        <v>4242</v>
      </c>
      <c r="F100" s="3">
        <v>6000</v>
      </c>
      <c r="G100" s="3">
        <v>1530</v>
      </c>
      <c r="H100" s="3">
        <v>3526</v>
      </c>
      <c r="I100" s="3">
        <v>4020</v>
      </c>
      <c r="J100" s="3">
        <v>1550</v>
      </c>
      <c r="K100" s="3">
        <v>3242</v>
      </c>
      <c r="L100" s="3">
        <v>4330</v>
      </c>
      <c r="M100" s="3">
        <v>1530</v>
      </c>
      <c r="N100">
        <v>65</v>
      </c>
      <c r="O100">
        <v>20</v>
      </c>
      <c r="P100">
        <v>5</v>
      </c>
      <c r="Q100">
        <v>1.5384615384615401</v>
      </c>
      <c r="R100">
        <v>1.5384615384615401</v>
      </c>
      <c r="S100">
        <v>1.31006151221598</v>
      </c>
      <c r="T100" s="3">
        <v>1.1000000000000001</v>
      </c>
      <c r="U100" s="7">
        <f t="shared" si="5"/>
        <v>10000</v>
      </c>
      <c r="V100" s="4">
        <f t="shared" si="6"/>
        <v>12500000</v>
      </c>
      <c r="W100">
        <v>2.6813399999999999E-3</v>
      </c>
      <c r="X100">
        <v>0.54460365271996902</v>
      </c>
      <c r="Y100">
        <v>0.12834462908390701</v>
      </c>
      <c r="Z100">
        <v>4.9904244454479697E-2</v>
      </c>
      <c r="AA100">
        <v>0.19940198615299101</v>
      </c>
      <c r="AB100">
        <v>0.19940198615299101</v>
      </c>
      <c r="AC100">
        <v>1.7982939252730401</v>
      </c>
      <c r="AD100">
        <v>13</v>
      </c>
      <c r="AE100" s="7">
        <f t="shared" si="7"/>
        <v>5</v>
      </c>
      <c r="AF100" s="7">
        <f t="shared" si="8"/>
        <v>929.03</v>
      </c>
      <c r="AG100" s="7">
        <f t="shared" si="9"/>
        <v>4645.1499999999996</v>
      </c>
      <c r="AH100">
        <v>5</v>
      </c>
      <c r="AK100" s="7"/>
    </row>
    <row r="101" spans="1:37">
      <c r="A101">
        <v>135</v>
      </c>
      <c r="B101">
        <v>36152057.710000001</v>
      </c>
      <c r="C101">
        <v>38352057.710000001</v>
      </c>
      <c r="D101">
        <v>4450000</v>
      </c>
      <c r="E101" s="3">
        <v>2906</v>
      </c>
      <c r="F101" s="3">
        <v>3840</v>
      </c>
      <c r="G101" s="3">
        <v>1530</v>
      </c>
      <c r="H101" s="3">
        <v>2856.6</v>
      </c>
      <c r="I101" s="3">
        <v>4020</v>
      </c>
      <c r="J101" s="3">
        <v>843</v>
      </c>
      <c r="K101" s="3">
        <v>2270</v>
      </c>
      <c r="L101" s="3">
        <v>3010</v>
      </c>
      <c r="M101" s="3">
        <v>1530</v>
      </c>
      <c r="N101">
        <v>71.5</v>
      </c>
      <c r="O101">
        <v>20</v>
      </c>
      <c r="P101">
        <v>5</v>
      </c>
      <c r="Q101">
        <v>1.5384615384615401</v>
      </c>
      <c r="R101">
        <v>1.5384615384615401</v>
      </c>
      <c r="S101">
        <v>1.33679135673502</v>
      </c>
      <c r="T101" s="3">
        <v>1.1000000000000001</v>
      </c>
      <c r="U101" s="7">
        <f t="shared" si="5"/>
        <v>10000</v>
      </c>
      <c r="V101" s="4">
        <f t="shared" si="6"/>
        <v>12500000</v>
      </c>
      <c r="W101">
        <v>2.1943259999999999E-3</v>
      </c>
      <c r="X101">
        <v>0.35936317904950499</v>
      </c>
      <c r="Y101">
        <v>7.6004995046895299E-2</v>
      </c>
      <c r="Z101">
        <v>4.0728247344147699E-2</v>
      </c>
      <c r="AA101">
        <v>0.149927147499193</v>
      </c>
      <c r="AB101">
        <v>0.149927147499193</v>
      </c>
      <c r="AC101">
        <v>1.63102338166128</v>
      </c>
      <c r="AD101">
        <v>19.5</v>
      </c>
      <c r="AE101" s="7">
        <f t="shared" si="7"/>
        <v>3.6666666666666665</v>
      </c>
      <c r="AF101" s="7">
        <f t="shared" si="8"/>
        <v>929.03</v>
      </c>
      <c r="AG101" s="7">
        <f t="shared" si="9"/>
        <v>4645.1499999999996</v>
      </c>
      <c r="AH101">
        <v>5</v>
      </c>
      <c r="AK101" s="7"/>
    </row>
    <row r="102" spans="1:37">
      <c r="A102">
        <v>138</v>
      </c>
      <c r="B102">
        <v>50866257.479999997</v>
      </c>
      <c r="C102">
        <v>53541257.479999997</v>
      </c>
      <c r="D102">
        <v>5518750</v>
      </c>
      <c r="E102" s="3">
        <v>4242</v>
      </c>
      <c r="F102" s="3">
        <v>6000</v>
      </c>
      <c r="G102" s="3">
        <v>1530</v>
      </c>
      <c r="H102" s="3">
        <v>4042</v>
      </c>
      <c r="I102" s="3">
        <v>5310</v>
      </c>
      <c r="J102" s="3">
        <v>1550</v>
      </c>
      <c r="K102" s="3">
        <v>3242</v>
      </c>
      <c r="L102" s="3">
        <v>4330</v>
      </c>
      <c r="M102" s="3">
        <v>1530</v>
      </c>
      <c r="N102">
        <v>71.5</v>
      </c>
      <c r="O102">
        <v>20</v>
      </c>
      <c r="P102">
        <v>5</v>
      </c>
      <c r="Q102">
        <v>1.5384615384615401</v>
      </c>
      <c r="R102">
        <v>1.5384615384615401</v>
      </c>
      <c r="S102">
        <v>1.3463553624512701</v>
      </c>
      <c r="T102" s="3">
        <v>1.35</v>
      </c>
      <c r="U102" s="7">
        <f t="shared" si="5"/>
        <v>10000</v>
      </c>
      <c r="V102" s="4">
        <f t="shared" si="6"/>
        <v>12500000</v>
      </c>
      <c r="W102">
        <v>2.2208140000000002E-3</v>
      </c>
      <c r="X102">
        <v>0.37681087583026202</v>
      </c>
      <c r="Y102">
        <v>8.0922439699566195E-2</v>
      </c>
      <c r="Z102">
        <v>4.4323102780818503E-2</v>
      </c>
      <c r="AA102">
        <v>0.157037304617615</v>
      </c>
      <c r="AB102">
        <v>0.157037304617615</v>
      </c>
      <c r="AC102">
        <v>1.6012747492175501</v>
      </c>
      <c r="AD102">
        <v>19.5</v>
      </c>
      <c r="AE102" s="7">
        <f t="shared" si="7"/>
        <v>3.6666666666666665</v>
      </c>
      <c r="AF102" s="7">
        <f t="shared" si="8"/>
        <v>929.03</v>
      </c>
      <c r="AG102" s="7">
        <f t="shared" si="9"/>
        <v>4645.1499999999996</v>
      </c>
      <c r="AH102">
        <v>5</v>
      </c>
      <c r="AK102" s="7"/>
    </row>
    <row r="103" spans="1:37">
      <c r="A103">
        <v>141</v>
      </c>
      <c r="B103">
        <v>44527464.689999998</v>
      </c>
      <c r="C103">
        <v>47677464.689999998</v>
      </c>
      <c r="D103">
        <v>6587500</v>
      </c>
      <c r="E103" s="3">
        <v>3838</v>
      </c>
      <c r="F103" s="3">
        <v>4900</v>
      </c>
      <c r="G103" s="3">
        <v>1710</v>
      </c>
      <c r="H103" s="3">
        <v>4236</v>
      </c>
      <c r="I103" s="3">
        <v>5770</v>
      </c>
      <c r="J103" s="3">
        <v>1600</v>
      </c>
      <c r="K103" s="3">
        <v>3046</v>
      </c>
      <c r="L103" s="3">
        <v>3840</v>
      </c>
      <c r="M103" s="3">
        <v>1530</v>
      </c>
      <c r="N103">
        <v>71.5</v>
      </c>
      <c r="O103">
        <v>20</v>
      </c>
      <c r="P103">
        <v>5</v>
      </c>
      <c r="Q103">
        <v>1.5384615384615401</v>
      </c>
      <c r="R103">
        <v>1.5384615384615401</v>
      </c>
      <c r="S103">
        <v>1.58781411767453</v>
      </c>
      <c r="T103" s="3">
        <v>1.075</v>
      </c>
      <c r="U103" s="7">
        <f t="shared" si="5"/>
        <v>10000</v>
      </c>
      <c r="V103" s="4">
        <f t="shared" si="6"/>
        <v>12500000</v>
      </c>
      <c r="W103">
        <v>2.9271420000000002E-3</v>
      </c>
      <c r="X103">
        <v>0.50556012030112896</v>
      </c>
      <c r="Y103">
        <v>0.10866028218384199</v>
      </c>
      <c r="Z103">
        <v>6.0387370527404997E-2</v>
      </c>
      <c r="AA103">
        <v>0.2100603273129</v>
      </c>
      <c r="AB103">
        <v>0.2100603273129</v>
      </c>
      <c r="AC103">
        <v>1.5875989105053001</v>
      </c>
      <c r="AD103">
        <v>19.5</v>
      </c>
      <c r="AE103" s="7">
        <f t="shared" si="7"/>
        <v>3.6666666666666665</v>
      </c>
      <c r="AF103" s="7">
        <f t="shared" si="8"/>
        <v>929.03</v>
      </c>
      <c r="AG103" s="7">
        <f t="shared" si="9"/>
        <v>4645.1499999999996</v>
      </c>
      <c r="AH103">
        <v>5</v>
      </c>
      <c r="AK103" s="7"/>
    </row>
    <row r="104" spans="1:37">
      <c r="A104">
        <v>144</v>
      </c>
      <c r="B104">
        <v>51089802.43</v>
      </c>
      <c r="C104">
        <v>54489802.43</v>
      </c>
      <c r="D104">
        <v>7150000</v>
      </c>
      <c r="E104" s="3">
        <v>4416</v>
      </c>
      <c r="F104" s="3">
        <v>6000</v>
      </c>
      <c r="G104" s="3">
        <v>2400</v>
      </c>
      <c r="H104" s="3">
        <v>3900.6</v>
      </c>
      <c r="I104" s="3">
        <v>5310</v>
      </c>
      <c r="J104" s="3">
        <v>843</v>
      </c>
      <c r="K104" s="3">
        <v>3416</v>
      </c>
      <c r="L104" s="3">
        <v>4330</v>
      </c>
      <c r="M104" s="3">
        <v>2400</v>
      </c>
      <c r="N104">
        <v>71.5</v>
      </c>
      <c r="O104">
        <v>20</v>
      </c>
      <c r="P104">
        <v>5</v>
      </c>
      <c r="Q104">
        <v>1.5384615384615401</v>
      </c>
      <c r="R104">
        <v>1.5384615384615401</v>
      </c>
      <c r="S104">
        <v>1.3640857340795101</v>
      </c>
      <c r="T104" s="3">
        <v>1.2749999999999999</v>
      </c>
      <c r="U104" s="7">
        <f t="shared" si="5"/>
        <v>10000</v>
      </c>
      <c r="V104" s="4">
        <f t="shared" si="6"/>
        <v>12500000</v>
      </c>
      <c r="W104">
        <v>2.2574940000000001E-3</v>
      </c>
      <c r="X104">
        <v>0.38105796115813101</v>
      </c>
      <c r="Y104">
        <v>8.5173695736752403E-2</v>
      </c>
      <c r="Z104">
        <v>4.0432476439860303E-2</v>
      </c>
      <c r="AA104">
        <v>0.15500165079408099</v>
      </c>
      <c r="AB104">
        <v>0.15500165079408099</v>
      </c>
      <c r="AC104">
        <v>1.5729607617850001</v>
      </c>
      <c r="AD104">
        <v>19.5</v>
      </c>
      <c r="AE104" s="7">
        <f t="shared" si="7"/>
        <v>3.6666666666666665</v>
      </c>
      <c r="AF104" s="7">
        <f t="shared" si="8"/>
        <v>929.03</v>
      </c>
      <c r="AG104" s="7">
        <f t="shared" si="9"/>
        <v>4645.1499999999996</v>
      </c>
      <c r="AH104">
        <v>5</v>
      </c>
      <c r="AK104" s="7"/>
    </row>
    <row r="105" spans="1:37">
      <c r="A105">
        <v>147</v>
      </c>
      <c r="B105">
        <v>50705451.82</v>
      </c>
      <c r="C105">
        <v>54580451.82</v>
      </c>
      <c r="D105">
        <v>8218750</v>
      </c>
      <c r="E105" s="3">
        <v>4950</v>
      </c>
      <c r="F105" s="3">
        <v>7190</v>
      </c>
      <c r="G105" s="3">
        <v>1710</v>
      </c>
      <c r="H105" s="3">
        <v>6118</v>
      </c>
      <c r="I105" s="3">
        <v>9760</v>
      </c>
      <c r="J105" s="3">
        <v>1550</v>
      </c>
      <c r="K105" s="3">
        <v>3878</v>
      </c>
      <c r="L105" s="3">
        <v>5440</v>
      </c>
      <c r="M105" s="3">
        <v>1710</v>
      </c>
      <c r="N105">
        <v>71.5</v>
      </c>
      <c r="O105">
        <v>20</v>
      </c>
      <c r="P105">
        <v>5</v>
      </c>
      <c r="Q105">
        <v>1.5384615384615401</v>
      </c>
      <c r="R105">
        <v>1.5384615384615401</v>
      </c>
      <c r="S105">
        <v>1.3352862818453599</v>
      </c>
      <c r="T105" s="3">
        <v>0.82499999999999996</v>
      </c>
      <c r="U105" s="7">
        <f t="shared" si="5"/>
        <v>10000</v>
      </c>
      <c r="V105" s="4">
        <f t="shared" si="6"/>
        <v>12500000</v>
      </c>
      <c r="W105">
        <v>2.3004879999999998E-3</v>
      </c>
      <c r="X105">
        <v>0.42480556839002698</v>
      </c>
      <c r="Y105">
        <v>9.7441655498435406E-2</v>
      </c>
      <c r="Z105">
        <v>4.8799271331117999E-2</v>
      </c>
      <c r="AA105">
        <v>0.18244391907681301</v>
      </c>
      <c r="AB105">
        <v>0.18244391907681301</v>
      </c>
      <c r="AC105">
        <v>1.5045957249884401</v>
      </c>
      <c r="AD105">
        <v>19.5</v>
      </c>
      <c r="AE105" s="7">
        <f t="shared" si="7"/>
        <v>3.6666666666666665</v>
      </c>
      <c r="AF105" s="7">
        <f t="shared" si="8"/>
        <v>929.03</v>
      </c>
      <c r="AG105" s="7">
        <f t="shared" si="9"/>
        <v>4645.1499999999996</v>
      </c>
      <c r="AH105">
        <v>5</v>
      </c>
      <c r="AK105" s="7"/>
    </row>
    <row r="106" spans="1:37">
      <c r="A106">
        <v>150</v>
      </c>
      <c r="B106">
        <v>53082595.640000001</v>
      </c>
      <c r="C106">
        <v>57432595.640000001</v>
      </c>
      <c r="D106">
        <v>9287500</v>
      </c>
      <c r="E106" s="3">
        <v>5264</v>
      </c>
      <c r="F106" s="3">
        <v>7190</v>
      </c>
      <c r="G106" s="3">
        <v>2140</v>
      </c>
      <c r="H106" s="3">
        <v>6626</v>
      </c>
      <c r="I106" s="3">
        <v>9760</v>
      </c>
      <c r="J106" s="3">
        <v>2070</v>
      </c>
      <c r="K106" s="3">
        <v>4018</v>
      </c>
      <c r="L106" s="3">
        <v>5440</v>
      </c>
      <c r="M106" s="3">
        <v>1530</v>
      </c>
      <c r="N106">
        <v>71.5</v>
      </c>
      <c r="O106">
        <v>20</v>
      </c>
      <c r="P106">
        <v>5</v>
      </c>
      <c r="Q106">
        <v>1.5384615384615401</v>
      </c>
      <c r="R106">
        <v>1.5384615384615401</v>
      </c>
      <c r="S106">
        <v>1.4586332601143299</v>
      </c>
      <c r="T106" s="3">
        <v>0.82499999999999996</v>
      </c>
      <c r="U106" s="7">
        <f t="shared" si="5"/>
        <v>10000</v>
      </c>
      <c r="V106" s="4">
        <f t="shared" si="6"/>
        <v>12500000</v>
      </c>
      <c r="W106">
        <v>2.6149099999999998E-3</v>
      </c>
      <c r="X106">
        <v>0.47938596853867099</v>
      </c>
      <c r="Y106">
        <v>0.109758342238722</v>
      </c>
      <c r="Z106">
        <v>5.8341453209985697E-2</v>
      </c>
      <c r="AA106">
        <v>0.21135158609414401</v>
      </c>
      <c r="AB106">
        <v>0.21135158609414401</v>
      </c>
      <c r="AC106">
        <v>1.4989400610902699</v>
      </c>
      <c r="AD106">
        <v>19.5</v>
      </c>
      <c r="AE106" s="7">
        <f t="shared" si="7"/>
        <v>3.6666666666666665</v>
      </c>
      <c r="AF106" s="7">
        <f t="shared" si="8"/>
        <v>929.03</v>
      </c>
      <c r="AG106" s="7">
        <f t="shared" si="9"/>
        <v>4645.1499999999996</v>
      </c>
      <c r="AH106">
        <v>5</v>
      </c>
      <c r="AK106" s="7"/>
    </row>
    <row r="107" spans="1:37">
      <c r="A107">
        <v>153</v>
      </c>
      <c r="B107">
        <v>51206722.740000002</v>
      </c>
      <c r="C107">
        <v>55806722.740000002</v>
      </c>
      <c r="D107">
        <v>9850000</v>
      </c>
      <c r="E107" s="3">
        <v>5092</v>
      </c>
      <c r="F107" s="3">
        <v>7190</v>
      </c>
      <c r="G107" s="3">
        <v>2420</v>
      </c>
      <c r="H107" s="3">
        <v>5976.6</v>
      </c>
      <c r="I107" s="3">
        <v>9760</v>
      </c>
      <c r="J107" s="3">
        <v>843</v>
      </c>
      <c r="K107" s="3">
        <v>3848</v>
      </c>
      <c r="L107" s="3">
        <v>5440</v>
      </c>
      <c r="M107" s="3">
        <v>2140</v>
      </c>
      <c r="N107">
        <v>71.5</v>
      </c>
      <c r="O107">
        <v>20</v>
      </c>
      <c r="P107">
        <v>5</v>
      </c>
      <c r="Q107">
        <v>1.5384615384615401</v>
      </c>
      <c r="R107">
        <v>1.5384615384615401</v>
      </c>
      <c r="S107">
        <v>1.34887969883225</v>
      </c>
      <c r="T107" s="3">
        <v>0.77500000000000002</v>
      </c>
      <c r="U107" s="7">
        <f t="shared" si="5"/>
        <v>10000</v>
      </c>
      <c r="V107" s="4">
        <f t="shared" si="6"/>
        <v>12500000</v>
      </c>
      <c r="W107">
        <v>2.2537540000000002E-3</v>
      </c>
      <c r="X107">
        <v>0.41153586102105799</v>
      </c>
      <c r="Y107">
        <v>9.9534390986309201E-2</v>
      </c>
      <c r="Z107">
        <v>4.37105972648262E-2</v>
      </c>
      <c r="AA107">
        <v>0.17614369952794001</v>
      </c>
      <c r="AB107">
        <v>0.17614369952794001</v>
      </c>
      <c r="AC107">
        <v>1.4551120033223099</v>
      </c>
      <c r="AD107">
        <v>19.5</v>
      </c>
      <c r="AE107" s="7">
        <f t="shared" si="7"/>
        <v>3.6666666666666665</v>
      </c>
      <c r="AF107" s="7">
        <f t="shared" si="8"/>
        <v>929.03</v>
      </c>
      <c r="AG107" s="7">
        <f t="shared" si="9"/>
        <v>4645.1499999999996</v>
      </c>
      <c r="AH107">
        <v>5</v>
      </c>
      <c r="AK107" s="7"/>
    </row>
    <row r="108" spans="1:37">
      <c r="A108">
        <v>156</v>
      </c>
      <c r="B108">
        <v>64792194.240000002</v>
      </c>
      <c r="C108">
        <v>69867194.239999995</v>
      </c>
      <c r="D108">
        <v>10918750</v>
      </c>
      <c r="E108" s="3">
        <v>6600</v>
      </c>
      <c r="F108" s="3">
        <v>9430</v>
      </c>
      <c r="G108" s="3">
        <v>2140</v>
      </c>
      <c r="H108" s="3">
        <v>7274</v>
      </c>
      <c r="I108" s="3">
        <v>12100</v>
      </c>
      <c r="J108" s="3">
        <v>1550</v>
      </c>
      <c r="K108" s="3">
        <v>5036</v>
      </c>
      <c r="L108" s="3">
        <v>7190</v>
      </c>
      <c r="M108" s="3">
        <v>2140</v>
      </c>
      <c r="N108">
        <v>71.5</v>
      </c>
      <c r="O108">
        <v>20</v>
      </c>
      <c r="P108">
        <v>5</v>
      </c>
      <c r="Q108">
        <v>1.5384615384615401</v>
      </c>
      <c r="R108">
        <v>1.5384615384615401</v>
      </c>
      <c r="S108">
        <v>1.32309196794853</v>
      </c>
      <c r="T108" s="3">
        <v>0.95</v>
      </c>
      <c r="U108" s="7">
        <f t="shared" si="5"/>
        <v>10000</v>
      </c>
      <c r="V108" s="4">
        <f t="shared" si="6"/>
        <v>12500000</v>
      </c>
      <c r="W108">
        <v>2.3024899999999999E-3</v>
      </c>
      <c r="X108">
        <v>0.435625894348663</v>
      </c>
      <c r="Y108">
        <v>0.10167432888939799</v>
      </c>
      <c r="Z108">
        <v>4.7658914354670602E-2</v>
      </c>
      <c r="AA108">
        <v>0.180097170267564</v>
      </c>
      <c r="AB108">
        <v>0.180097170267564</v>
      </c>
      <c r="AC108">
        <v>1.5326273130296399</v>
      </c>
      <c r="AD108">
        <v>19.5</v>
      </c>
      <c r="AE108" s="7">
        <f t="shared" si="7"/>
        <v>3.6666666666666665</v>
      </c>
      <c r="AF108" s="7">
        <f t="shared" si="8"/>
        <v>929.03</v>
      </c>
      <c r="AG108" s="7">
        <f t="shared" si="9"/>
        <v>4645.1499999999996</v>
      </c>
      <c r="AH108">
        <v>5</v>
      </c>
      <c r="AK108" s="7"/>
    </row>
    <row r="109" spans="1:37">
      <c r="A109">
        <v>159</v>
      </c>
      <c r="B109">
        <v>64738399.32</v>
      </c>
      <c r="C109">
        <v>70288399.319999993</v>
      </c>
      <c r="D109">
        <v>11987500</v>
      </c>
      <c r="E109" s="3">
        <v>6840</v>
      </c>
      <c r="F109" s="3">
        <v>9430</v>
      </c>
      <c r="G109" s="3">
        <v>2140</v>
      </c>
      <c r="H109" s="3">
        <v>8062</v>
      </c>
      <c r="I109" s="3">
        <v>12100</v>
      </c>
      <c r="J109" s="3">
        <v>2070</v>
      </c>
      <c r="K109" s="3">
        <v>5142</v>
      </c>
      <c r="L109" s="3">
        <v>7190</v>
      </c>
      <c r="M109" s="3">
        <v>1530</v>
      </c>
      <c r="N109">
        <v>71.5</v>
      </c>
      <c r="O109">
        <v>20</v>
      </c>
      <c r="P109">
        <v>5</v>
      </c>
      <c r="Q109">
        <v>1.5384615384615401</v>
      </c>
      <c r="R109">
        <v>1.5384615384615401</v>
      </c>
      <c r="S109">
        <v>1.4157197486300399</v>
      </c>
      <c r="T109" s="3">
        <v>0.95</v>
      </c>
      <c r="U109" s="7">
        <f t="shared" si="5"/>
        <v>10000</v>
      </c>
      <c r="V109" s="4">
        <f t="shared" si="6"/>
        <v>12500000</v>
      </c>
      <c r="W109">
        <v>2.5672020000000002E-3</v>
      </c>
      <c r="X109">
        <v>0.48425072753794102</v>
      </c>
      <c r="Y109">
        <v>0.11856016233269499</v>
      </c>
      <c r="Z109">
        <v>5.68318593573236E-2</v>
      </c>
      <c r="AA109">
        <v>0.21230004071377601</v>
      </c>
      <c r="AB109">
        <v>0.21230004071377601</v>
      </c>
      <c r="AC109">
        <v>1.5307240368128101</v>
      </c>
      <c r="AD109">
        <v>19.5</v>
      </c>
      <c r="AE109" s="7">
        <f t="shared" si="7"/>
        <v>3.6666666666666665</v>
      </c>
      <c r="AF109" s="7">
        <f t="shared" si="8"/>
        <v>929.03</v>
      </c>
      <c r="AG109" s="7">
        <f t="shared" si="9"/>
        <v>4645.1499999999996</v>
      </c>
      <c r="AH109">
        <v>5</v>
      </c>
      <c r="AK109" s="7"/>
    </row>
    <row r="110" spans="1:37">
      <c r="A110">
        <v>162</v>
      </c>
      <c r="B110">
        <v>31053830.02</v>
      </c>
      <c r="C110">
        <v>33253830.02</v>
      </c>
      <c r="D110">
        <v>4450000</v>
      </c>
      <c r="E110" s="3">
        <v>2062</v>
      </c>
      <c r="F110" s="3">
        <v>2720</v>
      </c>
      <c r="G110" s="3">
        <v>1070</v>
      </c>
      <c r="H110" s="3">
        <v>1968.6</v>
      </c>
      <c r="I110" s="3">
        <v>2670</v>
      </c>
      <c r="J110" s="3">
        <v>843</v>
      </c>
      <c r="K110" s="3">
        <v>1642</v>
      </c>
      <c r="L110" s="3">
        <v>2140</v>
      </c>
      <c r="M110" s="3">
        <v>1070</v>
      </c>
      <c r="N110">
        <v>71.5</v>
      </c>
      <c r="O110">
        <v>20</v>
      </c>
      <c r="P110">
        <v>5</v>
      </c>
      <c r="Q110">
        <v>1.5384615384615401</v>
      </c>
      <c r="R110">
        <v>1.5384615384615401</v>
      </c>
      <c r="S110">
        <v>1.2601750547503101</v>
      </c>
      <c r="T110" s="3">
        <v>1.1666666666666701</v>
      </c>
      <c r="U110" s="7">
        <f t="shared" si="5"/>
        <v>10000</v>
      </c>
      <c r="V110" s="4">
        <f t="shared" si="6"/>
        <v>12500000</v>
      </c>
      <c r="W110">
        <v>1.9076948E-3</v>
      </c>
      <c r="X110">
        <v>0.29755068409576702</v>
      </c>
      <c r="Y110">
        <v>6.4931318301547705E-2</v>
      </c>
      <c r="Z110">
        <v>3.3099135175765099E-2</v>
      </c>
      <c r="AA110">
        <v>0.125837218880505</v>
      </c>
      <c r="AB110">
        <v>0.125837218880505</v>
      </c>
      <c r="AC110">
        <v>1.48244406790828</v>
      </c>
      <c r="AD110">
        <v>19.5</v>
      </c>
      <c r="AE110" s="7">
        <f t="shared" si="7"/>
        <v>3.6666666666666665</v>
      </c>
      <c r="AF110" s="7">
        <f t="shared" si="8"/>
        <v>929.03</v>
      </c>
      <c r="AG110" s="7">
        <f t="shared" si="9"/>
        <v>4645.1499999999996</v>
      </c>
      <c r="AH110">
        <v>5</v>
      </c>
      <c r="AK110" s="7"/>
    </row>
    <row r="111" spans="1:37">
      <c r="A111">
        <v>165</v>
      </c>
      <c r="B111">
        <v>30414983.07</v>
      </c>
      <c r="C111">
        <v>33089983.07</v>
      </c>
      <c r="D111">
        <v>5518750</v>
      </c>
      <c r="E111" s="3">
        <v>2219</v>
      </c>
      <c r="F111" s="3">
        <v>3010</v>
      </c>
      <c r="G111" s="3">
        <v>795</v>
      </c>
      <c r="H111" s="3">
        <v>2444.6</v>
      </c>
      <c r="I111" s="3">
        <v>3620</v>
      </c>
      <c r="J111" s="3">
        <v>843</v>
      </c>
      <c r="K111" s="3">
        <v>1760.4</v>
      </c>
      <c r="L111" s="3">
        <v>2140</v>
      </c>
      <c r="M111" s="3">
        <v>722</v>
      </c>
      <c r="N111">
        <v>71.5</v>
      </c>
      <c r="O111">
        <v>20</v>
      </c>
      <c r="P111">
        <v>5</v>
      </c>
      <c r="Q111">
        <v>1.5384615384615401</v>
      </c>
      <c r="R111">
        <v>1.5384615384615401</v>
      </c>
      <c r="S111">
        <v>1.4107422510854799</v>
      </c>
      <c r="T111" s="3">
        <v>1.2666666666666699</v>
      </c>
      <c r="U111" s="7">
        <f t="shared" si="5"/>
        <v>10000</v>
      </c>
      <c r="V111" s="4">
        <f t="shared" si="6"/>
        <v>12500000</v>
      </c>
      <c r="W111">
        <v>2.464024E-3</v>
      </c>
      <c r="X111">
        <v>0.390295118881134</v>
      </c>
      <c r="Y111">
        <v>7.8233578342056298E-2</v>
      </c>
      <c r="Z111">
        <v>4.6887731891529401E-2</v>
      </c>
      <c r="AA111">
        <v>0.181678346563489</v>
      </c>
      <c r="AB111">
        <v>0.181678346563489</v>
      </c>
      <c r="AC111">
        <v>1.45956683481183</v>
      </c>
      <c r="AD111">
        <v>19.5</v>
      </c>
      <c r="AE111" s="7">
        <f t="shared" si="7"/>
        <v>3.6666666666666665</v>
      </c>
      <c r="AF111" s="7">
        <f t="shared" si="8"/>
        <v>929.03</v>
      </c>
      <c r="AG111" s="7">
        <f t="shared" si="9"/>
        <v>4645.1499999999996</v>
      </c>
      <c r="AH111">
        <v>5</v>
      </c>
      <c r="AK111" s="7"/>
    </row>
    <row r="112" spans="1:37">
      <c r="A112">
        <v>168</v>
      </c>
      <c r="B112">
        <v>41781735.530000001</v>
      </c>
      <c r="C112">
        <v>44931735.530000001</v>
      </c>
      <c r="D112">
        <v>6587500</v>
      </c>
      <c r="E112" s="3">
        <v>3398</v>
      </c>
      <c r="F112" s="3">
        <v>4330</v>
      </c>
      <c r="G112" s="3">
        <v>1530</v>
      </c>
      <c r="H112" s="3">
        <v>3502</v>
      </c>
      <c r="I112" s="3">
        <v>4760</v>
      </c>
      <c r="J112" s="3">
        <v>1550</v>
      </c>
      <c r="K112" s="3">
        <v>2626</v>
      </c>
      <c r="L112" s="3">
        <v>3400</v>
      </c>
      <c r="M112" s="3">
        <v>1530</v>
      </c>
      <c r="N112">
        <v>71.5</v>
      </c>
      <c r="O112">
        <v>20</v>
      </c>
      <c r="P112">
        <v>5</v>
      </c>
      <c r="Q112">
        <v>1.5384615384615401</v>
      </c>
      <c r="R112">
        <v>1.5384615384615401</v>
      </c>
      <c r="S112">
        <v>1.34458066471032</v>
      </c>
      <c r="T112" s="3">
        <v>1.4833333333333301</v>
      </c>
      <c r="U112" s="7">
        <f t="shared" si="5"/>
        <v>10000</v>
      </c>
      <c r="V112" s="4">
        <f t="shared" si="6"/>
        <v>12500000</v>
      </c>
      <c r="W112">
        <v>2.0521200000000002E-3</v>
      </c>
      <c r="X112">
        <v>0.36066853691170703</v>
      </c>
      <c r="Y112">
        <v>8.0257094691748507E-2</v>
      </c>
      <c r="Z112">
        <v>4.1377213892669899E-2</v>
      </c>
      <c r="AA112">
        <v>0.15260256544638001</v>
      </c>
      <c r="AB112">
        <v>0.15260256544638001</v>
      </c>
      <c r="AC112">
        <v>1.5230779322341801</v>
      </c>
      <c r="AD112">
        <v>19.5</v>
      </c>
      <c r="AE112" s="7">
        <f t="shared" si="7"/>
        <v>3.6666666666666665</v>
      </c>
      <c r="AF112" s="7">
        <f t="shared" si="8"/>
        <v>929.03</v>
      </c>
      <c r="AG112" s="7">
        <f t="shared" si="9"/>
        <v>4645.1499999999996</v>
      </c>
      <c r="AH112">
        <v>5</v>
      </c>
      <c r="AK112" s="7"/>
    </row>
    <row r="113" spans="1:37">
      <c r="A113">
        <v>171</v>
      </c>
      <c r="B113">
        <v>37749303.759999998</v>
      </c>
      <c r="C113">
        <v>41149303.759999998</v>
      </c>
      <c r="D113">
        <v>7150000</v>
      </c>
      <c r="E113" s="3">
        <v>2986</v>
      </c>
      <c r="F113" s="3">
        <v>4330</v>
      </c>
      <c r="G113" s="3">
        <v>1430</v>
      </c>
      <c r="H113" s="3">
        <v>3152.6</v>
      </c>
      <c r="I113" s="3">
        <v>4760</v>
      </c>
      <c r="J113" s="3">
        <v>843</v>
      </c>
      <c r="K113" s="3">
        <v>2214</v>
      </c>
      <c r="L113" s="3">
        <v>3110</v>
      </c>
      <c r="M113" s="3">
        <v>1430</v>
      </c>
      <c r="N113">
        <v>71.5</v>
      </c>
      <c r="O113">
        <v>20</v>
      </c>
      <c r="P113">
        <v>5</v>
      </c>
      <c r="Q113">
        <v>1.5384615384615401</v>
      </c>
      <c r="R113">
        <v>1.5384615384615401</v>
      </c>
      <c r="S113">
        <v>1.2289643599409501</v>
      </c>
      <c r="T113" s="3">
        <v>1.2333333333333301</v>
      </c>
      <c r="U113" s="7">
        <f t="shared" si="5"/>
        <v>10000</v>
      </c>
      <c r="V113" s="4">
        <f t="shared" si="6"/>
        <v>12500000</v>
      </c>
      <c r="W113">
        <v>1.8419888E-3</v>
      </c>
      <c r="X113">
        <v>0.31575098984998501</v>
      </c>
      <c r="Y113">
        <v>7.3822308921062396E-2</v>
      </c>
      <c r="Z113">
        <v>3.2616184641074901E-2</v>
      </c>
      <c r="AA113">
        <v>0.13653164475229301</v>
      </c>
      <c r="AB113">
        <v>0.13653164475229301</v>
      </c>
      <c r="AC113">
        <v>1.4602503194683301</v>
      </c>
      <c r="AD113">
        <v>19.5</v>
      </c>
      <c r="AE113" s="7">
        <f t="shared" si="7"/>
        <v>3.6666666666666665</v>
      </c>
      <c r="AF113" s="7">
        <f t="shared" si="8"/>
        <v>929.03</v>
      </c>
      <c r="AG113" s="7">
        <f t="shared" si="9"/>
        <v>4645.1499999999996</v>
      </c>
      <c r="AH113">
        <v>5</v>
      </c>
      <c r="AK113" s="7"/>
    </row>
    <row r="114" spans="1:37">
      <c r="A114">
        <v>174</v>
      </c>
      <c r="B114">
        <v>35258650.079999998</v>
      </c>
      <c r="C114">
        <v>39133650.079999998</v>
      </c>
      <c r="D114">
        <v>8218750</v>
      </c>
      <c r="E114" s="3">
        <v>2802</v>
      </c>
      <c r="F114" s="3">
        <v>3840</v>
      </c>
      <c r="G114" s="3">
        <v>1530</v>
      </c>
      <c r="H114" s="3">
        <v>2856.6</v>
      </c>
      <c r="I114" s="3">
        <v>4020</v>
      </c>
      <c r="J114" s="3">
        <v>843</v>
      </c>
      <c r="K114" s="3">
        <v>2064.1999999999998</v>
      </c>
      <c r="L114" s="3">
        <v>3010</v>
      </c>
      <c r="M114" s="3">
        <v>881</v>
      </c>
      <c r="N114">
        <v>71.5</v>
      </c>
      <c r="O114">
        <v>20</v>
      </c>
      <c r="P114">
        <v>5</v>
      </c>
      <c r="Q114">
        <v>1.5384615384615401</v>
      </c>
      <c r="R114">
        <v>1.5384615384615401</v>
      </c>
      <c r="S114">
        <v>1.46521117234045</v>
      </c>
      <c r="T114" s="3">
        <v>1.25</v>
      </c>
      <c r="U114" s="7">
        <f t="shared" si="5"/>
        <v>10000</v>
      </c>
      <c r="V114" s="4">
        <f t="shared" si="6"/>
        <v>12500000</v>
      </c>
      <c r="W114">
        <v>2.6753219999999999E-3</v>
      </c>
      <c r="X114">
        <v>0.45551812130195302</v>
      </c>
      <c r="Y114">
        <v>0.100660461934789</v>
      </c>
      <c r="Z114">
        <v>4.7904452363982303E-2</v>
      </c>
      <c r="AA114">
        <v>0.19503142247876001</v>
      </c>
      <c r="AB114">
        <v>0.19503142247876001</v>
      </c>
      <c r="AC114">
        <v>1.4303463661446301</v>
      </c>
      <c r="AD114">
        <v>19.5</v>
      </c>
      <c r="AE114" s="7">
        <f t="shared" si="7"/>
        <v>3.6666666666666665</v>
      </c>
      <c r="AF114" s="7">
        <f t="shared" si="8"/>
        <v>929.03</v>
      </c>
      <c r="AG114" s="7">
        <f t="shared" si="9"/>
        <v>4645.1499999999996</v>
      </c>
      <c r="AH114">
        <v>5</v>
      </c>
      <c r="AK114" s="7"/>
    </row>
    <row r="115" spans="1:37">
      <c r="A115">
        <v>177</v>
      </c>
      <c r="B115">
        <v>43075773.810000002</v>
      </c>
      <c r="C115">
        <v>47425773.810000002</v>
      </c>
      <c r="D115">
        <v>9287500</v>
      </c>
      <c r="E115" s="3">
        <v>3626</v>
      </c>
      <c r="F115" s="3">
        <v>4900</v>
      </c>
      <c r="G115" s="3">
        <v>1530</v>
      </c>
      <c r="H115" s="3">
        <v>3906</v>
      </c>
      <c r="I115" s="3">
        <v>5770</v>
      </c>
      <c r="J115" s="3">
        <v>1550</v>
      </c>
      <c r="K115" s="3">
        <v>2802</v>
      </c>
      <c r="L115" s="3">
        <v>3840</v>
      </c>
      <c r="M115" s="3">
        <v>1530</v>
      </c>
      <c r="N115">
        <v>71.5</v>
      </c>
      <c r="O115">
        <v>20</v>
      </c>
      <c r="P115">
        <v>5</v>
      </c>
      <c r="Q115">
        <v>1.5384615384615401</v>
      </c>
      <c r="R115">
        <v>1.5384615384615401</v>
      </c>
      <c r="S115">
        <v>1.4216970636275701</v>
      </c>
      <c r="T115" s="3">
        <v>1.4</v>
      </c>
      <c r="U115" s="7">
        <f t="shared" si="5"/>
        <v>10000</v>
      </c>
      <c r="V115" s="4">
        <f t="shared" si="6"/>
        <v>12500000</v>
      </c>
      <c r="W115">
        <v>2.4643299999999998E-3</v>
      </c>
      <c r="X115">
        <v>0.43238729290728201</v>
      </c>
      <c r="Y115">
        <v>9.8280725147380898E-2</v>
      </c>
      <c r="Z115">
        <v>4.7006448471585902E-2</v>
      </c>
      <c r="AA115">
        <v>0.187742193831412</v>
      </c>
      <c r="AB115">
        <v>0.187742193831412</v>
      </c>
      <c r="AC115">
        <v>1.4922221483640501</v>
      </c>
      <c r="AD115">
        <v>19.5</v>
      </c>
      <c r="AE115" s="7">
        <f t="shared" si="7"/>
        <v>3.6666666666666665</v>
      </c>
      <c r="AF115" s="7">
        <f t="shared" si="8"/>
        <v>929.03</v>
      </c>
      <c r="AG115" s="7">
        <f t="shared" si="9"/>
        <v>4645.1499999999996</v>
      </c>
      <c r="AH115">
        <v>5</v>
      </c>
      <c r="AK115" s="7"/>
    </row>
    <row r="116" spans="1:37">
      <c r="A116">
        <v>180</v>
      </c>
      <c r="B116">
        <v>50399091</v>
      </c>
      <c r="C116">
        <v>54999091</v>
      </c>
      <c r="D116">
        <v>9850000</v>
      </c>
      <c r="E116" s="3">
        <v>4022</v>
      </c>
      <c r="F116" s="3">
        <v>6000</v>
      </c>
      <c r="G116" s="3">
        <v>1890</v>
      </c>
      <c r="H116" s="3">
        <v>3580.6</v>
      </c>
      <c r="I116" s="3">
        <v>5310</v>
      </c>
      <c r="J116" s="3">
        <v>843</v>
      </c>
      <c r="K116" s="3">
        <v>3070</v>
      </c>
      <c r="L116" s="3">
        <v>4330</v>
      </c>
      <c r="M116" s="3">
        <v>1890</v>
      </c>
      <c r="N116">
        <v>71.5</v>
      </c>
      <c r="O116">
        <v>20</v>
      </c>
      <c r="P116">
        <v>5</v>
      </c>
      <c r="Q116">
        <v>1.5384615384615401</v>
      </c>
      <c r="R116">
        <v>1.5384615384615401</v>
      </c>
      <c r="S116">
        <v>1.2614579788067599</v>
      </c>
      <c r="T116" s="3">
        <v>1.5166666666666699</v>
      </c>
      <c r="U116" s="7">
        <f t="shared" si="5"/>
        <v>10000</v>
      </c>
      <c r="V116" s="4">
        <f t="shared" si="6"/>
        <v>12500000</v>
      </c>
      <c r="W116">
        <v>1.9569603999999999E-3</v>
      </c>
      <c r="X116">
        <v>0.33461763604181899</v>
      </c>
      <c r="Y116">
        <v>8.1151511598862303E-2</v>
      </c>
      <c r="Z116">
        <v>3.3121777864483302E-2</v>
      </c>
      <c r="AA116">
        <v>0.14083538718001901</v>
      </c>
      <c r="AB116">
        <v>0.14083538718001901</v>
      </c>
      <c r="AC116">
        <v>1.4718891845500199</v>
      </c>
      <c r="AD116">
        <v>19.5</v>
      </c>
      <c r="AE116" s="7">
        <f t="shared" si="7"/>
        <v>3.6666666666666665</v>
      </c>
      <c r="AF116" s="7">
        <f t="shared" si="8"/>
        <v>929.03</v>
      </c>
      <c r="AG116" s="7">
        <f t="shared" si="9"/>
        <v>4645.1499999999996</v>
      </c>
      <c r="AH116">
        <v>5</v>
      </c>
      <c r="AK116" s="7"/>
    </row>
    <row r="117" spans="1:37">
      <c r="A117">
        <v>183</v>
      </c>
      <c r="B117">
        <v>44374187.759999998</v>
      </c>
      <c r="C117">
        <v>49449187.759999998</v>
      </c>
      <c r="D117">
        <v>10918750</v>
      </c>
      <c r="E117" s="3">
        <v>3916</v>
      </c>
      <c r="F117" s="3">
        <v>5440</v>
      </c>
      <c r="G117" s="3">
        <v>1900</v>
      </c>
      <c r="H117" s="3">
        <v>4128.6000000000004</v>
      </c>
      <c r="I117" s="3">
        <v>6680</v>
      </c>
      <c r="J117" s="3">
        <v>843</v>
      </c>
      <c r="K117" s="3">
        <v>2838</v>
      </c>
      <c r="L117" s="3">
        <v>3840</v>
      </c>
      <c r="M117" s="3">
        <v>1710</v>
      </c>
      <c r="N117">
        <v>71.5</v>
      </c>
      <c r="O117">
        <v>20</v>
      </c>
      <c r="P117">
        <v>5</v>
      </c>
      <c r="Q117">
        <v>1.5384615384615401</v>
      </c>
      <c r="R117">
        <v>1.5384615384615401</v>
      </c>
      <c r="S117">
        <v>1.37152149290987</v>
      </c>
      <c r="T117" s="3">
        <v>1.3333333333333299</v>
      </c>
      <c r="U117" s="7">
        <f t="shared" si="5"/>
        <v>10000</v>
      </c>
      <c r="V117" s="4">
        <f t="shared" si="6"/>
        <v>12500000</v>
      </c>
      <c r="W117">
        <v>2.3994960000000001E-3</v>
      </c>
      <c r="X117">
        <v>0.43985439600044302</v>
      </c>
      <c r="Y117">
        <v>0.103702469458885</v>
      </c>
      <c r="Z117">
        <v>4.4088703197511701E-2</v>
      </c>
      <c r="AA117">
        <v>0.180884032969933</v>
      </c>
      <c r="AB117">
        <v>0.180884032969933</v>
      </c>
      <c r="AC117">
        <v>1.3923850188928799</v>
      </c>
      <c r="AD117">
        <v>19.5</v>
      </c>
      <c r="AE117" s="7">
        <f t="shared" si="7"/>
        <v>3.6666666666666665</v>
      </c>
      <c r="AF117" s="7">
        <f t="shared" si="8"/>
        <v>929.03</v>
      </c>
      <c r="AG117" s="7">
        <f t="shared" si="9"/>
        <v>4645.1499999999996</v>
      </c>
      <c r="AH117">
        <v>5</v>
      </c>
      <c r="AK117" s="7"/>
    </row>
    <row r="118" spans="1:37">
      <c r="A118">
        <v>186</v>
      </c>
      <c r="B118">
        <v>50828871.289999999</v>
      </c>
      <c r="C118">
        <v>56378871.289999999</v>
      </c>
      <c r="D118">
        <v>11987500</v>
      </c>
      <c r="E118" s="3">
        <v>4678</v>
      </c>
      <c r="F118" s="3">
        <v>6600</v>
      </c>
      <c r="G118" s="3">
        <v>1530</v>
      </c>
      <c r="H118" s="3">
        <v>5022</v>
      </c>
      <c r="I118" s="3">
        <v>7020</v>
      </c>
      <c r="J118" s="3">
        <v>1550</v>
      </c>
      <c r="K118" s="3">
        <v>3626</v>
      </c>
      <c r="L118" s="3">
        <v>4900</v>
      </c>
      <c r="M118" s="3">
        <v>1530</v>
      </c>
      <c r="N118">
        <v>71.5</v>
      </c>
      <c r="O118">
        <v>20</v>
      </c>
      <c r="P118">
        <v>5</v>
      </c>
      <c r="Q118">
        <v>1.5384615384615401</v>
      </c>
      <c r="R118">
        <v>1.5384615384615401</v>
      </c>
      <c r="S118">
        <v>1.36438640432424</v>
      </c>
      <c r="T118" s="3">
        <v>1.2666666666666699</v>
      </c>
      <c r="U118" s="7">
        <f t="shared" si="5"/>
        <v>10000</v>
      </c>
      <c r="V118" s="4">
        <f t="shared" si="6"/>
        <v>12500000</v>
      </c>
      <c r="W118">
        <v>2.3258480000000002E-3</v>
      </c>
      <c r="X118">
        <v>0.43350662601074003</v>
      </c>
      <c r="Y118">
        <v>0.107172204163397</v>
      </c>
      <c r="Z118">
        <v>4.5110032024478497E-2</v>
      </c>
      <c r="AA118">
        <v>0.18485772192757</v>
      </c>
      <c r="AB118">
        <v>0.18485772192757</v>
      </c>
      <c r="AC118">
        <v>1.5186246776630601</v>
      </c>
      <c r="AD118">
        <v>19.5</v>
      </c>
      <c r="AE118" s="7">
        <f t="shared" si="7"/>
        <v>3.6666666666666665</v>
      </c>
      <c r="AF118" s="7">
        <f t="shared" si="8"/>
        <v>929.03</v>
      </c>
      <c r="AG118" s="7">
        <f t="shared" si="9"/>
        <v>4645.1499999999996</v>
      </c>
      <c r="AH118">
        <v>5</v>
      </c>
      <c r="AK118" s="7"/>
    </row>
    <row r="119" spans="1:37">
      <c r="A119">
        <v>189</v>
      </c>
      <c r="B119">
        <v>47255626.850000001</v>
      </c>
      <c r="C119">
        <v>49455626.850000001</v>
      </c>
      <c r="D119">
        <v>4450000</v>
      </c>
      <c r="E119" s="3">
        <v>3930</v>
      </c>
      <c r="F119" s="3">
        <v>6600</v>
      </c>
      <c r="G119" s="3">
        <v>1650</v>
      </c>
      <c r="H119" s="3">
        <v>4056.6</v>
      </c>
      <c r="I119" s="3">
        <v>7020</v>
      </c>
      <c r="J119" s="3">
        <v>843</v>
      </c>
      <c r="K119" s="3">
        <v>2930</v>
      </c>
      <c r="L119" s="3">
        <v>4900</v>
      </c>
      <c r="M119" s="3">
        <v>1430</v>
      </c>
      <c r="N119">
        <v>78</v>
      </c>
      <c r="O119">
        <v>20</v>
      </c>
      <c r="P119">
        <v>5</v>
      </c>
      <c r="Q119">
        <v>1.5384615384615401</v>
      </c>
      <c r="R119">
        <v>1.5384615384615401</v>
      </c>
      <c r="S119">
        <v>1.3641673938174499</v>
      </c>
      <c r="T119" s="3">
        <v>1.2250000000000001</v>
      </c>
      <c r="U119" s="7">
        <f t="shared" si="5"/>
        <v>10000</v>
      </c>
      <c r="V119" s="4">
        <f t="shared" si="6"/>
        <v>12500000</v>
      </c>
      <c r="W119">
        <v>1.9021000000000001E-3</v>
      </c>
      <c r="X119">
        <v>0.29842817117686699</v>
      </c>
      <c r="Y119">
        <v>6.7126754537382996E-2</v>
      </c>
      <c r="Z119">
        <v>3.3218302237238102E-2</v>
      </c>
      <c r="AA119">
        <v>0.13434131297371901</v>
      </c>
      <c r="AB119">
        <v>0.13434131297371901</v>
      </c>
      <c r="AC119">
        <v>1.3753755268792001</v>
      </c>
      <c r="AD119">
        <v>26</v>
      </c>
      <c r="AE119" s="7">
        <f t="shared" si="7"/>
        <v>3</v>
      </c>
      <c r="AF119" s="7">
        <f t="shared" si="8"/>
        <v>929.03</v>
      </c>
      <c r="AG119" s="7">
        <f t="shared" si="9"/>
        <v>4645.1499999999996</v>
      </c>
      <c r="AH119">
        <v>5</v>
      </c>
      <c r="AK119" s="7"/>
    </row>
    <row r="120" spans="1:37">
      <c r="A120">
        <v>192</v>
      </c>
      <c r="B120">
        <v>58965418.5</v>
      </c>
      <c r="C120">
        <v>61640418.5</v>
      </c>
      <c r="D120">
        <v>5518750</v>
      </c>
      <c r="E120" s="3">
        <v>5126</v>
      </c>
      <c r="F120" s="3">
        <v>8210</v>
      </c>
      <c r="G120" s="3">
        <v>1530</v>
      </c>
      <c r="H120" s="3">
        <v>5482</v>
      </c>
      <c r="I120" s="3">
        <v>8910</v>
      </c>
      <c r="J120" s="3">
        <v>1550</v>
      </c>
      <c r="K120" s="3">
        <v>3910</v>
      </c>
      <c r="L120" s="3">
        <v>6000</v>
      </c>
      <c r="M120" s="3">
        <v>1530</v>
      </c>
      <c r="N120">
        <v>78</v>
      </c>
      <c r="O120">
        <v>20</v>
      </c>
      <c r="P120">
        <v>5</v>
      </c>
      <c r="Q120">
        <v>1.5384615384615401</v>
      </c>
      <c r="R120">
        <v>1.5384615384615401</v>
      </c>
      <c r="S120">
        <v>1.42097119287044</v>
      </c>
      <c r="T120" s="3">
        <v>1.2</v>
      </c>
      <c r="U120" s="7">
        <f t="shared" si="5"/>
        <v>10000</v>
      </c>
      <c r="V120" s="4">
        <f t="shared" si="6"/>
        <v>12500000</v>
      </c>
      <c r="W120">
        <v>2.0505139999999998E-3</v>
      </c>
      <c r="X120">
        <v>0.34155098569429998</v>
      </c>
      <c r="Y120">
        <v>7.9118153729816204E-2</v>
      </c>
      <c r="Z120">
        <v>3.8693215483388499E-2</v>
      </c>
      <c r="AA120">
        <v>0.14924667719516899</v>
      </c>
      <c r="AB120">
        <v>0.14924667719516899</v>
      </c>
      <c r="AC120">
        <v>1.48821117653985</v>
      </c>
      <c r="AD120">
        <v>26</v>
      </c>
      <c r="AE120" s="7">
        <f t="shared" si="7"/>
        <v>3</v>
      </c>
      <c r="AF120" s="7">
        <f t="shared" si="8"/>
        <v>929.03</v>
      </c>
      <c r="AG120" s="7">
        <f t="shared" si="9"/>
        <v>4645.1499999999996</v>
      </c>
      <c r="AH120">
        <v>5</v>
      </c>
      <c r="AK120" s="7"/>
    </row>
    <row r="121" spans="1:37">
      <c r="A121">
        <v>195</v>
      </c>
      <c r="B121">
        <v>61736886.859999999</v>
      </c>
      <c r="C121">
        <v>64886886.859999999</v>
      </c>
      <c r="D121">
        <v>6587500</v>
      </c>
      <c r="E121" s="3">
        <v>5932</v>
      </c>
      <c r="F121" s="3">
        <v>9430</v>
      </c>
      <c r="G121" s="3">
        <v>2140</v>
      </c>
      <c r="H121" s="3">
        <v>7158</v>
      </c>
      <c r="I121" s="3">
        <v>12100</v>
      </c>
      <c r="J121" s="3">
        <v>2070</v>
      </c>
      <c r="K121" s="3">
        <v>4542</v>
      </c>
      <c r="L121" s="3">
        <v>7190</v>
      </c>
      <c r="M121" s="3">
        <v>1530</v>
      </c>
      <c r="N121">
        <v>78</v>
      </c>
      <c r="O121">
        <v>20</v>
      </c>
      <c r="P121">
        <v>5</v>
      </c>
      <c r="Q121">
        <v>1.5384615384615401</v>
      </c>
      <c r="R121">
        <v>1.5384615384615401</v>
      </c>
      <c r="S121">
        <v>1.48496505862261</v>
      </c>
      <c r="T121" s="3">
        <v>0.95</v>
      </c>
      <c r="U121" s="7">
        <f t="shared" si="5"/>
        <v>10000</v>
      </c>
      <c r="V121" s="4">
        <f t="shared" si="6"/>
        <v>12500000</v>
      </c>
      <c r="W121">
        <v>2.1848459999999998E-3</v>
      </c>
      <c r="X121">
        <v>0.382093916366817</v>
      </c>
      <c r="Y121">
        <v>8.5629530466313497E-2</v>
      </c>
      <c r="Z121">
        <v>4.4461166984236598E-2</v>
      </c>
      <c r="AA121">
        <v>0.16874957559710099</v>
      </c>
      <c r="AB121">
        <v>0.16874957559710099</v>
      </c>
      <c r="AC121">
        <v>1.4685769855301201</v>
      </c>
      <c r="AD121">
        <v>26</v>
      </c>
      <c r="AE121" s="7">
        <f t="shared" si="7"/>
        <v>3</v>
      </c>
      <c r="AF121" s="7">
        <f t="shared" si="8"/>
        <v>929.03</v>
      </c>
      <c r="AG121" s="7">
        <f t="shared" si="9"/>
        <v>4645.1499999999996</v>
      </c>
      <c r="AH121">
        <v>5</v>
      </c>
      <c r="AK121" s="7"/>
    </row>
    <row r="122" spans="1:37">
      <c r="A122">
        <v>198</v>
      </c>
      <c r="B122">
        <v>58694770.810000002</v>
      </c>
      <c r="C122">
        <v>62094770.810000002</v>
      </c>
      <c r="D122">
        <v>7150000</v>
      </c>
      <c r="E122" s="3">
        <v>5510</v>
      </c>
      <c r="F122" s="3">
        <v>9430</v>
      </c>
      <c r="G122" s="3">
        <v>1890</v>
      </c>
      <c r="H122" s="3">
        <v>6296.6</v>
      </c>
      <c r="I122" s="3">
        <v>12100</v>
      </c>
      <c r="J122" s="3">
        <v>843</v>
      </c>
      <c r="K122" s="3">
        <v>4166</v>
      </c>
      <c r="L122" s="3">
        <v>7190</v>
      </c>
      <c r="M122" s="3">
        <v>1650</v>
      </c>
      <c r="N122">
        <v>78</v>
      </c>
      <c r="O122">
        <v>20</v>
      </c>
      <c r="P122">
        <v>5</v>
      </c>
      <c r="Q122">
        <v>1.5384615384615401</v>
      </c>
      <c r="R122">
        <v>1.5384615384615401</v>
      </c>
      <c r="S122">
        <v>1.37924099694078</v>
      </c>
      <c r="T122" s="3">
        <v>0.72499999999999998</v>
      </c>
      <c r="U122" s="7">
        <f t="shared" si="5"/>
        <v>10000</v>
      </c>
      <c r="V122" s="4">
        <f t="shared" si="6"/>
        <v>12500000</v>
      </c>
      <c r="W122">
        <v>1.9896760000000001E-3</v>
      </c>
      <c r="X122">
        <v>0.32930131460940099</v>
      </c>
      <c r="Y122">
        <v>7.78732595883809E-2</v>
      </c>
      <c r="Z122">
        <v>3.4170449802545598E-2</v>
      </c>
      <c r="AA122">
        <v>0.147930657156674</v>
      </c>
      <c r="AB122">
        <v>0.147930657156674</v>
      </c>
      <c r="AC122">
        <v>1.40458180275964</v>
      </c>
      <c r="AD122">
        <v>26</v>
      </c>
      <c r="AE122" s="7">
        <f t="shared" si="7"/>
        <v>3</v>
      </c>
      <c r="AF122" s="7">
        <f t="shared" si="8"/>
        <v>929.03</v>
      </c>
      <c r="AG122" s="7">
        <f t="shared" si="9"/>
        <v>4645.1499999999996</v>
      </c>
      <c r="AH122">
        <v>5</v>
      </c>
      <c r="AK122" s="7"/>
    </row>
    <row r="123" spans="1:37">
      <c r="A123">
        <v>201</v>
      </c>
      <c r="B123">
        <v>69795572.980000004</v>
      </c>
      <c r="C123">
        <v>73670572.980000004</v>
      </c>
      <c r="D123">
        <v>8218750</v>
      </c>
      <c r="E123" s="3">
        <v>7400</v>
      </c>
      <c r="F123" s="3">
        <v>12400</v>
      </c>
      <c r="G123" s="3">
        <v>2400</v>
      </c>
      <c r="H123" s="3">
        <v>8858</v>
      </c>
      <c r="I123" s="3">
        <v>15600</v>
      </c>
      <c r="J123" s="3">
        <v>1550</v>
      </c>
      <c r="K123" s="3">
        <v>5788</v>
      </c>
      <c r="L123" s="3">
        <v>9430</v>
      </c>
      <c r="M123" s="3">
        <v>2400</v>
      </c>
      <c r="N123">
        <v>78</v>
      </c>
      <c r="O123">
        <v>20</v>
      </c>
      <c r="P123">
        <v>5</v>
      </c>
      <c r="Q123">
        <v>1.5384615384615401</v>
      </c>
      <c r="R123">
        <v>1.5384615384615401</v>
      </c>
      <c r="S123">
        <v>1.3321999798389199</v>
      </c>
      <c r="T123" s="3">
        <v>0.52500000000000002</v>
      </c>
      <c r="U123" s="7">
        <f t="shared" si="5"/>
        <v>10000</v>
      </c>
      <c r="V123" s="4">
        <f t="shared" si="6"/>
        <v>12500000</v>
      </c>
      <c r="W123">
        <v>1.8478539999999999E-3</v>
      </c>
      <c r="X123">
        <v>0.353533302455388</v>
      </c>
      <c r="Y123">
        <v>8.8863099693152994E-2</v>
      </c>
      <c r="Z123">
        <v>3.6691656285546402E-2</v>
      </c>
      <c r="AA123">
        <v>0.14530119151236701</v>
      </c>
      <c r="AB123">
        <v>0.14530119151236701</v>
      </c>
      <c r="AC123">
        <v>1.4575491772446101</v>
      </c>
      <c r="AD123">
        <v>26</v>
      </c>
      <c r="AE123" s="7">
        <f t="shared" si="7"/>
        <v>3</v>
      </c>
      <c r="AF123" s="7">
        <f t="shared" si="8"/>
        <v>929.03</v>
      </c>
      <c r="AG123" s="7">
        <f t="shared" si="9"/>
        <v>4645.1499999999996</v>
      </c>
      <c r="AH123">
        <v>5</v>
      </c>
      <c r="AK123" s="7"/>
    </row>
    <row r="124" spans="1:37">
      <c r="A124">
        <v>204</v>
      </c>
      <c r="B124">
        <v>67986235.920000002</v>
      </c>
      <c r="C124">
        <v>72336235.920000002</v>
      </c>
      <c r="D124">
        <v>9287500</v>
      </c>
      <c r="E124" s="3">
        <v>6708</v>
      </c>
      <c r="F124" s="3">
        <v>10800</v>
      </c>
      <c r="G124" s="3">
        <v>2140</v>
      </c>
      <c r="H124" s="3">
        <v>8722</v>
      </c>
      <c r="I124" s="3">
        <v>15000</v>
      </c>
      <c r="J124" s="3">
        <v>2070</v>
      </c>
      <c r="K124" s="3">
        <v>5126</v>
      </c>
      <c r="L124" s="3">
        <v>8210</v>
      </c>
      <c r="M124" s="3">
        <v>1530</v>
      </c>
      <c r="N124">
        <v>78</v>
      </c>
      <c r="O124">
        <v>20</v>
      </c>
      <c r="P124">
        <v>5</v>
      </c>
      <c r="Q124">
        <v>1.5384615384615401</v>
      </c>
      <c r="R124">
        <v>1.5384615384615401</v>
      </c>
      <c r="S124">
        <v>1.54064995130951</v>
      </c>
      <c r="T124" s="3">
        <v>0.7</v>
      </c>
      <c r="U124" s="7">
        <f t="shared" si="5"/>
        <v>10000</v>
      </c>
      <c r="V124" s="4">
        <f t="shared" si="6"/>
        <v>12500000</v>
      </c>
      <c r="W124">
        <v>2.4382539999999999E-3</v>
      </c>
      <c r="X124">
        <v>0.42272225497011701</v>
      </c>
      <c r="Y124">
        <v>9.8273474125587804E-2</v>
      </c>
      <c r="Z124">
        <v>4.94696118043427E-2</v>
      </c>
      <c r="AA124">
        <v>0.195671056060748</v>
      </c>
      <c r="AB124">
        <v>0.195671056060748</v>
      </c>
      <c r="AC124">
        <v>1.4135997118679</v>
      </c>
      <c r="AD124">
        <v>26</v>
      </c>
      <c r="AE124" s="7">
        <f t="shared" si="7"/>
        <v>3</v>
      </c>
      <c r="AF124" s="7">
        <f t="shared" si="8"/>
        <v>929.03</v>
      </c>
      <c r="AG124" s="7">
        <f t="shared" si="9"/>
        <v>4645.1499999999996</v>
      </c>
      <c r="AH124">
        <v>5</v>
      </c>
      <c r="AK124" s="7"/>
    </row>
    <row r="125" spans="1:37">
      <c r="A125">
        <v>207</v>
      </c>
      <c r="B125">
        <v>76610283.579999998</v>
      </c>
      <c r="C125">
        <v>81210283.579999998</v>
      </c>
      <c r="D125">
        <v>9850000</v>
      </c>
      <c r="E125" s="3">
        <v>8040</v>
      </c>
      <c r="F125" s="3">
        <v>12400</v>
      </c>
      <c r="G125" s="3">
        <v>3400</v>
      </c>
      <c r="H125" s="3">
        <v>8532.6</v>
      </c>
      <c r="I125" s="3">
        <v>15600</v>
      </c>
      <c r="J125" s="3">
        <v>843</v>
      </c>
      <c r="K125" s="3">
        <v>6184</v>
      </c>
      <c r="L125" s="3">
        <v>9430</v>
      </c>
      <c r="M125" s="3">
        <v>3400</v>
      </c>
      <c r="N125">
        <v>78</v>
      </c>
      <c r="O125">
        <v>20</v>
      </c>
      <c r="P125">
        <v>5</v>
      </c>
      <c r="Q125">
        <v>1.5384615384615401</v>
      </c>
      <c r="R125">
        <v>1.5384615384615401</v>
      </c>
      <c r="S125">
        <v>1.3625497950808001</v>
      </c>
      <c r="T125" s="3">
        <v>1.05</v>
      </c>
      <c r="U125" s="7">
        <f t="shared" si="5"/>
        <v>10000</v>
      </c>
      <c r="V125" s="4">
        <f t="shared" si="6"/>
        <v>12500000</v>
      </c>
      <c r="W125">
        <v>1.7840542E-3</v>
      </c>
      <c r="X125">
        <v>0.32361617477034998</v>
      </c>
      <c r="Y125">
        <v>8.6313915316655304E-2</v>
      </c>
      <c r="Z125">
        <v>3.2014755965325999E-2</v>
      </c>
      <c r="AA125">
        <v>0.13363181290801199</v>
      </c>
      <c r="AB125">
        <v>0.13363181290801199</v>
      </c>
      <c r="AC125">
        <v>1.44688843663879</v>
      </c>
      <c r="AD125">
        <v>26</v>
      </c>
      <c r="AE125" s="7">
        <f t="shared" si="7"/>
        <v>3</v>
      </c>
      <c r="AF125" s="7">
        <f t="shared" si="8"/>
        <v>929.03</v>
      </c>
      <c r="AG125" s="7">
        <f t="shared" si="9"/>
        <v>4645.1499999999996</v>
      </c>
      <c r="AH125">
        <v>5</v>
      </c>
      <c r="AK125" s="7"/>
    </row>
    <row r="126" spans="1:37">
      <c r="A126">
        <v>210</v>
      </c>
      <c r="B126">
        <v>85030090.680000007</v>
      </c>
      <c r="C126">
        <v>90105090.680000007</v>
      </c>
      <c r="D126">
        <v>10918750</v>
      </c>
      <c r="E126" s="3">
        <v>9128</v>
      </c>
      <c r="F126" s="3">
        <v>14300</v>
      </c>
      <c r="G126" s="3">
        <v>3840</v>
      </c>
      <c r="H126" s="3">
        <v>10278</v>
      </c>
      <c r="I126" s="3">
        <v>17900</v>
      </c>
      <c r="J126" s="3">
        <v>1550</v>
      </c>
      <c r="K126" s="3">
        <v>8448</v>
      </c>
      <c r="L126" s="3">
        <v>14300</v>
      </c>
      <c r="M126" s="3">
        <v>3840</v>
      </c>
      <c r="N126">
        <v>78</v>
      </c>
      <c r="O126">
        <v>20</v>
      </c>
      <c r="P126">
        <v>5</v>
      </c>
      <c r="Q126">
        <v>1.5384615384615401</v>
      </c>
      <c r="R126">
        <v>1.5384615384615401</v>
      </c>
      <c r="S126">
        <v>1.33501679382848</v>
      </c>
      <c r="T126" s="3">
        <v>0.67500000000000004</v>
      </c>
      <c r="U126" s="7">
        <f t="shared" si="5"/>
        <v>10000</v>
      </c>
      <c r="V126" s="4">
        <f t="shared" si="6"/>
        <v>12500000</v>
      </c>
      <c r="W126">
        <v>1.8304580000000001E-3</v>
      </c>
      <c r="X126">
        <v>0.37646337051172701</v>
      </c>
      <c r="Y126">
        <v>0.10074483933492399</v>
      </c>
      <c r="Z126">
        <v>3.5042407544682103E-2</v>
      </c>
      <c r="AA126">
        <v>0.142653075367424</v>
      </c>
      <c r="AB126">
        <v>0.142653075367424</v>
      </c>
      <c r="AC126">
        <v>1.47836404566362</v>
      </c>
      <c r="AD126">
        <v>26</v>
      </c>
      <c r="AE126" s="7">
        <f t="shared" si="7"/>
        <v>3</v>
      </c>
      <c r="AF126" s="7">
        <f t="shared" si="8"/>
        <v>929.03</v>
      </c>
      <c r="AG126" s="7">
        <f t="shared" si="9"/>
        <v>4645.1499999999996</v>
      </c>
      <c r="AH126">
        <v>5</v>
      </c>
      <c r="AK126" s="7"/>
    </row>
    <row r="127" spans="1:37">
      <c r="A127">
        <v>213</v>
      </c>
      <c r="B127">
        <v>84247747.700000003</v>
      </c>
      <c r="C127">
        <v>89797747.700000003</v>
      </c>
      <c r="D127">
        <v>11987500</v>
      </c>
      <c r="E127" s="3">
        <v>8788</v>
      </c>
      <c r="F127" s="3">
        <v>14300</v>
      </c>
      <c r="G127" s="3">
        <v>2140</v>
      </c>
      <c r="H127" s="3">
        <v>10382</v>
      </c>
      <c r="I127" s="3">
        <v>17900</v>
      </c>
      <c r="J127" s="3">
        <v>2070</v>
      </c>
      <c r="K127" s="3">
        <v>7986</v>
      </c>
      <c r="L127" s="3">
        <v>14300</v>
      </c>
      <c r="M127" s="3">
        <v>1530</v>
      </c>
      <c r="N127">
        <v>78</v>
      </c>
      <c r="O127">
        <v>20</v>
      </c>
      <c r="P127">
        <v>5</v>
      </c>
      <c r="Q127">
        <v>1.5384615384615401</v>
      </c>
      <c r="R127">
        <v>1.5384615384615401</v>
      </c>
      <c r="S127">
        <v>1.4588325776798301</v>
      </c>
      <c r="T127" s="3">
        <v>0.7</v>
      </c>
      <c r="U127" s="7">
        <f t="shared" si="5"/>
        <v>10000</v>
      </c>
      <c r="V127" s="4">
        <f t="shared" si="6"/>
        <v>12500000</v>
      </c>
      <c r="W127">
        <v>2.319172E-3</v>
      </c>
      <c r="X127">
        <v>0.43877379978549202</v>
      </c>
      <c r="Y127">
        <v>0.115913876509856</v>
      </c>
      <c r="Z127">
        <v>4.5196816127752899E-2</v>
      </c>
      <c r="AA127">
        <v>0.19068788379465099</v>
      </c>
      <c r="AB127">
        <v>0.19068788379465099</v>
      </c>
      <c r="AC127">
        <v>1.48455139572535</v>
      </c>
      <c r="AD127">
        <v>26</v>
      </c>
      <c r="AE127" s="7">
        <f t="shared" si="7"/>
        <v>3</v>
      </c>
      <c r="AF127" s="7">
        <f t="shared" si="8"/>
        <v>929.03</v>
      </c>
      <c r="AG127" s="7">
        <f t="shared" si="9"/>
        <v>4645.1499999999996</v>
      </c>
      <c r="AH127">
        <v>5</v>
      </c>
      <c r="AK127" s="7"/>
    </row>
    <row r="128" spans="1:37">
      <c r="A128">
        <v>216</v>
      </c>
      <c r="B128">
        <v>36019822.57</v>
      </c>
      <c r="C128">
        <v>38219822.57</v>
      </c>
      <c r="D128">
        <v>4450000</v>
      </c>
      <c r="E128" s="3">
        <v>2582.6</v>
      </c>
      <c r="F128" s="3">
        <v>4330</v>
      </c>
      <c r="G128" s="3">
        <v>833</v>
      </c>
      <c r="H128" s="3">
        <v>2712.6</v>
      </c>
      <c r="I128" s="3">
        <v>4760</v>
      </c>
      <c r="J128" s="3">
        <v>843</v>
      </c>
      <c r="K128" s="3">
        <v>1899</v>
      </c>
      <c r="L128" s="3">
        <v>3110</v>
      </c>
      <c r="M128" s="3">
        <v>795</v>
      </c>
      <c r="N128">
        <v>78</v>
      </c>
      <c r="O128">
        <v>20</v>
      </c>
      <c r="P128">
        <v>5</v>
      </c>
      <c r="Q128">
        <v>1.5384615384615401</v>
      </c>
      <c r="R128">
        <v>1.5384615384615401</v>
      </c>
      <c r="S128">
        <v>1.32071261754911</v>
      </c>
      <c r="T128" s="3">
        <v>1.1666666666666701</v>
      </c>
      <c r="U128" s="7">
        <f t="shared" si="5"/>
        <v>10000</v>
      </c>
      <c r="V128" s="4">
        <f t="shared" si="6"/>
        <v>12500000</v>
      </c>
      <c r="W128">
        <v>1.760342E-3</v>
      </c>
      <c r="X128">
        <v>0.26927701587251501</v>
      </c>
      <c r="Y128">
        <v>5.9363662392847703E-2</v>
      </c>
      <c r="Z128">
        <v>2.8876392952012501E-2</v>
      </c>
      <c r="AA128">
        <v>0.123144974414144</v>
      </c>
      <c r="AB128">
        <v>0.123144974414144</v>
      </c>
      <c r="AC128">
        <v>1.3499885208662701</v>
      </c>
      <c r="AD128">
        <v>26</v>
      </c>
      <c r="AE128" s="7">
        <f t="shared" si="7"/>
        <v>3</v>
      </c>
      <c r="AF128" s="7">
        <f t="shared" si="8"/>
        <v>929.03</v>
      </c>
      <c r="AG128" s="7">
        <f t="shared" si="9"/>
        <v>4645.1499999999996</v>
      </c>
      <c r="AH128">
        <v>5</v>
      </c>
      <c r="AK128" s="7"/>
    </row>
    <row r="129" spans="1:37">
      <c r="A129">
        <v>219</v>
      </c>
      <c r="B129">
        <v>39120881.380000003</v>
      </c>
      <c r="C129">
        <v>41795881.380000003</v>
      </c>
      <c r="D129">
        <v>5518750</v>
      </c>
      <c r="E129" s="3">
        <v>2975</v>
      </c>
      <c r="F129" s="3">
        <v>4900</v>
      </c>
      <c r="G129" s="3">
        <v>795</v>
      </c>
      <c r="H129" s="3">
        <v>3304.6</v>
      </c>
      <c r="I129" s="3">
        <v>5770</v>
      </c>
      <c r="J129" s="3">
        <v>843</v>
      </c>
      <c r="K129" s="3">
        <v>2440.4</v>
      </c>
      <c r="L129" s="3">
        <v>3840</v>
      </c>
      <c r="M129" s="3">
        <v>722</v>
      </c>
      <c r="N129">
        <v>78</v>
      </c>
      <c r="O129">
        <v>20</v>
      </c>
      <c r="P129">
        <v>5</v>
      </c>
      <c r="Q129">
        <v>1.5384615384615401</v>
      </c>
      <c r="R129">
        <v>1.5384615384615401</v>
      </c>
      <c r="S129">
        <v>1.4466391423374001</v>
      </c>
      <c r="T129" s="3">
        <v>1.2333333333333301</v>
      </c>
      <c r="U129" s="7">
        <f t="shared" si="5"/>
        <v>10000</v>
      </c>
      <c r="V129" s="4">
        <f t="shared" si="6"/>
        <v>12500000</v>
      </c>
      <c r="W129">
        <v>2.2052320000000001E-3</v>
      </c>
      <c r="X129">
        <v>0.34608120371685602</v>
      </c>
      <c r="Y129">
        <v>7.0847353485241196E-2</v>
      </c>
      <c r="Z129">
        <v>3.7409465631215701E-2</v>
      </c>
      <c r="AA129">
        <v>0.161755406480043</v>
      </c>
      <c r="AB129">
        <v>0.161755406480043</v>
      </c>
      <c r="AC129">
        <v>1.4190393089297599</v>
      </c>
      <c r="AD129">
        <v>26</v>
      </c>
      <c r="AE129" s="7">
        <f t="shared" si="7"/>
        <v>3</v>
      </c>
      <c r="AF129" s="7">
        <f t="shared" si="8"/>
        <v>929.03</v>
      </c>
      <c r="AG129" s="7">
        <f t="shared" si="9"/>
        <v>4645.1499999999996</v>
      </c>
      <c r="AH129">
        <v>5</v>
      </c>
      <c r="AK129" s="7"/>
    </row>
    <row r="130" spans="1:37">
      <c r="A130">
        <v>222</v>
      </c>
      <c r="B130">
        <v>52122909.57</v>
      </c>
      <c r="C130">
        <v>55272909.57</v>
      </c>
      <c r="D130">
        <v>6587500</v>
      </c>
      <c r="E130" s="3">
        <v>4306</v>
      </c>
      <c r="F130" s="3">
        <v>6600</v>
      </c>
      <c r="G130" s="3">
        <v>1530</v>
      </c>
      <c r="H130" s="3">
        <v>4406</v>
      </c>
      <c r="I130" s="3">
        <v>7020</v>
      </c>
      <c r="J130" s="3">
        <v>1550</v>
      </c>
      <c r="K130" s="3">
        <v>3226</v>
      </c>
      <c r="L130" s="3">
        <v>4900</v>
      </c>
      <c r="M130" s="3">
        <v>1530</v>
      </c>
      <c r="N130">
        <v>78</v>
      </c>
      <c r="O130">
        <v>20</v>
      </c>
      <c r="P130">
        <v>5</v>
      </c>
      <c r="Q130">
        <v>1.5384615384615401</v>
      </c>
      <c r="R130">
        <v>1.5384615384615401</v>
      </c>
      <c r="S130">
        <v>1.4123148200229201</v>
      </c>
      <c r="T130" s="3">
        <v>1.63333333333333</v>
      </c>
      <c r="U130" s="7">
        <f t="shared" si="5"/>
        <v>10000</v>
      </c>
      <c r="V130" s="4">
        <f t="shared" si="6"/>
        <v>12500000</v>
      </c>
      <c r="W130">
        <v>1.9191220000000001E-3</v>
      </c>
      <c r="X130">
        <v>0.32569410589742698</v>
      </c>
      <c r="Y130">
        <v>7.65456223823337E-2</v>
      </c>
      <c r="Z130">
        <v>3.5545906946189497E-2</v>
      </c>
      <c r="AA130">
        <v>0.141415797769991</v>
      </c>
      <c r="AB130">
        <v>0.141415797769991</v>
      </c>
      <c r="AC130">
        <v>1.3825968640485999</v>
      </c>
      <c r="AD130">
        <v>26</v>
      </c>
      <c r="AE130" s="7">
        <f t="shared" si="7"/>
        <v>3</v>
      </c>
      <c r="AF130" s="7">
        <f t="shared" si="8"/>
        <v>929.03</v>
      </c>
      <c r="AG130" s="7">
        <f t="shared" si="9"/>
        <v>4645.1499999999996</v>
      </c>
      <c r="AH130">
        <v>5</v>
      </c>
      <c r="AK130" s="7"/>
    </row>
    <row r="131" spans="1:37">
      <c r="A131">
        <v>225</v>
      </c>
      <c r="B131">
        <v>49709344.780000001</v>
      </c>
      <c r="C131">
        <v>53109344.780000001</v>
      </c>
      <c r="D131">
        <v>7150000</v>
      </c>
      <c r="E131" s="3">
        <v>4058</v>
      </c>
      <c r="F131" s="3">
        <v>6600</v>
      </c>
      <c r="G131" s="3">
        <v>1650</v>
      </c>
      <c r="H131" s="3">
        <v>4044.6</v>
      </c>
      <c r="I131" s="3">
        <v>7020</v>
      </c>
      <c r="J131" s="3">
        <v>843</v>
      </c>
      <c r="K131" s="3">
        <v>3122</v>
      </c>
      <c r="L131" s="3">
        <v>4900</v>
      </c>
      <c r="M131" s="3">
        <v>1530</v>
      </c>
      <c r="N131">
        <v>78</v>
      </c>
      <c r="O131">
        <v>20</v>
      </c>
      <c r="P131">
        <v>5</v>
      </c>
      <c r="Q131">
        <v>1.5384615384615401</v>
      </c>
      <c r="R131">
        <v>1.5384615384615401</v>
      </c>
      <c r="S131">
        <v>1.30763609372497</v>
      </c>
      <c r="T131" s="3">
        <v>1.3333333333333299</v>
      </c>
      <c r="U131" s="7">
        <f t="shared" ref="U131:U194" si="10">O131*5*O131*5</f>
        <v>10000</v>
      </c>
      <c r="V131" s="4">
        <f t="shared" ref="V131:V194" si="11">U131*250*P131</f>
        <v>12500000</v>
      </c>
      <c r="W131">
        <v>1.6473391999999999E-3</v>
      </c>
      <c r="X131">
        <v>0.27326320370880097</v>
      </c>
      <c r="Y131">
        <v>7.1134978507087707E-2</v>
      </c>
      <c r="Z131">
        <v>2.6636935435947699E-2</v>
      </c>
      <c r="AA131">
        <v>0.11716489137559601</v>
      </c>
      <c r="AB131">
        <v>0.11716489137559601</v>
      </c>
      <c r="AC131">
        <v>1.3791047872429101</v>
      </c>
      <c r="AD131">
        <v>26</v>
      </c>
      <c r="AE131" s="7">
        <f t="shared" ref="AE131:AE194" si="12">N131/AD131</f>
        <v>3</v>
      </c>
      <c r="AF131" s="7">
        <f t="shared" ref="AF131:AF194" si="13">U131*0.092903</f>
        <v>929.03</v>
      </c>
      <c r="AG131" s="7">
        <f t="shared" ref="AG131:AG194" si="14">AF131*P131</f>
        <v>4645.1499999999996</v>
      </c>
      <c r="AH131">
        <v>5</v>
      </c>
      <c r="AK131" s="7"/>
    </row>
    <row r="132" spans="1:37">
      <c r="A132">
        <v>228</v>
      </c>
      <c r="B132">
        <v>46415756.75</v>
      </c>
      <c r="C132">
        <v>50290756.75</v>
      </c>
      <c r="D132">
        <v>8218750</v>
      </c>
      <c r="E132" s="3">
        <v>3906</v>
      </c>
      <c r="F132" s="3">
        <v>6600</v>
      </c>
      <c r="G132" s="3">
        <v>1530</v>
      </c>
      <c r="H132" s="3">
        <v>4056.6</v>
      </c>
      <c r="I132" s="3">
        <v>7020</v>
      </c>
      <c r="J132" s="3">
        <v>843</v>
      </c>
      <c r="K132" s="3">
        <v>2820.2</v>
      </c>
      <c r="L132" s="3">
        <v>4900</v>
      </c>
      <c r="M132" s="3">
        <v>881</v>
      </c>
      <c r="N132">
        <v>78</v>
      </c>
      <c r="O132">
        <v>20</v>
      </c>
      <c r="P132">
        <v>5</v>
      </c>
      <c r="Q132">
        <v>1.5384615384615401</v>
      </c>
      <c r="R132">
        <v>1.5384615384615401</v>
      </c>
      <c r="S132">
        <v>1.48078699713482</v>
      </c>
      <c r="T132" s="3">
        <v>1.2833333333333301</v>
      </c>
      <c r="U132" s="7">
        <f t="shared" si="10"/>
        <v>10000</v>
      </c>
      <c r="V132" s="4">
        <f t="shared" si="11"/>
        <v>12500000</v>
      </c>
      <c r="W132">
        <v>2.3086000000000001E-3</v>
      </c>
      <c r="X132">
        <v>0.391641385376653</v>
      </c>
      <c r="Y132">
        <v>9.0098961883935402E-2</v>
      </c>
      <c r="Z132">
        <v>3.90471329716814E-2</v>
      </c>
      <c r="AA132">
        <v>0.171841460911904</v>
      </c>
      <c r="AB132">
        <v>0.171841460911904</v>
      </c>
      <c r="AC132">
        <v>1.31141737347535</v>
      </c>
      <c r="AD132">
        <v>26</v>
      </c>
      <c r="AE132" s="7">
        <f t="shared" si="12"/>
        <v>3</v>
      </c>
      <c r="AF132" s="7">
        <f t="shared" si="13"/>
        <v>929.03</v>
      </c>
      <c r="AG132" s="7">
        <f t="shared" si="14"/>
        <v>4645.1499999999996</v>
      </c>
      <c r="AH132">
        <v>5</v>
      </c>
      <c r="AK132" s="7"/>
    </row>
    <row r="133" spans="1:37">
      <c r="A133">
        <v>231</v>
      </c>
      <c r="B133">
        <v>58965418.5</v>
      </c>
      <c r="C133">
        <v>63315418.5</v>
      </c>
      <c r="D133">
        <v>9287500</v>
      </c>
      <c r="E133" s="3">
        <v>5126</v>
      </c>
      <c r="F133" s="3">
        <v>8210</v>
      </c>
      <c r="G133" s="3">
        <v>1530</v>
      </c>
      <c r="H133" s="3">
        <v>5482</v>
      </c>
      <c r="I133" s="3">
        <v>8910</v>
      </c>
      <c r="J133" s="3">
        <v>1550</v>
      </c>
      <c r="K133" s="3">
        <v>3910</v>
      </c>
      <c r="L133" s="3">
        <v>6000</v>
      </c>
      <c r="M133" s="3">
        <v>1530</v>
      </c>
      <c r="N133">
        <v>78</v>
      </c>
      <c r="O133">
        <v>20</v>
      </c>
      <c r="P133">
        <v>5</v>
      </c>
      <c r="Q133">
        <v>1.5384615384615401</v>
      </c>
      <c r="R133">
        <v>1.5384615384615401</v>
      </c>
      <c r="S133">
        <v>1.4313282282764801</v>
      </c>
      <c r="T133" s="3">
        <v>1.61666666666667</v>
      </c>
      <c r="U133" s="7">
        <f t="shared" si="10"/>
        <v>10000</v>
      </c>
      <c r="V133" s="4">
        <f t="shared" si="11"/>
        <v>12500000</v>
      </c>
      <c r="W133">
        <v>2.0607659999999999E-3</v>
      </c>
      <c r="X133">
        <v>0.35855636083319198</v>
      </c>
      <c r="Y133">
        <v>8.9687272309942903E-2</v>
      </c>
      <c r="Z133">
        <v>3.7155250801947898E-2</v>
      </c>
      <c r="AA133">
        <v>0.15830797202488101</v>
      </c>
      <c r="AB133">
        <v>0.15830797202488101</v>
      </c>
      <c r="AC133">
        <v>1.36683779096363</v>
      </c>
      <c r="AD133">
        <v>26</v>
      </c>
      <c r="AE133" s="7">
        <f t="shared" si="12"/>
        <v>3</v>
      </c>
      <c r="AF133" s="7">
        <f t="shared" si="13"/>
        <v>929.03</v>
      </c>
      <c r="AG133" s="7">
        <f t="shared" si="14"/>
        <v>4645.1499999999996</v>
      </c>
      <c r="AH133">
        <v>5</v>
      </c>
      <c r="AK133" s="7"/>
    </row>
    <row r="134" spans="1:37">
      <c r="A134">
        <v>234</v>
      </c>
      <c r="B134">
        <v>59163224.25</v>
      </c>
      <c r="C134">
        <v>63763224.25</v>
      </c>
      <c r="D134">
        <v>9850000</v>
      </c>
      <c r="E134" s="3">
        <v>5560</v>
      </c>
      <c r="F134" s="3">
        <v>9430</v>
      </c>
      <c r="G134" s="3">
        <v>2140</v>
      </c>
      <c r="H134" s="3">
        <v>6296.6</v>
      </c>
      <c r="I134" s="3">
        <v>12100</v>
      </c>
      <c r="J134" s="3">
        <v>843</v>
      </c>
      <c r="K134" s="3">
        <v>4264</v>
      </c>
      <c r="L134" s="3">
        <v>7190</v>
      </c>
      <c r="M134" s="3">
        <v>2140</v>
      </c>
      <c r="N134">
        <v>78</v>
      </c>
      <c r="O134">
        <v>20</v>
      </c>
      <c r="P134">
        <v>5</v>
      </c>
      <c r="Q134">
        <v>1.5384615384615401</v>
      </c>
      <c r="R134">
        <v>1.5384615384615401</v>
      </c>
      <c r="S134">
        <v>1.2546872867352701</v>
      </c>
      <c r="T134" s="3">
        <v>0.83333333333333304</v>
      </c>
      <c r="U134" s="7">
        <f t="shared" si="10"/>
        <v>10000</v>
      </c>
      <c r="V134" s="4">
        <f t="shared" si="11"/>
        <v>12500000</v>
      </c>
      <c r="W134">
        <v>1.5711644E-3</v>
      </c>
      <c r="X134">
        <v>0.27628163376234499</v>
      </c>
      <c r="Y134">
        <v>7.2867081345353205E-2</v>
      </c>
      <c r="Z134">
        <v>2.7181435502372401E-2</v>
      </c>
      <c r="AA134">
        <v>0.123786543804261</v>
      </c>
      <c r="AB134">
        <v>0.123786543804261</v>
      </c>
      <c r="AC134">
        <v>1.30533464734065</v>
      </c>
      <c r="AD134">
        <v>26</v>
      </c>
      <c r="AE134" s="7">
        <f t="shared" si="12"/>
        <v>3</v>
      </c>
      <c r="AF134" s="7">
        <f t="shared" si="13"/>
        <v>929.03</v>
      </c>
      <c r="AG134" s="7">
        <f t="shared" si="14"/>
        <v>4645.1499999999996</v>
      </c>
      <c r="AH134">
        <v>5</v>
      </c>
      <c r="AK134" s="7"/>
    </row>
    <row r="135" spans="1:37">
      <c r="A135">
        <v>237</v>
      </c>
      <c r="B135">
        <v>57619901.82</v>
      </c>
      <c r="C135">
        <v>62694901.82</v>
      </c>
      <c r="D135">
        <v>10918750</v>
      </c>
      <c r="E135" s="3">
        <v>5024</v>
      </c>
      <c r="F135" s="3">
        <v>8210</v>
      </c>
      <c r="G135" s="3">
        <v>1900</v>
      </c>
      <c r="H135" s="3">
        <v>5020.6000000000004</v>
      </c>
      <c r="I135" s="3">
        <v>8910</v>
      </c>
      <c r="J135" s="3">
        <v>843</v>
      </c>
      <c r="K135" s="3">
        <v>3702</v>
      </c>
      <c r="L135" s="3">
        <v>6000</v>
      </c>
      <c r="M135" s="3">
        <v>1710</v>
      </c>
      <c r="N135">
        <v>78</v>
      </c>
      <c r="O135">
        <v>20</v>
      </c>
      <c r="P135">
        <v>5</v>
      </c>
      <c r="Q135">
        <v>1.5384615384615401</v>
      </c>
      <c r="R135">
        <v>1.5384615384615401</v>
      </c>
      <c r="S135">
        <v>1.4812206272032999</v>
      </c>
      <c r="T135" s="3">
        <v>1.4833333333333301</v>
      </c>
      <c r="U135" s="7">
        <f t="shared" si="10"/>
        <v>10000</v>
      </c>
      <c r="V135" s="4">
        <f t="shared" si="11"/>
        <v>12500000</v>
      </c>
      <c r="W135">
        <v>2.274954E-3</v>
      </c>
      <c r="X135">
        <v>0.39831470510571398</v>
      </c>
      <c r="Y135">
        <v>9.8558913080871696E-2</v>
      </c>
      <c r="Z135">
        <v>3.6823177592535901E-2</v>
      </c>
      <c r="AA135">
        <v>0.16481758890977399</v>
      </c>
      <c r="AB135">
        <v>0.16481758890977399</v>
      </c>
      <c r="AC135">
        <v>1.33659663565404</v>
      </c>
      <c r="AD135">
        <v>26</v>
      </c>
      <c r="AE135" s="7">
        <f t="shared" si="12"/>
        <v>3</v>
      </c>
      <c r="AF135" s="7">
        <f t="shared" si="13"/>
        <v>929.03</v>
      </c>
      <c r="AG135" s="7">
        <f t="shared" si="14"/>
        <v>4645.1499999999996</v>
      </c>
      <c r="AH135">
        <v>5</v>
      </c>
      <c r="AK135" s="7"/>
    </row>
    <row r="136" spans="1:37">
      <c r="A136">
        <v>240</v>
      </c>
      <c r="B136">
        <v>67872726.049999997</v>
      </c>
      <c r="C136">
        <v>73422726.049999997</v>
      </c>
      <c r="D136">
        <v>11987500</v>
      </c>
      <c r="E136" s="3">
        <v>6998</v>
      </c>
      <c r="F136" s="3">
        <v>12400</v>
      </c>
      <c r="G136" s="3">
        <v>1530</v>
      </c>
      <c r="H136" s="3">
        <v>8214</v>
      </c>
      <c r="I136" s="3">
        <v>15000</v>
      </c>
      <c r="J136" s="3">
        <v>1550</v>
      </c>
      <c r="K136" s="3">
        <v>5438</v>
      </c>
      <c r="L136" s="3">
        <v>9430</v>
      </c>
      <c r="M136" s="3">
        <v>1530</v>
      </c>
      <c r="N136">
        <v>78</v>
      </c>
      <c r="O136">
        <v>20</v>
      </c>
      <c r="P136">
        <v>5</v>
      </c>
      <c r="Q136">
        <v>1.5384615384615401</v>
      </c>
      <c r="R136">
        <v>1.5384615384615401</v>
      </c>
      <c r="S136">
        <v>1.3147783543334199</v>
      </c>
      <c r="T136" s="3">
        <v>0.63333333333333297</v>
      </c>
      <c r="U136" s="7">
        <f t="shared" si="10"/>
        <v>10000</v>
      </c>
      <c r="V136" s="4">
        <f t="shared" si="11"/>
        <v>12500000</v>
      </c>
      <c r="W136">
        <v>1.9010979999999999E-3</v>
      </c>
      <c r="X136">
        <v>0.35918373683021798</v>
      </c>
      <c r="Y136">
        <v>9.0389368355771896E-2</v>
      </c>
      <c r="Z136">
        <v>3.5766173049394001E-2</v>
      </c>
      <c r="AA136">
        <v>0.159483372380019</v>
      </c>
      <c r="AB136">
        <v>0.159483372380019</v>
      </c>
      <c r="AC136">
        <v>1.41211354341259</v>
      </c>
      <c r="AD136">
        <v>26</v>
      </c>
      <c r="AE136" s="7">
        <f t="shared" si="12"/>
        <v>3</v>
      </c>
      <c r="AF136" s="7">
        <f t="shared" si="13"/>
        <v>929.03</v>
      </c>
      <c r="AG136" s="7">
        <f t="shared" si="14"/>
        <v>4645.1499999999996</v>
      </c>
      <c r="AH136">
        <v>5</v>
      </c>
      <c r="AK136" s="7"/>
    </row>
    <row r="137" spans="1:37" s="9" customFormat="1">
      <c r="A137" s="9">
        <v>243</v>
      </c>
      <c r="B137" s="9">
        <v>43893315.149999999</v>
      </c>
      <c r="C137" s="9">
        <v>48843315.149999999</v>
      </c>
      <c r="D137" s="9">
        <v>3825000</v>
      </c>
      <c r="E137" s="10">
        <v>3102</v>
      </c>
      <c r="F137" s="10">
        <v>4330</v>
      </c>
      <c r="G137" s="10">
        <v>1530</v>
      </c>
      <c r="H137" s="10">
        <v>3152.6</v>
      </c>
      <c r="I137" s="10">
        <v>4760</v>
      </c>
      <c r="J137" s="10">
        <v>843</v>
      </c>
      <c r="K137" s="10">
        <v>2296.1999999999998</v>
      </c>
      <c r="L137" s="10">
        <v>3400</v>
      </c>
      <c r="M137" s="10">
        <v>881</v>
      </c>
      <c r="N137" s="9">
        <v>65</v>
      </c>
      <c r="O137" s="9">
        <v>30</v>
      </c>
      <c r="P137" s="9">
        <v>5</v>
      </c>
      <c r="Q137" s="9">
        <v>1.5384615384615401</v>
      </c>
      <c r="R137" s="9">
        <v>1.5384615384615401</v>
      </c>
      <c r="S137" s="9">
        <v>1.16816368205152</v>
      </c>
      <c r="T137" s="10">
        <v>0.97499999999999998</v>
      </c>
      <c r="U137" s="9">
        <f t="shared" si="10"/>
        <v>22500</v>
      </c>
      <c r="V137" s="9">
        <f t="shared" si="11"/>
        <v>28125000</v>
      </c>
      <c r="W137" s="9">
        <v>2.333856E-3</v>
      </c>
      <c r="X137" s="9">
        <v>0.45023681148210498</v>
      </c>
      <c r="Y137" s="9">
        <v>8.3448879113643903E-2</v>
      </c>
      <c r="Z137" s="9">
        <v>4.8925680559626698E-2</v>
      </c>
      <c r="AA137" s="9">
        <v>0.160195705901652</v>
      </c>
      <c r="AB137" s="9">
        <v>0.160195705901652</v>
      </c>
      <c r="AC137" s="9">
        <v>1.67141723373828</v>
      </c>
      <c r="AD137" s="9">
        <v>13</v>
      </c>
      <c r="AE137" s="9">
        <f t="shared" si="12"/>
        <v>5</v>
      </c>
      <c r="AF137" s="9">
        <f t="shared" si="13"/>
        <v>2090.3175000000001</v>
      </c>
      <c r="AG137" s="9">
        <f t="shared" si="14"/>
        <v>10451.587500000001</v>
      </c>
      <c r="AH137" s="9">
        <v>5</v>
      </c>
      <c r="AK137" s="7"/>
    </row>
    <row r="138" spans="1:37">
      <c r="A138">
        <v>246</v>
      </c>
      <c r="B138">
        <v>60478111.280000001</v>
      </c>
      <c r="C138">
        <v>66496861.280000001</v>
      </c>
      <c r="D138">
        <v>4893750</v>
      </c>
      <c r="E138" s="3">
        <v>4482</v>
      </c>
      <c r="F138" s="3">
        <v>6600</v>
      </c>
      <c r="G138" s="3">
        <v>1530</v>
      </c>
      <c r="H138" s="3">
        <v>4726</v>
      </c>
      <c r="I138" s="3">
        <v>7020</v>
      </c>
      <c r="J138" s="3">
        <v>1550</v>
      </c>
      <c r="K138" s="3">
        <v>3470</v>
      </c>
      <c r="L138" s="3">
        <v>4900</v>
      </c>
      <c r="M138" s="3">
        <v>1530</v>
      </c>
      <c r="N138">
        <v>65</v>
      </c>
      <c r="O138">
        <v>30</v>
      </c>
      <c r="P138">
        <v>5</v>
      </c>
      <c r="Q138">
        <v>1.5384615384615401</v>
      </c>
      <c r="R138">
        <v>1.5384615384615401</v>
      </c>
      <c r="S138">
        <v>1.22580549584447</v>
      </c>
      <c r="T138" s="3">
        <v>1.05</v>
      </c>
      <c r="U138" s="7">
        <f t="shared" si="10"/>
        <v>22500</v>
      </c>
      <c r="V138" s="4">
        <f t="shared" si="11"/>
        <v>28125000</v>
      </c>
      <c r="W138">
        <v>2.3680620000000002E-3</v>
      </c>
      <c r="X138">
        <v>0.465146507195769</v>
      </c>
      <c r="Y138">
        <v>9.1120586307341295E-2</v>
      </c>
      <c r="Z138">
        <v>4.9817922377646998E-2</v>
      </c>
      <c r="AA138">
        <v>0.16673734286903899</v>
      </c>
      <c r="AB138">
        <v>0.16673734286903899</v>
      </c>
      <c r="AC138">
        <v>1.6937165051882099</v>
      </c>
      <c r="AD138">
        <v>13</v>
      </c>
      <c r="AE138" s="7">
        <f t="shared" si="12"/>
        <v>5</v>
      </c>
      <c r="AF138" s="7">
        <f t="shared" si="13"/>
        <v>2090.3175000000001</v>
      </c>
      <c r="AG138" s="7">
        <f t="shared" si="14"/>
        <v>10451.587500000001</v>
      </c>
      <c r="AH138">
        <v>5</v>
      </c>
      <c r="AK138" s="7"/>
    </row>
    <row r="139" spans="1:37">
      <c r="A139">
        <v>249</v>
      </c>
      <c r="B139">
        <v>62164672.359999999</v>
      </c>
      <c r="C139">
        <v>69252172.359999999</v>
      </c>
      <c r="D139">
        <v>5962500</v>
      </c>
      <c r="E139" s="3">
        <v>5088</v>
      </c>
      <c r="F139" s="3">
        <v>7190</v>
      </c>
      <c r="G139" s="3">
        <v>2400</v>
      </c>
      <c r="H139" s="3">
        <v>6348</v>
      </c>
      <c r="I139" s="3">
        <v>9760</v>
      </c>
      <c r="J139" s="3">
        <v>2700</v>
      </c>
      <c r="K139" s="3">
        <v>3878</v>
      </c>
      <c r="L139" s="3">
        <v>5440</v>
      </c>
      <c r="M139" s="3">
        <v>1710</v>
      </c>
      <c r="N139">
        <v>65</v>
      </c>
      <c r="O139">
        <v>30</v>
      </c>
      <c r="P139">
        <v>5</v>
      </c>
      <c r="Q139">
        <v>1.5384615384615401</v>
      </c>
      <c r="R139">
        <v>1.5384615384615401</v>
      </c>
      <c r="S139">
        <v>1.3080999150003401</v>
      </c>
      <c r="T139" s="3">
        <v>0.85</v>
      </c>
      <c r="U139" s="7">
        <f t="shared" si="10"/>
        <v>22500</v>
      </c>
      <c r="V139" s="4">
        <f t="shared" si="11"/>
        <v>28125000</v>
      </c>
      <c r="W139">
        <v>2.4418619999999999E-3</v>
      </c>
      <c r="X139">
        <v>0.49026037891799001</v>
      </c>
      <c r="Y139">
        <v>9.65398215328402E-2</v>
      </c>
      <c r="Z139">
        <v>5.6543527264520999E-2</v>
      </c>
      <c r="AA139">
        <v>0.18701517829535999</v>
      </c>
      <c r="AB139">
        <v>0.18701517829535999</v>
      </c>
      <c r="AC139">
        <v>1.7538373173650701</v>
      </c>
      <c r="AD139">
        <v>13</v>
      </c>
      <c r="AE139" s="7">
        <f t="shared" si="12"/>
        <v>5</v>
      </c>
      <c r="AF139" s="7">
        <f t="shared" si="13"/>
        <v>2090.3175000000001</v>
      </c>
      <c r="AG139" s="7">
        <f t="shared" si="14"/>
        <v>10451.587500000001</v>
      </c>
      <c r="AH139">
        <v>5</v>
      </c>
      <c r="AK139" s="7"/>
    </row>
    <row r="140" spans="1:37">
      <c r="A140">
        <v>252</v>
      </c>
      <c r="B140">
        <v>58207399.060000002</v>
      </c>
      <c r="C140">
        <v>65857399.060000002</v>
      </c>
      <c r="D140">
        <v>6525000</v>
      </c>
      <c r="E140" s="3">
        <v>4718</v>
      </c>
      <c r="F140" s="3">
        <v>7190</v>
      </c>
      <c r="G140" s="3">
        <v>1530</v>
      </c>
      <c r="H140" s="3">
        <v>5680.6</v>
      </c>
      <c r="I140" s="3">
        <v>9760</v>
      </c>
      <c r="J140" s="3">
        <v>843</v>
      </c>
      <c r="K140" s="3">
        <v>3686</v>
      </c>
      <c r="L140" s="3">
        <v>5440</v>
      </c>
      <c r="M140" s="3">
        <v>1530</v>
      </c>
      <c r="N140">
        <v>65</v>
      </c>
      <c r="O140">
        <v>30</v>
      </c>
      <c r="P140">
        <v>5</v>
      </c>
      <c r="Q140">
        <v>1.5384615384615401</v>
      </c>
      <c r="R140">
        <v>1.5384615384615401</v>
      </c>
      <c r="S140">
        <v>1.08461390696281</v>
      </c>
      <c r="T140" s="3">
        <v>0.92500000000000004</v>
      </c>
      <c r="U140" s="7">
        <f t="shared" si="10"/>
        <v>22500</v>
      </c>
      <c r="V140" s="4">
        <f t="shared" si="11"/>
        <v>28125000</v>
      </c>
      <c r="W140">
        <v>2.0883120000000002E-3</v>
      </c>
      <c r="X140">
        <v>0.44285306328812701</v>
      </c>
      <c r="Y140">
        <v>9.4340014984492696E-2</v>
      </c>
      <c r="Z140">
        <v>4.5036034832992199E-2</v>
      </c>
      <c r="AA140">
        <v>0.15685001850040101</v>
      </c>
      <c r="AB140">
        <v>0.15685001850040101</v>
      </c>
      <c r="AC140">
        <v>1.57825074825961</v>
      </c>
      <c r="AD140">
        <v>13</v>
      </c>
      <c r="AE140" s="7">
        <f t="shared" si="12"/>
        <v>5</v>
      </c>
      <c r="AF140" s="7">
        <f t="shared" si="13"/>
        <v>2090.3175000000001</v>
      </c>
      <c r="AG140" s="7">
        <f t="shared" si="14"/>
        <v>10451.587500000001</v>
      </c>
      <c r="AH140">
        <v>5</v>
      </c>
      <c r="AK140" s="7"/>
    </row>
    <row r="141" spans="1:37">
      <c r="A141">
        <v>255</v>
      </c>
      <c r="B141">
        <v>78598765.469999999</v>
      </c>
      <c r="C141">
        <v>87317515.469999999</v>
      </c>
      <c r="D141">
        <v>7593750</v>
      </c>
      <c r="E141" s="3">
        <v>6026</v>
      </c>
      <c r="F141" s="3">
        <v>8210</v>
      </c>
      <c r="G141" s="3">
        <v>1710</v>
      </c>
      <c r="H141" s="3">
        <v>6008</v>
      </c>
      <c r="I141" s="3">
        <v>8910</v>
      </c>
      <c r="J141" s="3">
        <v>1600</v>
      </c>
      <c r="K141" s="3">
        <v>4438</v>
      </c>
      <c r="L141" s="3">
        <v>6000</v>
      </c>
      <c r="M141" s="3">
        <v>1530</v>
      </c>
      <c r="N141">
        <v>65</v>
      </c>
      <c r="O141">
        <v>30</v>
      </c>
      <c r="P141">
        <v>5</v>
      </c>
      <c r="Q141">
        <v>1.5384615384615401</v>
      </c>
      <c r="R141">
        <v>1.5384615384615401</v>
      </c>
      <c r="S141">
        <v>1.2075936499136599</v>
      </c>
      <c r="T141" s="3">
        <v>1.2749999999999999</v>
      </c>
      <c r="U141" s="7">
        <f t="shared" si="10"/>
        <v>22500</v>
      </c>
      <c r="V141" s="4">
        <f t="shared" si="11"/>
        <v>28125000</v>
      </c>
      <c r="W141">
        <v>2.4446580000000002E-3</v>
      </c>
      <c r="X141">
        <v>0.48383694067490801</v>
      </c>
      <c r="Y141">
        <v>9.93036264907044E-2</v>
      </c>
      <c r="Z141">
        <v>5.0320038375738702E-2</v>
      </c>
      <c r="AA141">
        <v>0.175702138412652</v>
      </c>
      <c r="AB141">
        <v>0.175702138412652</v>
      </c>
      <c r="AC141">
        <v>1.6746947194425501</v>
      </c>
      <c r="AD141">
        <v>13</v>
      </c>
      <c r="AE141" s="7">
        <f t="shared" si="12"/>
        <v>5</v>
      </c>
      <c r="AF141" s="7">
        <f t="shared" si="13"/>
        <v>2090.3175000000001</v>
      </c>
      <c r="AG141" s="7">
        <f t="shared" si="14"/>
        <v>10451.587500000001</v>
      </c>
      <c r="AH141">
        <v>5</v>
      </c>
      <c r="AK141" s="7"/>
    </row>
    <row r="142" spans="1:37">
      <c r="A142">
        <v>258</v>
      </c>
      <c r="B142">
        <v>79441338.180000007</v>
      </c>
      <c r="C142">
        <v>89228838.180000007</v>
      </c>
      <c r="D142">
        <v>8662500</v>
      </c>
      <c r="E142" s="3">
        <v>6704</v>
      </c>
      <c r="F142" s="3">
        <v>9430</v>
      </c>
      <c r="G142" s="3">
        <v>2660</v>
      </c>
      <c r="H142" s="3">
        <v>7504</v>
      </c>
      <c r="I142" s="3">
        <v>12100</v>
      </c>
      <c r="J142" s="3">
        <v>2700</v>
      </c>
      <c r="K142" s="3">
        <v>4988</v>
      </c>
      <c r="L142" s="3">
        <v>7190</v>
      </c>
      <c r="M142" s="3">
        <v>1900</v>
      </c>
      <c r="N142">
        <v>65</v>
      </c>
      <c r="O142">
        <v>30</v>
      </c>
      <c r="P142">
        <v>5</v>
      </c>
      <c r="Q142">
        <v>1.5384615384615401</v>
      </c>
      <c r="R142">
        <v>1.5384615384615401</v>
      </c>
      <c r="S142">
        <v>1.2865904401930399</v>
      </c>
      <c r="T142" s="3">
        <v>1</v>
      </c>
      <c r="U142" s="7">
        <f t="shared" si="10"/>
        <v>22500</v>
      </c>
      <c r="V142" s="4">
        <f t="shared" si="11"/>
        <v>28125000</v>
      </c>
      <c r="W142">
        <v>2.5958299999999999E-3</v>
      </c>
      <c r="X142">
        <v>0.52268382210754505</v>
      </c>
      <c r="Y142">
        <v>0.105545932183968</v>
      </c>
      <c r="Z142">
        <v>5.5756946319989502E-2</v>
      </c>
      <c r="AA142">
        <v>0.19529766216061201</v>
      </c>
      <c r="AB142">
        <v>0.19529766216061201</v>
      </c>
      <c r="AC142">
        <v>1.76819060998172</v>
      </c>
      <c r="AD142">
        <v>13</v>
      </c>
      <c r="AE142" s="7">
        <f t="shared" si="12"/>
        <v>5</v>
      </c>
      <c r="AF142" s="7">
        <f t="shared" si="13"/>
        <v>2090.3175000000001</v>
      </c>
      <c r="AG142" s="7">
        <f t="shared" si="14"/>
        <v>10451.587500000001</v>
      </c>
      <c r="AH142">
        <v>5</v>
      </c>
      <c r="AK142" s="7"/>
    </row>
    <row r="143" spans="1:37">
      <c r="A143">
        <v>261</v>
      </c>
      <c r="B143">
        <v>66870570.299999997</v>
      </c>
      <c r="C143">
        <v>77220570.299999997</v>
      </c>
      <c r="D143">
        <v>9225000</v>
      </c>
      <c r="E143" s="3">
        <v>6112</v>
      </c>
      <c r="F143" s="3">
        <v>9430</v>
      </c>
      <c r="G143" s="3">
        <v>1900</v>
      </c>
      <c r="H143" s="3">
        <v>7316.6</v>
      </c>
      <c r="I143" s="3">
        <v>12100</v>
      </c>
      <c r="J143" s="3">
        <v>843</v>
      </c>
      <c r="K143" s="3">
        <v>4754</v>
      </c>
      <c r="L143" s="3">
        <v>7190</v>
      </c>
      <c r="M143" s="3">
        <v>1710</v>
      </c>
      <c r="N143">
        <v>65</v>
      </c>
      <c r="O143">
        <v>30</v>
      </c>
      <c r="P143">
        <v>5</v>
      </c>
      <c r="Q143">
        <v>1.5384615384615401</v>
      </c>
      <c r="R143">
        <v>1.5384615384615401</v>
      </c>
      <c r="S143">
        <v>1.0888560481821099</v>
      </c>
      <c r="T143" s="3">
        <v>0.75</v>
      </c>
      <c r="U143" s="7">
        <f t="shared" si="10"/>
        <v>22500</v>
      </c>
      <c r="V143" s="4">
        <f t="shared" si="11"/>
        <v>28125000</v>
      </c>
      <c r="W143">
        <v>2.0773340000000001E-3</v>
      </c>
      <c r="X143">
        <v>0.468294438896875</v>
      </c>
      <c r="Y143">
        <v>0.100443594689753</v>
      </c>
      <c r="Z143">
        <v>4.5610378743289499E-2</v>
      </c>
      <c r="AA143">
        <v>0.16339150323263901</v>
      </c>
      <c r="AB143">
        <v>0.16339150323263901</v>
      </c>
      <c r="AC143">
        <v>1.5913562076323</v>
      </c>
      <c r="AD143">
        <v>13</v>
      </c>
      <c r="AE143" s="7">
        <f t="shared" si="12"/>
        <v>5</v>
      </c>
      <c r="AF143" s="7">
        <f t="shared" si="13"/>
        <v>2090.3175000000001</v>
      </c>
      <c r="AG143" s="7">
        <f t="shared" si="14"/>
        <v>10451.587500000001</v>
      </c>
      <c r="AH143">
        <v>5</v>
      </c>
      <c r="AK143" s="7"/>
    </row>
    <row r="144" spans="1:37">
      <c r="A144">
        <v>264</v>
      </c>
      <c r="B144">
        <v>76738979.579999998</v>
      </c>
      <c r="C144">
        <v>88157729.579999998</v>
      </c>
      <c r="D144">
        <v>10293750</v>
      </c>
      <c r="E144" s="3">
        <v>6944</v>
      </c>
      <c r="F144" s="3">
        <v>9430</v>
      </c>
      <c r="G144" s="3">
        <v>2660</v>
      </c>
      <c r="H144" s="3">
        <v>7968</v>
      </c>
      <c r="I144" s="3">
        <v>12100</v>
      </c>
      <c r="J144" s="3">
        <v>1600</v>
      </c>
      <c r="K144" s="3">
        <v>5316</v>
      </c>
      <c r="L144" s="3">
        <v>7190</v>
      </c>
      <c r="M144" s="3">
        <v>2400</v>
      </c>
      <c r="N144">
        <v>65</v>
      </c>
      <c r="O144">
        <v>30</v>
      </c>
      <c r="P144">
        <v>5</v>
      </c>
      <c r="Q144">
        <v>1.5384615384615401</v>
      </c>
      <c r="R144">
        <v>1.5384615384615401</v>
      </c>
      <c r="S144">
        <v>1.18368323875674</v>
      </c>
      <c r="T144" s="3">
        <v>0.625</v>
      </c>
      <c r="U144" s="7">
        <f t="shared" si="10"/>
        <v>22500</v>
      </c>
      <c r="V144" s="4">
        <f t="shared" si="11"/>
        <v>28125000</v>
      </c>
      <c r="W144">
        <v>2.3725840000000001E-3</v>
      </c>
      <c r="X144">
        <v>0.52854817374253005</v>
      </c>
      <c r="Y144">
        <v>0.115460975682464</v>
      </c>
      <c r="Z144">
        <v>5.2239993767722703E-2</v>
      </c>
      <c r="AA144">
        <v>0.17953363680446999</v>
      </c>
      <c r="AB144">
        <v>0.17953363680446999</v>
      </c>
      <c r="AC144">
        <v>1.6568265534532101</v>
      </c>
      <c r="AD144">
        <v>13</v>
      </c>
      <c r="AE144" s="7">
        <f t="shared" si="12"/>
        <v>5</v>
      </c>
      <c r="AF144" s="7">
        <f t="shared" si="13"/>
        <v>2090.3175000000001</v>
      </c>
      <c r="AG144" s="7">
        <f t="shared" si="14"/>
        <v>10451.587500000001</v>
      </c>
      <c r="AH144">
        <v>5</v>
      </c>
      <c r="AK144" s="7"/>
    </row>
    <row r="145" spans="1:37">
      <c r="A145">
        <v>267</v>
      </c>
      <c r="B145">
        <v>83856640.549999997</v>
      </c>
      <c r="C145">
        <v>96344140.549999997</v>
      </c>
      <c r="D145">
        <v>11362500</v>
      </c>
      <c r="E145" s="3">
        <v>8368</v>
      </c>
      <c r="F145" s="3">
        <v>12400</v>
      </c>
      <c r="G145" s="3">
        <v>2660</v>
      </c>
      <c r="H145" s="3">
        <v>10684</v>
      </c>
      <c r="I145" s="3">
        <v>15600</v>
      </c>
      <c r="J145" s="3">
        <v>2700</v>
      </c>
      <c r="K145" s="3">
        <v>6328</v>
      </c>
      <c r="L145" s="3">
        <v>9430</v>
      </c>
      <c r="M145" s="3">
        <v>1900</v>
      </c>
      <c r="N145">
        <v>65</v>
      </c>
      <c r="O145">
        <v>30</v>
      </c>
      <c r="P145">
        <v>5</v>
      </c>
      <c r="Q145">
        <v>1.5384615384615401</v>
      </c>
      <c r="R145">
        <v>1.5384615384615401</v>
      </c>
      <c r="S145">
        <v>1.1763342257384799</v>
      </c>
      <c r="T145" s="3">
        <v>0.57499999999999996</v>
      </c>
      <c r="U145" s="7">
        <f t="shared" si="10"/>
        <v>22500</v>
      </c>
      <c r="V145" s="4">
        <f t="shared" si="11"/>
        <v>28125000</v>
      </c>
      <c r="W145">
        <v>2.2612040000000002E-3</v>
      </c>
      <c r="X145">
        <v>0.51806640600110299</v>
      </c>
      <c r="Y145">
        <v>0.12140445973333799</v>
      </c>
      <c r="Z145">
        <v>5.5354091823750402E-2</v>
      </c>
      <c r="AA145">
        <v>0.194561868467269</v>
      </c>
      <c r="AB145">
        <v>0.194561868467269</v>
      </c>
      <c r="AC145">
        <v>1.67031244045759</v>
      </c>
      <c r="AD145">
        <v>13</v>
      </c>
      <c r="AE145" s="7">
        <f t="shared" si="12"/>
        <v>5</v>
      </c>
      <c r="AF145" s="7">
        <f t="shared" si="13"/>
        <v>2090.3175000000001</v>
      </c>
      <c r="AG145" s="7">
        <f t="shared" si="14"/>
        <v>10451.587500000001</v>
      </c>
      <c r="AH145">
        <v>5</v>
      </c>
      <c r="AK145" s="7"/>
    </row>
    <row r="146" spans="1:37">
      <c r="A146">
        <v>270</v>
      </c>
      <c r="B146">
        <v>39905026.109999999</v>
      </c>
      <c r="C146">
        <v>44855026.109999999</v>
      </c>
      <c r="D146">
        <v>3825000</v>
      </c>
      <c r="E146" s="3">
        <v>2279</v>
      </c>
      <c r="F146" s="3">
        <v>3400</v>
      </c>
      <c r="G146" s="3">
        <v>795</v>
      </c>
      <c r="H146" s="3">
        <v>2188.6</v>
      </c>
      <c r="I146" s="3">
        <v>3220</v>
      </c>
      <c r="J146" s="3">
        <v>843</v>
      </c>
      <c r="K146" s="3">
        <v>1691</v>
      </c>
      <c r="L146" s="3">
        <v>2400</v>
      </c>
      <c r="M146" s="3">
        <v>795</v>
      </c>
      <c r="N146">
        <v>65</v>
      </c>
      <c r="O146">
        <v>30</v>
      </c>
      <c r="P146">
        <v>5</v>
      </c>
      <c r="Q146">
        <v>1.5384615384615401</v>
      </c>
      <c r="R146">
        <v>1.5384615384615401</v>
      </c>
      <c r="S146">
        <v>1.08729698299767</v>
      </c>
      <c r="T146" s="3">
        <v>1.4166666666666701</v>
      </c>
      <c r="U146" s="7">
        <f t="shared" si="10"/>
        <v>22500</v>
      </c>
      <c r="V146" s="4">
        <f t="shared" si="11"/>
        <v>28125000</v>
      </c>
      <c r="W146">
        <v>2.0094240000000001E-3</v>
      </c>
      <c r="X146">
        <v>0.41464938870629697</v>
      </c>
      <c r="Y146">
        <v>8.3120299769153694E-2</v>
      </c>
      <c r="Z146">
        <v>5.4440150344669001E-2</v>
      </c>
      <c r="AA146">
        <v>0.13655730925538401</v>
      </c>
      <c r="AB146">
        <v>0.13655730925538401</v>
      </c>
      <c r="AC146">
        <v>1.4850685232923999</v>
      </c>
      <c r="AD146">
        <v>13</v>
      </c>
      <c r="AE146" s="7">
        <f t="shared" si="12"/>
        <v>5</v>
      </c>
      <c r="AF146" s="7">
        <f t="shared" si="13"/>
        <v>2090.3175000000001</v>
      </c>
      <c r="AG146" s="7">
        <f t="shared" si="14"/>
        <v>10451.587500000001</v>
      </c>
      <c r="AH146">
        <v>5</v>
      </c>
      <c r="AK146" s="7"/>
    </row>
    <row r="147" spans="1:37">
      <c r="A147">
        <v>273</v>
      </c>
      <c r="B147">
        <v>42421805.090000004</v>
      </c>
      <c r="C147">
        <v>48440555.090000004</v>
      </c>
      <c r="D147">
        <v>4893750</v>
      </c>
      <c r="E147" s="3">
        <v>2672.2</v>
      </c>
      <c r="F147" s="3">
        <v>3840</v>
      </c>
      <c r="G147" s="3">
        <v>881</v>
      </c>
      <c r="H147" s="3">
        <v>2856.6</v>
      </c>
      <c r="I147" s="3">
        <v>4020</v>
      </c>
      <c r="J147" s="3">
        <v>843</v>
      </c>
      <c r="K147" s="3">
        <v>2032.4</v>
      </c>
      <c r="L147" s="3">
        <v>3010</v>
      </c>
      <c r="M147" s="3">
        <v>722</v>
      </c>
      <c r="N147">
        <v>65</v>
      </c>
      <c r="O147">
        <v>30</v>
      </c>
      <c r="P147">
        <v>5</v>
      </c>
      <c r="Q147">
        <v>1.5384615384615401</v>
      </c>
      <c r="R147">
        <v>1.5384615384615401</v>
      </c>
      <c r="S147">
        <v>1.2331176745196</v>
      </c>
      <c r="T147" s="3">
        <v>1.31666666666667</v>
      </c>
      <c r="U147" s="7">
        <f t="shared" si="10"/>
        <v>22500</v>
      </c>
      <c r="V147" s="4">
        <f t="shared" si="11"/>
        <v>28125000</v>
      </c>
      <c r="W147">
        <v>2.4077500000000002E-3</v>
      </c>
      <c r="X147">
        <v>0.51133618535657799</v>
      </c>
      <c r="Y147">
        <v>9.7773807792733397E-2</v>
      </c>
      <c r="Z147">
        <v>6.3457443842525205E-2</v>
      </c>
      <c r="AA147">
        <v>0.17575168115043799</v>
      </c>
      <c r="AB147">
        <v>0.17575168115043799</v>
      </c>
      <c r="AC147">
        <v>1.50995368191905</v>
      </c>
      <c r="AD147">
        <v>13</v>
      </c>
      <c r="AE147" s="7">
        <f t="shared" si="12"/>
        <v>5</v>
      </c>
      <c r="AF147" s="7">
        <f t="shared" si="13"/>
        <v>2090.3175000000001</v>
      </c>
      <c r="AG147" s="7">
        <f t="shared" si="14"/>
        <v>10451.587500000001</v>
      </c>
      <c r="AH147">
        <v>5</v>
      </c>
      <c r="AK147" s="7"/>
    </row>
    <row r="148" spans="1:37">
      <c r="A148">
        <v>276</v>
      </c>
      <c r="B148">
        <v>46551402.340000004</v>
      </c>
      <c r="C148">
        <v>53638902.340000004</v>
      </c>
      <c r="D148">
        <v>5962500</v>
      </c>
      <c r="E148" s="3">
        <v>3330</v>
      </c>
      <c r="F148" s="3">
        <v>4900</v>
      </c>
      <c r="G148" s="3">
        <v>1530</v>
      </c>
      <c r="H148" s="3">
        <v>3698</v>
      </c>
      <c r="I148" s="3">
        <v>5770</v>
      </c>
      <c r="J148" s="3">
        <v>1550</v>
      </c>
      <c r="K148" s="3">
        <v>2602</v>
      </c>
      <c r="L148" s="3">
        <v>3840</v>
      </c>
      <c r="M148" s="3">
        <v>1530</v>
      </c>
      <c r="N148">
        <v>65</v>
      </c>
      <c r="O148">
        <v>30</v>
      </c>
      <c r="P148">
        <v>5</v>
      </c>
      <c r="Q148">
        <v>1.5384615384615401</v>
      </c>
      <c r="R148">
        <v>1.5384615384615401</v>
      </c>
      <c r="S148">
        <v>1.3145547510781399</v>
      </c>
      <c r="T148" s="3">
        <v>0.91666666666666696</v>
      </c>
      <c r="U148" s="7">
        <f t="shared" si="10"/>
        <v>22500</v>
      </c>
      <c r="V148" s="4">
        <f t="shared" si="11"/>
        <v>28125000</v>
      </c>
      <c r="W148">
        <v>2.480688E-3</v>
      </c>
      <c r="X148">
        <v>0.53329156955207102</v>
      </c>
      <c r="Y148">
        <v>0.101058305850006</v>
      </c>
      <c r="Z148">
        <v>6.4358899523443105E-2</v>
      </c>
      <c r="AA148">
        <v>0.17677972230605199</v>
      </c>
      <c r="AB148">
        <v>0.17677972230605199</v>
      </c>
      <c r="AC148">
        <v>1.64541402630014</v>
      </c>
      <c r="AD148">
        <v>13</v>
      </c>
      <c r="AE148" s="7">
        <f t="shared" si="12"/>
        <v>5</v>
      </c>
      <c r="AF148" s="7">
        <f t="shared" si="13"/>
        <v>2090.3175000000001</v>
      </c>
      <c r="AG148" s="7">
        <f t="shared" si="14"/>
        <v>10451.587500000001</v>
      </c>
      <c r="AH148">
        <v>5</v>
      </c>
      <c r="AK148" s="7"/>
    </row>
    <row r="149" spans="1:37">
      <c r="A149">
        <v>279</v>
      </c>
      <c r="B149">
        <v>45685020.859999999</v>
      </c>
      <c r="C149">
        <v>53335020.859999999</v>
      </c>
      <c r="D149">
        <v>6525000</v>
      </c>
      <c r="E149" s="3">
        <v>3068</v>
      </c>
      <c r="F149" s="3">
        <v>4330</v>
      </c>
      <c r="G149" s="3">
        <v>1240</v>
      </c>
      <c r="H149" s="3">
        <v>3140.6</v>
      </c>
      <c r="I149" s="3">
        <v>4760</v>
      </c>
      <c r="J149" s="3">
        <v>843</v>
      </c>
      <c r="K149" s="3">
        <v>1926</v>
      </c>
      <c r="L149" s="3">
        <v>2140</v>
      </c>
      <c r="M149" s="3">
        <v>1070</v>
      </c>
      <c r="N149">
        <v>65</v>
      </c>
      <c r="O149">
        <v>30</v>
      </c>
      <c r="P149">
        <v>5</v>
      </c>
      <c r="Q149">
        <v>1.5384615384615401</v>
      </c>
      <c r="R149">
        <v>1.5384615384615401</v>
      </c>
      <c r="S149">
        <v>1.1172726738037999</v>
      </c>
      <c r="T149" s="3">
        <v>1.31666666666667</v>
      </c>
      <c r="U149" s="7">
        <f t="shared" si="10"/>
        <v>22500</v>
      </c>
      <c r="V149" s="4">
        <f t="shared" si="11"/>
        <v>28125000</v>
      </c>
      <c r="W149">
        <v>2.0968800000000002E-3</v>
      </c>
      <c r="X149">
        <v>0.46130456547655802</v>
      </c>
      <c r="Y149">
        <v>0.10181756875168201</v>
      </c>
      <c r="Z149">
        <v>5.5808545032283802E-2</v>
      </c>
      <c r="AA149">
        <v>0.148996997661864</v>
      </c>
      <c r="AB149">
        <v>0.148996997661864</v>
      </c>
      <c r="AC149">
        <v>1.5518766579773799</v>
      </c>
      <c r="AD149">
        <v>13</v>
      </c>
      <c r="AE149" s="7">
        <f t="shared" si="12"/>
        <v>5</v>
      </c>
      <c r="AF149" s="7">
        <f t="shared" si="13"/>
        <v>2090.3175000000001</v>
      </c>
      <c r="AG149" s="7">
        <f t="shared" si="14"/>
        <v>10451.587500000001</v>
      </c>
      <c r="AH149">
        <v>5</v>
      </c>
      <c r="AK149" s="7"/>
    </row>
    <row r="150" spans="1:37">
      <c r="A150">
        <v>282</v>
      </c>
      <c r="B150">
        <v>52613241.329999998</v>
      </c>
      <c r="C150">
        <v>61331991.329999998</v>
      </c>
      <c r="D150">
        <v>7593750</v>
      </c>
      <c r="E150" s="3">
        <v>4242</v>
      </c>
      <c r="F150" s="3">
        <v>6000</v>
      </c>
      <c r="G150" s="3">
        <v>1530</v>
      </c>
      <c r="H150" s="3">
        <v>3384.6</v>
      </c>
      <c r="I150" s="3">
        <v>4020</v>
      </c>
      <c r="J150" s="3">
        <v>843</v>
      </c>
      <c r="K150" s="3">
        <v>3095</v>
      </c>
      <c r="L150" s="3">
        <v>4330</v>
      </c>
      <c r="M150" s="3">
        <v>795</v>
      </c>
      <c r="N150">
        <v>65</v>
      </c>
      <c r="O150">
        <v>30</v>
      </c>
      <c r="P150">
        <v>5</v>
      </c>
      <c r="Q150">
        <v>1.5384615384615401</v>
      </c>
      <c r="R150">
        <v>1.5384615384615401</v>
      </c>
      <c r="S150">
        <v>1.2097082085733</v>
      </c>
      <c r="T150" s="3">
        <v>0.93333333333333302</v>
      </c>
      <c r="U150" s="7">
        <f t="shared" si="10"/>
        <v>22500</v>
      </c>
      <c r="V150" s="4">
        <f t="shared" si="11"/>
        <v>28125000</v>
      </c>
      <c r="W150">
        <v>2.3835359999999999E-3</v>
      </c>
      <c r="X150">
        <v>0.58045666841353405</v>
      </c>
      <c r="Y150">
        <v>0.119470849105722</v>
      </c>
      <c r="Z150">
        <v>5.2978458913645797E-2</v>
      </c>
      <c r="AA150">
        <v>0.16232159852125699</v>
      </c>
      <c r="AB150">
        <v>0.16232159852125699</v>
      </c>
      <c r="AC150">
        <v>1.8490795877470101</v>
      </c>
      <c r="AD150">
        <v>13</v>
      </c>
      <c r="AE150" s="7">
        <f t="shared" si="12"/>
        <v>5</v>
      </c>
      <c r="AF150" s="7">
        <f t="shared" si="13"/>
        <v>2090.3175000000001</v>
      </c>
      <c r="AG150" s="7">
        <f t="shared" si="14"/>
        <v>10451.587500000001</v>
      </c>
      <c r="AH150">
        <v>5</v>
      </c>
      <c r="AK150" s="7"/>
    </row>
    <row r="151" spans="1:37">
      <c r="A151">
        <v>285</v>
      </c>
      <c r="B151">
        <v>65927743.399999999</v>
      </c>
      <c r="C151">
        <v>75715243.400000006</v>
      </c>
      <c r="D151">
        <v>8662500</v>
      </c>
      <c r="E151" s="3">
        <v>4804</v>
      </c>
      <c r="F151" s="3">
        <v>6000</v>
      </c>
      <c r="G151" s="3">
        <v>3010</v>
      </c>
      <c r="H151" s="3">
        <v>5396</v>
      </c>
      <c r="I151" s="3">
        <v>7020</v>
      </c>
      <c r="J151" s="3">
        <v>2960</v>
      </c>
      <c r="K151" s="3">
        <v>3064</v>
      </c>
      <c r="L151" s="3">
        <v>3840</v>
      </c>
      <c r="M151" s="3">
        <v>1900</v>
      </c>
      <c r="N151">
        <v>65</v>
      </c>
      <c r="O151">
        <v>30</v>
      </c>
      <c r="P151">
        <v>5</v>
      </c>
      <c r="Q151">
        <v>1.4285714285714299</v>
      </c>
      <c r="R151">
        <v>1.4285714285714299</v>
      </c>
      <c r="S151">
        <v>1.18089904590216</v>
      </c>
      <c r="T151" s="3">
        <v>1.88333333333333</v>
      </c>
      <c r="U151" s="7">
        <f t="shared" si="10"/>
        <v>22500</v>
      </c>
      <c r="V151" s="4">
        <f t="shared" si="11"/>
        <v>28125000</v>
      </c>
      <c r="W151">
        <v>2.114398E-3</v>
      </c>
      <c r="X151">
        <v>0.45782974148328198</v>
      </c>
      <c r="Y151">
        <v>0.106617645963191</v>
      </c>
      <c r="Z151">
        <v>5.9598434622289399E-2</v>
      </c>
      <c r="AA151">
        <v>0.166286388132802</v>
      </c>
      <c r="AB151">
        <v>0.166286388132802</v>
      </c>
      <c r="AC151">
        <v>1.3588735881238201</v>
      </c>
      <c r="AD151">
        <v>13</v>
      </c>
      <c r="AE151" s="7">
        <f t="shared" si="12"/>
        <v>5</v>
      </c>
      <c r="AF151" s="7">
        <f t="shared" si="13"/>
        <v>2090.3175000000001</v>
      </c>
      <c r="AG151" s="7">
        <f t="shared" si="14"/>
        <v>10451.587500000001</v>
      </c>
      <c r="AH151">
        <v>5</v>
      </c>
      <c r="AK151" s="7"/>
    </row>
    <row r="152" spans="1:37">
      <c r="A152">
        <v>288</v>
      </c>
      <c r="B152">
        <v>58835435.539999999</v>
      </c>
      <c r="C152">
        <v>69185435.540000007</v>
      </c>
      <c r="D152">
        <v>9225000</v>
      </c>
      <c r="E152" s="3">
        <v>4286</v>
      </c>
      <c r="F152" s="3">
        <v>6600</v>
      </c>
      <c r="G152" s="3">
        <v>1430</v>
      </c>
      <c r="H152" s="3">
        <v>4264.6000000000004</v>
      </c>
      <c r="I152" s="3">
        <v>7020</v>
      </c>
      <c r="J152" s="3">
        <v>843</v>
      </c>
      <c r="K152" s="3">
        <v>3206</v>
      </c>
      <c r="L152" s="3">
        <v>4900</v>
      </c>
      <c r="M152" s="3">
        <v>1430</v>
      </c>
      <c r="N152">
        <v>65</v>
      </c>
      <c r="O152">
        <v>30</v>
      </c>
      <c r="P152">
        <v>5</v>
      </c>
      <c r="Q152">
        <v>1.5384615384615401</v>
      </c>
      <c r="R152">
        <v>1.5384615384615401</v>
      </c>
      <c r="S152">
        <v>1.080645136549</v>
      </c>
      <c r="T152" s="3">
        <v>1.2833333333333301</v>
      </c>
      <c r="U152" s="7">
        <f t="shared" si="10"/>
        <v>22500</v>
      </c>
      <c r="V152" s="4">
        <f t="shared" si="11"/>
        <v>28125000</v>
      </c>
      <c r="W152">
        <v>2.0272879999999999E-3</v>
      </c>
      <c r="X152">
        <v>0.47405897003990599</v>
      </c>
      <c r="Y152">
        <v>0.110747245716033</v>
      </c>
      <c r="Z152">
        <v>5.0270163653777802E-2</v>
      </c>
      <c r="AA152">
        <v>0.14835375284091801</v>
      </c>
      <c r="AB152">
        <v>0.14835375284091801</v>
      </c>
      <c r="AC152">
        <v>1.49069424857875</v>
      </c>
      <c r="AD152">
        <v>13</v>
      </c>
      <c r="AE152" s="7">
        <f t="shared" si="12"/>
        <v>5</v>
      </c>
      <c r="AF152" s="7">
        <f t="shared" si="13"/>
        <v>2090.3175000000001</v>
      </c>
      <c r="AG152" s="7">
        <f t="shared" si="14"/>
        <v>10451.587500000001</v>
      </c>
      <c r="AH152">
        <v>5</v>
      </c>
      <c r="AK152" s="7"/>
    </row>
    <row r="153" spans="1:37">
      <c r="A153">
        <v>291</v>
      </c>
      <c r="B153">
        <v>57291855.710000001</v>
      </c>
      <c r="C153">
        <v>68710605.709999993</v>
      </c>
      <c r="D153">
        <v>10293750</v>
      </c>
      <c r="E153" s="3">
        <v>5550</v>
      </c>
      <c r="F153" s="3">
        <v>8210</v>
      </c>
      <c r="G153" s="3">
        <v>1530</v>
      </c>
      <c r="H153" s="3">
        <v>4784.6000000000004</v>
      </c>
      <c r="I153" s="3">
        <v>5770</v>
      </c>
      <c r="J153" s="3">
        <v>843</v>
      </c>
      <c r="K153" s="3">
        <v>4095</v>
      </c>
      <c r="L153" s="3">
        <v>6000</v>
      </c>
      <c r="M153" s="3">
        <v>795</v>
      </c>
      <c r="N153">
        <v>65</v>
      </c>
      <c r="O153">
        <v>30</v>
      </c>
      <c r="P153">
        <v>5</v>
      </c>
      <c r="Q153">
        <v>1.5384615384615401</v>
      </c>
      <c r="R153">
        <v>1.5384615384615401</v>
      </c>
      <c r="S153">
        <v>1.1401756793147799</v>
      </c>
      <c r="T153" s="3">
        <v>0.53333333333333299</v>
      </c>
      <c r="U153" s="7">
        <f t="shared" si="10"/>
        <v>22500</v>
      </c>
      <c r="V153" s="4">
        <f t="shared" si="11"/>
        <v>28125000</v>
      </c>
      <c r="W153">
        <v>2.200268E-3</v>
      </c>
      <c r="X153">
        <v>0.589034330984057</v>
      </c>
      <c r="Y153">
        <v>0.12248052383435599</v>
      </c>
      <c r="Z153">
        <v>5.0850081054108598E-2</v>
      </c>
      <c r="AA153">
        <v>0.164779883610183</v>
      </c>
      <c r="AB153">
        <v>0.164779883610183</v>
      </c>
      <c r="AC153">
        <v>1.8871386400615</v>
      </c>
      <c r="AD153">
        <v>13</v>
      </c>
      <c r="AE153" s="7">
        <f t="shared" si="12"/>
        <v>5</v>
      </c>
      <c r="AF153" s="7">
        <f t="shared" si="13"/>
        <v>2090.3175000000001</v>
      </c>
      <c r="AG153" s="7">
        <f t="shared" si="14"/>
        <v>10451.587500000001</v>
      </c>
      <c r="AH153">
        <v>5</v>
      </c>
      <c r="AK153" s="7"/>
    </row>
    <row r="154" spans="1:37">
      <c r="A154">
        <v>294</v>
      </c>
      <c r="B154">
        <v>68864200.030000001</v>
      </c>
      <c r="C154">
        <v>81351700.030000001</v>
      </c>
      <c r="D154">
        <v>11362500</v>
      </c>
      <c r="E154" s="3">
        <v>5396</v>
      </c>
      <c r="F154" s="3">
        <v>8210</v>
      </c>
      <c r="G154" s="3">
        <v>1900</v>
      </c>
      <c r="H154" s="3">
        <v>5834</v>
      </c>
      <c r="I154" s="3">
        <v>8910</v>
      </c>
      <c r="J154" s="3">
        <v>1830</v>
      </c>
      <c r="K154" s="3">
        <v>4066</v>
      </c>
      <c r="L154" s="3">
        <v>6000</v>
      </c>
      <c r="M154" s="3">
        <v>1530</v>
      </c>
      <c r="N154">
        <v>65</v>
      </c>
      <c r="O154">
        <v>30</v>
      </c>
      <c r="P154">
        <v>5</v>
      </c>
      <c r="Q154">
        <v>1.5384615384615401</v>
      </c>
      <c r="R154">
        <v>1.5384615384615401</v>
      </c>
      <c r="S154">
        <v>1.20623432079608</v>
      </c>
      <c r="T154" s="3">
        <v>1.18333333333333</v>
      </c>
      <c r="U154" s="7">
        <f t="shared" si="10"/>
        <v>22500</v>
      </c>
      <c r="V154" s="4">
        <f t="shared" si="11"/>
        <v>28125000</v>
      </c>
      <c r="W154">
        <v>2.3769160000000002E-3</v>
      </c>
      <c r="X154">
        <v>0.55239190618409395</v>
      </c>
      <c r="Y154">
        <v>0.124044736222851</v>
      </c>
      <c r="Z154">
        <v>6.02599757362609E-2</v>
      </c>
      <c r="AA154">
        <v>0.184236949601742</v>
      </c>
      <c r="AB154">
        <v>0.184236949601742</v>
      </c>
      <c r="AC154">
        <v>1.59827135824286</v>
      </c>
      <c r="AD154">
        <v>13</v>
      </c>
      <c r="AE154" s="7">
        <f t="shared" si="12"/>
        <v>5</v>
      </c>
      <c r="AF154" s="7">
        <f t="shared" si="13"/>
        <v>2090.3175000000001</v>
      </c>
      <c r="AG154" s="7">
        <f t="shared" si="14"/>
        <v>10451.587500000001</v>
      </c>
      <c r="AH154">
        <v>5</v>
      </c>
      <c r="AK154" s="7"/>
    </row>
    <row r="155" spans="1:37">
      <c r="A155">
        <v>297</v>
      </c>
      <c r="B155">
        <v>46427146.350000001</v>
      </c>
      <c r="C155">
        <v>51377146.350000001</v>
      </c>
      <c r="D155">
        <v>3825000</v>
      </c>
      <c r="E155" s="3">
        <v>3102</v>
      </c>
      <c r="F155" s="3">
        <v>4330</v>
      </c>
      <c r="G155" s="3">
        <v>1530</v>
      </c>
      <c r="H155" s="3">
        <v>3152.6</v>
      </c>
      <c r="I155" s="3">
        <v>4760</v>
      </c>
      <c r="J155" s="3">
        <v>843</v>
      </c>
      <c r="K155" s="3">
        <v>2426</v>
      </c>
      <c r="L155" s="3">
        <v>3400</v>
      </c>
      <c r="M155" s="3">
        <v>1530</v>
      </c>
      <c r="N155">
        <v>71.5</v>
      </c>
      <c r="O155">
        <v>30</v>
      </c>
      <c r="P155">
        <v>5</v>
      </c>
      <c r="Q155">
        <v>1.5384615384615401</v>
      </c>
      <c r="R155">
        <v>1.5384615384615401</v>
      </c>
      <c r="S155">
        <v>1.3854666736478001</v>
      </c>
      <c r="T155" s="3">
        <v>0.8</v>
      </c>
      <c r="U155" s="7">
        <f t="shared" si="10"/>
        <v>22500</v>
      </c>
      <c r="V155" s="4">
        <f t="shared" si="11"/>
        <v>28125000</v>
      </c>
      <c r="W155">
        <v>2.5268180000000001E-3</v>
      </c>
      <c r="X155">
        <v>0.44642071794216998</v>
      </c>
      <c r="Y155">
        <v>8.3775487281352201E-2</v>
      </c>
      <c r="Z155">
        <v>4.8007333306719899E-2</v>
      </c>
      <c r="AA155">
        <v>0.158768541163503</v>
      </c>
      <c r="AB155">
        <v>0.158768541163503</v>
      </c>
      <c r="AC155">
        <v>1.7632878396725999</v>
      </c>
      <c r="AD155">
        <v>19.5</v>
      </c>
      <c r="AE155" s="7">
        <f t="shared" si="12"/>
        <v>3.6666666666666665</v>
      </c>
      <c r="AF155" s="7">
        <f t="shared" si="13"/>
        <v>2090.3175000000001</v>
      </c>
      <c r="AG155" s="7">
        <f t="shared" si="14"/>
        <v>10451.587500000001</v>
      </c>
      <c r="AH155">
        <v>5</v>
      </c>
      <c r="AK155" s="7"/>
    </row>
    <row r="156" spans="1:37">
      <c r="A156">
        <v>300</v>
      </c>
      <c r="B156">
        <v>64881251.880000003</v>
      </c>
      <c r="C156">
        <v>70900001.879999995</v>
      </c>
      <c r="D156">
        <v>4893750</v>
      </c>
      <c r="E156" s="3">
        <v>4242</v>
      </c>
      <c r="F156" s="3">
        <v>6000</v>
      </c>
      <c r="G156" s="3">
        <v>1530</v>
      </c>
      <c r="H156" s="3">
        <v>4042</v>
      </c>
      <c r="I156" s="3">
        <v>5310</v>
      </c>
      <c r="J156" s="3">
        <v>1550</v>
      </c>
      <c r="K156" s="3">
        <v>3242</v>
      </c>
      <c r="L156" s="3">
        <v>4330</v>
      </c>
      <c r="M156" s="3">
        <v>1530</v>
      </c>
      <c r="N156">
        <v>71.5</v>
      </c>
      <c r="O156">
        <v>30</v>
      </c>
      <c r="P156">
        <v>5</v>
      </c>
      <c r="Q156">
        <v>1.5384615384615401</v>
      </c>
      <c r="R156">
        <v>1.5384615384615401</v>
      </c>
      <c r="S156">
        <v>1.48465908704167</v>
      </c>
      <c r="T156" s="3">
        <v>1.075</v>
      </c>
      <c r="U156" s="7">
        <f t="shared" si="10"/>
        <v>22500</v>
      </c>
      <c r="V156" s="4">
        <f t="shared" si="11"/>
        <v>28125000</v>
      </c>
      <c r="W156">
        <v>2.7878859999999998E-3</v>
      </c>
      <c r="X156">
        <v>0.47829820618703101</v>
      </c>
      <c r="Y156">
        <v>8.9362075910780103E-2</v>
      </c>
      <c r="Z156">
        <v>5.1636365385754203E-2</v>
      </c>
      <c r="AA156">
        <v>0.174692180331039</v>
      </c>
      <c r="AB156">
        <v>0.174692180331039</v>
      </c>
      <c r="AC156">
        <v>1.7990949693793299</v>
      </c>
      <c r="AD156">
        <v>19.5</v>
      </c>
      <c r="AE156" s="7">
        <f t="shared" si="12"/>
        <v>3.6666666666666665</v>
      </c>
      <c r="AF156" s="7">
        <f t="shared" si="13"/>
        <v>2090.3175000000001</v>
      </c>
      <c r="AG156" s="7">
        <f t="shared" si="14"/>
        <v>10451.587500000001</v>
      </c>
      <c r="AH156">
        <v>5</v>
      </c>
      <c r="AK156" s="7"/>
    </row>
    <row r="157" spans="1:37">
      <c r="A157">
        <v>303</v>
      </c>
      <c r="B157">
        <v>67446227.5</v>
      </c>
      <c r="C157">
        <v>74533727.5</v>
      </c>
      <c r="D157">
        <v>5962500</v>
      </c>
      <c r="E157" s="3">
        <v>5080</v>
      </c>
      <c r="F157" s="3">
        <v>6600</v>
      </c>
      <c r="G157" s="3">
        <v>2400</v>
      </c>
      <c r="H157" s="3">
        <v>5656</v>
      </c>
      <c r="I157" s="3">
        <v>7020</v>
      </c>
      <c r="J157" s="3">
        <v>2700</v>
      </c>
      <c r="K157" s="3">
        <v>3838</v>
      </c>
      <c r="L157" s="3">
        <v>4900</v>
      </c>
      <c r="M157" s="3">
        <v>1710</v>
      </c>
      <c r="N157">
        <v>71.5</v>
      </c>
      <c r="O157">
        <v>30</v>
      </c>
      <c r="P157">
        <v>5</v>
      </c>
      <c r="Q157">
        <v>1.5384615384615401</v>
      </c>
      <c r="R157">
        <v>1.5384615384615401</v>
      </c>
      <c r="S157">
        <v>1.5209565132252001</v>
      </c>
      <c r="T157" s="3">
        <v>0.72499999999999998</v>
      </c>
      <c r="U157" s="7">
        <f t="shared" si="10"/>
        <v>22500</v>
      </c>
      <c r="V157" s="4">
        <f t="shared" si="11"/>
        <v>28125000</v>
      </c>
      <c r="W157">
        <v>2.6849980000000001E-3</v>
      </c>
      <c r="X157">
        <v>0.49117274344821699</v>
      </c>
      <c r="Y157">
        <v>9.7793834944377697E-2</v>
      </c>
      <c r="Z157">
        <v>5.61896993484364E-2</v>
      </c>
      <c r="AA157">
        <v>0.18620022805333999</v>
      </c>
      <c r="AB157">
        <v>0.18620022805333999</v>
      </c>
      <c r="AC157">
        <v>1.7770716841629099</v>
      </c>
      <c r="AD157">
        <v>19.5</v>
      </c>
      <c r="AE157" s="7">
        <f t="shared" si="12"/>
        <v>3.6666666666666665</v>
      </c>
      <c r="AF157" s="7">
        <f t="shared" si="13"/>
        <v>2090.3175000000001</v>
      </c>
      <c r="AG157" s="7">
        <f t="shared" si="14"/>
        <v>10451.587500000001</v>
      </c>
      <c r="AH157">
        <v>5</v>
      </c>
      <c r="AK157" s="7"/>
    </row>
    <row r="158" spans="1:37">
      <c r="A158">
        <v>306</v>
      </c>
      <c r="B158">
        <v>63498735.100000001</v>
      </c>
      <c r="C158">
        <v>71148735.099999994</v>
      </c>
      <c r="D158">
        <v>6525000</v>
      </c>
      <c r="E158" s="3">
        <v>4800</v>
      </c>
      <c r="F158" s="3">
        <v>6600</v>
      </c>
      <c r="G158" s="3">
        <v>2140</v>
      </c>
      <c r="H158" s="3">
        <v>4880.6000000000004</v>
      </c>
      <c r="I158" s="3">
        <v>7020</v>
      </c>
      <c r="J158" s="3">
        <v>843</v>
      </c>
      <c r="K158" s="3">
        <v>3748</v>
      </c>
      <c r="L158" s="3">
        <v>4900</v>
      </c>
      <c r="M158" s="3">
        <v>2140</v>
      </c>
      <c r="N158">
        <v>71.5</v>
      </c>
      <c r="O158">
        <v>30</v>
      </c>
      <c r="P158">
        <v>5</v>
      </c>
      <c r="Q158">
        <v>1.5384615384615401</v>
      </c>
      <c r="R158">
        <v>1.5384615384615401</v>
      </c>
      <c r="S158">
        <v>1.3675119271451399</v>
      </c>
      <c r="T158" s="3">
        <v>0.92500000000000004</v>
      </c>
      <c r="U158" s="7">
        <f t="shared" si="10"/>
        <v>22500</v>
      </c>
      <c r="V158" s="4">
        <f t="shared" si="11"/>
        <v>28125000</v>
      </c>
      <c r="W158">
        <v>2.3730140000000001E-3</v>
      </c>
      <c r="X158">
        <v>0.451351891650354</v>
      </c>
      <c r="Y158">
        <v>9.5182703563761101E-2</v>
      </c>
      <c r="Z158">
        <v>4.45349966531636E-2</v>
      </c>
      <c r="AA158">
        <v>0.15577017764084</v>
      </c>
      <c r="AB158">
        <v>0.15577017764084</v>
      </c>
      <c r="AC158">
        <v>1.6919984663716301</v>
      </c>
      <c r="AD158">
        <v>19.5</v>
      </c>
      <c r="AE158" s="7">
        <f t="shared" si="12"/>
        <v>3.6666666666666665</v>
      </c>
      <c r="AF158" s="7">
        <f t="shared" si="13"/>
        <v>2090.3175000000001</v>
      </c>
      <c r="AG158" s="7">
        <f t="shared" si="14"/>
        <v>10451.587500000001</v>
      </c>
      <c r="AH158">
        <v>5</v>
      </c>
      <c r="AK158" s="7"/>
    </row>
    <row r="159" spans="1:37">
      <c r="A159">
        <v>309</v>
      </c>
      <c r="B159">
        <v>73934436.340000004</v>
      </c>
      <c r="C159">
        <v>82653186.340000004</v>
      </c>
      <c r="D159">
        <v>7593750</v>
      </c>
      <c r="E159" s="3">
        <v>5704</v>
      </c>
      <c r="F159" s="3">
        <v>7190</v>
      </c>
      <c r="G159" s="3">
        <v>2140</v>
      </c>
      <c r="H159" s="3">
        <v>6338</v>
      </c>
      <c r="I159" s="3">
        <v>9760</v>
      </c>
      <c r="J159" s="3">
        <v>1550</v>
      </c>
      <c r="K159" s="3">
        <v>4336</v>
      </c>
      <c r="L159" s="3">
        <v>5440</v>
      </c>
      <c r="M159" s="3">
        <v>2140</v>
      </c>
      <c r="N159">
        <v>71.5</v>
      </c>
      <c r="O159">
        <v>30</v>
      </c>
      <c r="P159">
        <v>5</v>
      </c>
      <c r="Q159">
        <v>1.5384615384615401</v>
      </c>
      <c r="R159">
        <v>1.5384615384615401</v>
      </c>
      <c r="S159">
        <v>1.41418987724354</v>
      </c>
      <c r="T159" s="3">
        <v>0.67500000000000004</v>
      </c>
      <c r="U159" s="7">
        <f t="shared" si="10"/>
        <v>22500</v>
      </c>
      <c r="V159" s="4">
        <f t="shared" si="11"/>
        <v>28125000</v>
      </c>
      <c r="W159">
        <v>2.5878839999999999E-3</v>
      </c>
      <c r="X159">
        <v>0.492736678534135</v>
      </c>
      <c r="Y159">
        <v>9.8589906696016694E-2</v>
      </c>
      <c r="Z159">
        <v>5.0999987465546702E-2</v>
      </c>
      <c r="AA159">
        <v>0.176686552998747</v>
      </c>
      <c r="AB159">
        <v>0.176686552998747</v>
      </c>
      <c r="AC159">
        <v>1.6700310095995301</v>
      </c>
      <c r="AD159">
        <v>19.5</v>
      </c>
      <c r="AE159" s="7">
        <f t="shared" si="12"/>
        <v>3.6666666666666665</v>
      </c>
      <c r="AF159" s="7">
        <f t="shared" si="13"/>
        <v>2090.3175000000001</v>
      </c>
      <c r="AG159" s="7">
        <f t="shared" si="14"/>
        <v>10451.587500000001</v>
      </c>
      <c r="AH159">
        <v>5</v>
      </c>
      <c r="AK159" s="7"/>
    </row>
    <row r="160" spans="1:37">
      <c r="A160">
        <v>312</v>
      </c>
      <c r="B160">
        <v>82049620.019999996</v>
      </c>
      <c r="C160">
        <v>91837120.019999996</v>
      </c>
      <c r="D160">
        <v>8662500</v>
      </c>
      <c r="E160" s="3">
        <v>6456</v>
      </c>
      <c r="F160" s="3">
        <v>8210</v>
      </c>
      <c r="G160" s="3">
        <v>2660</v>
      </c>
      <c r="H160" s="3">
        <v>6912</v>
      </c>
      <c r="I160" s="3">
        <v>8910</v>
      </c>
      <c r="J160" s="3">
        <v>2700</v>
      </c>
      <c r="K160" s="3">
        <v>4740</v>
      </c>
      <c r="L160" s="3">
        <v>6000</v>
      </c>
      <c r="M160" s="3">
        <v>1900</v>
      </c>
      <c r="N160">
        <v>71.5</v>
      </c>
      <c r="O160">
        <v>30</v>
      </c>
      <c r="P160">
        <v>5</v>
      </c>
      <c r="Q160">
        <v>1.5384615384615401</v>
      </c>
      <c r="R160">
        <v>1.5384615384615401</v>
      </c>
      <c r="S160">
        <v>1.51715102391271</v>
      </c>
      <c r="T160" s="3">
        <v>0.5</v>
      </c>
      <c r="U160" s="7">
        <f t="shared" si="10"/>
        <v>22500</v>
      </c>
      <c r="V160" s="4">
        <f t="shared" si="11"/>
        <v>28125000</v>
      </c>
      <c r="W160">
        <v>2.816762E-3</v>
      </c>
      <c r="X160">
        <v>0.52598707380643805</v>
      </c>
      <c r="Y160">
        <v>0.113667064923405</v>
      </c>
      <c r="Z160">
        <v>5.7302551103414902E-2</v>
      </c>
      <c r="AA160">
        <v>0.19819918317509599</v>
      </c>
      <c r="AB160">
        <v>0.19819918317509599</v>
      </c>
      <c r="AC160">
        <v>1.75025229866467</v>
      </c>
      <c r="AD160">
        <v>19.5</v>
      </c>
      <c r="AE160" s="7">
        <f t="shared" si="12"/>
        <v>3.6666666666666665</v>
      </c>
      <c r="AF160" s="7">
        <f t="shared" si="13"/>
        <v>2090.3175000000001</v>
      </c>
      <c r="AG160" s="7">
        <f t="shared" si="14"/>
        <v>10451.587500000001</v>
      </c>
      <c r="AH160">
        <v>5</v>
      </c>
      <c r="AK160" s="7"/>
    </row>
    <row r="161" spans="1:37">
      <c r="A161">
        <v>315</v>
      </c>
      <c r="B161">
        <v>75070178.540000007</v>
      </c>
      <c r="C161">
        <v>85420178.540000007</v>
      </c>
      <c r="D161">
        <v>9225000</v>
      </c>
      <c r="E161" s="3">
        <v>6140</v>
      </c>
      <c r="F161" s="3">
        <v>8210</v>
      </c>
      <c r="G161" s="3">
        <v>3400</v>
      </c>
      <c r="H161" s="3">
        <v>6404.6</v>
      </c>
      <c r="I161" s="3">
        <v>8910</v>
      </c>
      <c r="J161" s="3">
        <v>843</v>
      </c>
      <c r="K161" s="3">
        <v>4616</v>
      </c>
      <c r="L161" s="3">
        <v>6000</v>
      </c>
      <c r="M161" s="3">
        <v>3400</v>
      </c>
      <c r="N161">
        <v>71.5</v>
      </c>
      <c r="O161">
        <v>30</v>
      </c>
      <c r="P161">
        <v>5</v>
      </c>
      <c r="Q161">
        <v>1.5384615384615401</v>
      </c>
      <c r="R161">
        <v>1.5384615384615401</v>
      </c>
      <c r="S161">
        <v>1.4043286839568101</v>
      </c>
      <c r="T161" s="3">
        <v>0.4</v>
      </c>
      <c r="U161" s="7">
        <f t="shared" si="10"/>
        <v>22500</v>
      </c>
      <c r="V161" s="4">
        <f t="shared" si="11"/>
        <v>28125000</v>
      </c>
      <c r="W161">
        <v>2.441538E-3</v>
      </c>
      <c r="X161">
        <v>0.47592848528145998</v>
      </c>
      <c r="Y161">
        <v>0.10536559659524999</v>
      </c>
      <c r="Z161">
        <v>4.7249119705521501E-2</v>
      </c>
      <c r="AA161">
        <v>0.17147975278834199</v>
      </c>
      <c r="AB161">
        <v>0.17147975278834199</v>
      </c>
      <c r="AC161">
        <v>1.6731584450638399</v>
      </c>
      <c r="AD161">
        <v>19.5</v>
      </c>
      <c r="AE161" s="7">
        <f t="shared" si="12"/>
        <v>3.6666666666666665</v>
      </c>
      <c r="AF161" s="7">
        <f t="shared" si="13"/>
        <v>2090.3175000000001</v>
      </c>
      <c r="AG161" s="7">
        <f t="shared" si="14"/>
        <v>10451.587500000001</v>
      </c>
      <c r="AH161">
        <v>5</v>
      </c>
      <c r="AK161" s="7"/>
    </row>
    <row r="162" spans="1:37">
      <c r="A162">
        <v>318</v>
      </c>
      <c r="B162">
        <v>80482424.480000004</v>
      </c>
      <c r="C162">
        <v>91901174.480000004</v>
      </c>
      <c r="D162">
        <v>10293750</v>
      </c>
      <c r="E162" s="3">
        <v>6944</v>
      </c>
      <c r="F162" s="3">
        <v>9430</v>
      </c>
      <c r="G162" s="3">
        <v>2660</v>
      </c>
      <c r="H162" s="3">
        <v>7968</v>
      </c>
      <c r="I162" s="3">
        <v>12100</v>
      </c>
      <c r="J162" s="3">
        <v>1600</v>
      </c>
      <c r="K162" s="3">
        <v>5316</v>
      </c>
      <c r="L162" s="3">
        <v>7190</v>
      </c>
      <c r="M162" s="3">
        <v>2400</v>
      </c>
      <c r="N162">
        <v>71.5</v>
      </c>
      <c r="O162">
        <v>30</v>
      </c>
      <c r="P162">
        <v>5</v>
      </c>
      <c r="Q162">
        <v>1.5384615384615401</v>
      </c>
      <c r="R162">
        <v>1.5384615384615401</v>
      </c>
      <c r="S162">
        <v>1.40282177003066</v>
      </c>
      <c r="T162" s="3">
        <v>0.375</v>
      </c>
      <c r="U162" s="7">
        <f t="shared" si="10"/>
        <v>22500</v>
      </c>
      <c r="V162" s="4">
        <f t="shared" si="11"/>
        <v>28125000</v>
      </c>
      <c r="W162">
        <v>2.5744399999999999E-3</v>
      </c>
      <c r="X162">
        <v>0.52518120017908498</v>
      </c>
      <c r="Y162">
        <v>0.115265346776282</v>
      </c>
      <c r="Z162">
        <v>5.1664474871774897E-2</v>
      </c>
      <c r="AA162">
        <v>0.185227848176265</v>
      </c>
      <c r="AB162">
        <v>0.185227848176265</v>
      </c>
      <c r="AC162">
        <v>1.6835631146446699</v>
      </c>
      <c r="AD162">
        <v>19.5</v>
      </c>
      <c r="AE162" s="7">
        <f t="shared" si="12"/>
        <v>3.6666666666666665</v>
      </c>
      <c r="AF162" s="7">
        <f t="shared" si="13"/>
        <v>2090.3175000000001</v>
      </c>
      <c r="AG162" s="7">
        <f t="shared" si="14"/>
        <v>10451.587500000001</v>
      </c>
      <c r="AH162">
        <v>5</v>
      </c>
      <c r="AK162" s="7"/>
    </row>
    <row r="163" spans="1:37">
      <c r="A163">
        <v>321</v>
      </c>
      <c r="B163">
        <v>94121433.510000005</v>
      </c>
      <c r="C163">
        <v>106608933.5</v>
      </c>
      <c r="D163">
        <v>11362500</v>
      </c>
      <c r="E163" s="3">
        <v>8136</v>
      </c>
      <c r="F163" s="3">
        <v>10800</v>
      </c>
      <c r="G163" s="3">
        <v>2660</v>
      </c>
      <c r="H163" s="3">
        <v>10104</v>
      </c>
      <c r="I163" s="3">
        <v>15000</v>
      </c>
      <c r="J163" s="3">
        <v>2700</v>
      </c>
      <c r="K163" s="3">
        <v>6064</v>
      </c>
      <c r="L163" s="3">
        <v>8210</v>
      </c>
      <c r="M163" s="3">
        <v>1900</v>
      </c>
      <c r="N163">
        <v>71.5</v>
      </c>
      <c r="O163">
        <v>30</v>
      </c>
      <c r="P163">
        <v>5</v>
      </c>
      <c r="Q163">
        <v>1.5384615384615401</v>
      </c>
      <c r="R163">
        <v>1.5384615384615401</v>
      </c>
      <c r="S163">
        <v>1.4026641101906201</v>
      </c>
      <c r="T163" s="3">
        <v>0.65</v>
      </c>
      <c r="U163" s="7">
        <f t="shared" si="10"/>
        <v>22500</v>
      </c>
      <c r="V163" s="4">
        <f t="shared" si="11"/>
        <v>28125000</v>
      </c>
      <c r="W163">
        <v>2.532346E-3</v>
      </c>
      <c r="X163">
        <v>0.50680531096063597</v>
      </c>
      <c r="Y163">
        <v>0.114174095659395</v>
      </c>
      <c r="Z163">
        <v>5.5927637120265099E-2</v>
      </c>
      <c r="AA163">
        <v>0.20035308424405099</v>
      </c>
      <c r="AB163">
        <v>0.20035308424405099</v>
      </c>
      <c r="AC163">
        <v>1.57663588050528</v>
      </c>
      <c r="AD163">
        <v>19.5</v>
      </c>
      <c r="AE163" s="7">
        <f t="shared" si="12"/>
        <v>3.6666666666666665</v>
      </c>
      <c r="AF163" s="7">
        <f t="shared" si="13"/>
        <v>2090.3175000000001</v>
      </c>
      <c r="AG163" s="7">
        <f t="shared" si="14"/>
        <v>10451.587500000001</v>
      </c>
      <c r="AH163">
        <v>5</v>
      </c>
      <c r="AK163" s="7"/>
    </row>
    <row r="164" spans="1:37">
      <c r="A164">
        <v>324</v>
      </c>
      <c r="B164">
        <v>39182526.770000003</v>
      </c>
      <c r="C164">
        <v>44132526.770000003</v>
      </c>
      <c r="D164">
        <v>3825000</v>
      </c>
      <c r="E164" s="3">
        <v>2034.6</v>
      </c>
      <c r="F164" s="3">
        <v>2720</v>
      </c>
      <c r="G164" s="3">
        <v>933</v>
      </c>
      <c r="H164" s="3">
        <v>1968.6</v>
      </c>
      <c r="I164" s="3">
        <v>2670</v>
      </c>
      <c r="J164" s="3">
        <v>843</v>
      </c>
      <c r="K164" s="3">
        <v>1614.6</v>
      </c>
      <c r="L164" s="3">
        <v>2140</v>
      </c>
      <c r="M164" s="3">
        <v>933</v>
      </c>
      <c r="N164">
        <v>71.5</v>
      </c>
      <c r="O164">
        <v>30</v>
      </c>
      <c r="P164">
        <v>5</v>
      </c>
      <c r="Q164">
        <v>1.5384615384615401</v>
      </c>
      <c r="R164">
        <v>1.5384615384615401</v>
      </c>
      <c r="S164">
        <v>1.3826142168661</v>
      </c>
      <c r="T164" s="3">
        <v>1.2166666666666699</v>
      </c>
      <c r="U164" s="7">
        <f t="shared" si="10"/>
        <v>22500</v>
      </c>
      <c r="V164" s="4">
        <f t="shared" si="11"/>
        <v>28125000</v>
      </c>
      <c r="W164">
        <v>2.4276079999999999E-3</v>
      </c>
      <c r="X164">
        <v>0.44496455860065398</v>
      </c>
      <c r="Y164">
        <v>9.0314447745485596E-2</v>
      </c>
      <c r="Z164">
        <v>5.4351035383490398E-2</v>
      </c>
      <c r="AA164">
        <v>0.14266180118803601</v>
      </c>
      <c r="AB164">
        <v>0.14266180118803601</v>
      </c>
      <c r="AC164">
        <v>1.5747558998439699</v>
      </c>
      <c r="AD164">
        <v>19.5</v>
      </c>
      <c r="AE164" s="7">
        <f t="shared" si="12"/>
        <v>3.6666666666666665</v>
      </c>
      <c r="AF164" s="7">
        <f t="shared" si="13"/>
        <v>2090.3175000000001</v>
      </c>
      <c r="AG164" s="7">
        <f t="shared" si="14"/>
        <v>10451.587500000001</v>
      </c>
      <c r="AH164">
        <v>5</v>
      </c>
      <c r="AK164" s="7"/>
    </row>
    <row r="165" spans="1:37">
      <c r="A165">
        <v>327</v>
      </c>
      <c r="B165">
        <v>44902163.100000001</v>
      </c>
      <c r="C165">
        <v>50920913.100000001</v>
      </c>
      <c r="D165">
        <v>4893750</v>
      </c>
      <c r="E165" s="3">
        <v>2646</v>
      </c>
      <c r="F165" s="3">
        <v>3400</v>
      </c>
      <c r="G165" s="3">
        <v>1710</v>
      </c>
      <c r="H165" s="3">
        <v>2956</v>
      </c>
      <c r="I165" s="3">
        <v>4080</v>
      </c>
      <c r="J165" s="3">
        <v>1830</v>
      </c>
      <c r="K165" s="3">
        <v>1848</v>
      </c>
      <c r="L165" s="3">
        <v>2140</v>
      </c>
      <c r="M165" s="3">
        <v>1530</v>
      </c>
      <c r="N165">
        <v>71.5</v>
      </c>
      <c r="O165">
        <v>30</v>
      </c>
      <c r="P165">
        <v>5</v>
      </c>
      <c r="Q165">
        <v>1.4285714285714299</v>
      </c>
      <c r="R165">
        <v>1.4285714285714299</v>
      </c>
      <c r="S165">
        <v>1.4366834674407201</v>
      </c>
      <c r="T165" s="3">
        <v>1.45</v>
      </c>
      <c r="U165" s="7">
        <f t="shared" si="10"/>
        <v>22500</v>
      </c>
      <c r="V165" s="4">
        <f t="shared" si="11"/>
        <v>28125000</v>
      </c>
      <c r="W165">
        <v>2.5390080000000002E-3</v>
      </c>
      <c r="X165">
        <v>0.46063978805123201</v>
      </c>
      <c r="Y165">
        <v>8.8917326046458106E-2</v>
      </c>
      <c r="Z165">
        <v>6.48909655442403E-2</v>
      </c>
      <c r="AA165">
        <v>0.16902375664969199</v>
      </c>
      <c r="AB165">
        <v>0.16902375664969199</v>
      </c>
      <c r="AC165">
        <v>1.4236198183969</v>
      </c>
      <c r="AD165">
        <v>19.5</v>
      </c>
      <c r="AE165" s="7">
        <f t="shared" si="12"/>
        <v>3.6666666666666665</v>
      </c>
      <c r="AF165" s="7">
        <f t="shared" si="13"/>
        <v>2090.3175000000001</v>
      </c>
      <c r="AG165" s="7">
        <f t="shared" si="14"/>
        <v>10451.587500000001</v>
      </c>
      <c r="AH165">
        <v>5</v>
      </c>
      <c r="AK165" s="7"/>
    </row>
    <row r="166" spans="1:37">
      <c r="A166">
        <v>330</v>
      </c>
      <c r="B166">
        <v>48236354.719999999</v>
      </c>
      <c r="C166">
        <v>55323854.719999999</v>
      </c>
      <c r="D166">
        <v>5962500</v>
      </c>
      <c r="E166" s="3">
        <v>3046</v>
      </c>
      <c r="F166" s="3">
        <v>3840</v>
      </c>
      <c r="G166" s="3">
        <v>1530</v>
      </c>
      <c r="H166" s="3">
        <v>3366</v>
      </c>
      <c r="I166" s="3">
        <v>4020</v>
      </c>
      <c r="J166" s="3">
        <v>1550</v>
      </c>
      <c r="K166" s="3">
        <v>2366</v>
      </c>
      <c r="L166" s="3">
        <v>3010</v>
      </c>
      <c r="M166" s="3">
        <v>1530</v>
      </c>
      <c r="N166">
        <v>71.5</v>
      </c>
      <c r="O166">
        <v>30</v>
      </c>
      <c r="P166">
        <v>5</v>
      </c>
      <c r="Q166">
        <v>1.5384615384615401</v>
      </c>
      <c r="R166">
        <v>1.5384615384615401</v>
      </c>
      <c r="S166">
        <v>1.5428351042669599</v>
      </c>
      <c r="T166" s="3">
        <v>1.13333333333333</v>
      </c>
      <c r="U166" s="7">
        <f t="shared" si="10"/>
        <v>22500</v>
      </c>
      <c r="V166" s="4">
        <f t="shared" si="11"/>
        <v>28125000</v>
      </c>
      <c r="W166">
        <v>2.7421540000000001E-3</v>
      </c>
      <c r="X166">
        <v>0.53142641856154405</v>
      </c>
      <c r="Y166">
        <v>0.104627485537611</v>
      </c>
      <c r="Z166">
        <v>6.7687690038311404E-2</v>
      </c>
      <c r="AA166">
        <v>0.18265245684190201</v>
      </c>
      <c r="AB166">
        <v>0.18265245684190201</v>
      </c>
      <c r="AC166">
        <v>1.64993637871876</v>
      </c>
      <c r="AD166">
        <v>19.5</v>
      </c>
      <c r="AE166" s="7">
        <f t="shared" si="12"/>
        <v>3.6666666666666665</v>
      </c>
      <c r="AF166" s="7">
        <f t="shared" si="13"/>
        <v>2090.3175000000001</v>
      </c>
      <c r="AG166" s="7">
        <f t="shared" si="14"/>
        <v>10451.587500000001</v>
      </c>
      <c r="AH166">
        <v>5</v>
      </c>
      <c r="AK166" s="7"/>
    </row>
    <row r="167" spans="1:37">
      <c r="A167">
        <v>333</v>
      </c>
      <c r="B167">
        <v>49749690.979999997</v>
      </c>
      <c r="C167">
        <v>57399690.979999997</v>
      </c>
      <c r="D167">
        <v>6525000</v>
      </c>
      <c r="E167" s="3">
        <v>3068</v>
      </c>
      <c r="F167" s="3">
        <v>4330</v>
      </c>
      <c r="G167" s="3">
        <v>1240</v>
      </c>
      <c r="H167" s="3">
        <v>3140.6</v>
      </c>
      <c r="I167" s="3">
        <v>4760</v>
      </c>
      <c r="J167" s="3">
        <v>843</v>
      </c>
      <c r="K167" s="3">
        <v>2348</v>
      </c>
      <c r="L167" s="3">
        <v>3110</v>
      </c>
      <c r="M167" s="3">
        <v>1240</v>
      </c>
      <c r="N167">
        <v>71.5</v>
      </c>
      <c r="O167">
        <v>30</v>
      </c>
      <c r="P167">
        <v>5</v>
      </c>
      <c r="Q167">
        <v>1.5384615384615401</v>
      </c>
      <c r="R167">
        <v>1.5384615384615401</v>
      </c>
      <c r="S167">
        <v>1.3317908257087701</v>
      </c>
      <c r="T167" s="3">
        <v>0.93333333333333302</v>
      </c>
      <c r="U167" s="7">
        <f t="shared" si="10"/>
        <v>22500</v>
      </c>
      <c r="V167" s="4">
        <f t="shared" si="11"/>
        <v>28125000</v>
      </c>
      <c r="W167">
        <v>2.2679039999999998E-3</v>
      </c>
      <c r="X167">
        <v>0.460700470075952</v>
      </c>
      <c r="Y167">
        <v>0.102021048394335</v>
      </c>
      <c r="Z167">
        <v>4.9837558143948503E-2</v>
      </c>
      <c r="AA167">
        <v>0.146038485783476</v>
      </c>
      <c r="AB167">
        <v>0.146038485783476</v>
      </c>
      <c r="AC167">
        <v>1.58704822340979</v>
      </c>
      <c r="AD167">
        <v>19.5</v>
      </c>
      <c r="AE167" s="7">
        <f t="shared" si="12"/>
        <v>3.6666666666666665</v>
      </c>
      <c r="AF167" s="7">
        <f t="shared" si="13"/>
        <v>2090.3175000000001</v>
      </c>
      <c r="AG167" s="7">
        <f t="shared" si="14"/>
        <v>10451.587500000001</v>
      </c>
      <c r="AH167">
        <v>5</v>
      </c>
      <c r="AK167" s="7"/>
    </row>
    <row r="168" spans="1:37">
      <c r="A168">
        <v>336</v>
      </c>
      <c r="B168">
        <v>51527883.609999999</v>
      </c>
      <c r="C168">
        <v>60246633.609999999</v>
      </c>
      <c r="D168">
        <v>7593750</v>
      </c>
      <c r="E168" s="3">
        <v>3398</v>
      </c>
      <c r="F168" s="3">
        <v>4330</v>
      </c>
      <c r="G168" s="3">
        <v>1530</v>
      </c>
      <c r="H168" s="3">
        <v>3360.6</v>
      </c>
      <c r="I168" s="3">
        <v>4760</v>
      </c>
      <c r="J168" s="3">
        <v>843</v>
      </c>
      <c r="K168" s="3">
        <v>2479</v>
      </c>
      <c r="L168" s="3">
        <v>3400</v>
      </c>
      <c r="M168" s="3">
        <v>795</v>
      </c>
      <c r="N168">
        <v>71.5</v>
      </c>
      <c r="O168">
        <v>30</v>
      </c>
      <c r="P168">
        <v>5</v>
      </c>
      <c r="Q168">
        <v>1.5384615384615401</v>
      </c>
      <c r="R168">
        <v>1.5384615384615401</v>
      </c>
      <c r="S168">
        <v>1.48052100102011</v>
      </c>
      <c r="T168" s="3">
        <v>1.18333333333333</v>
      </c>
      <c r="U168" s="7">
        <f t="shared" si="10"/>
        <v>22500</v>
      </c>
      <c r="V168" s="4">
        <f t="shared" si="11"/>
        <v>28125000</v>
      </c>
      <c r="W168">
        <v>2.828124E-3</v>
      </c>
      <c r="X168">
        <v>0.58197734210345298</v>
      </c>
      <c r="Y168">
        <v>0.11597796565330901</v>
      </c>
      <c r="Z168">
        <v>6.2306551782522299E-2</v>
      </c>
      <c r="AA168">
        <v>0.18734736077993699</v>
      </c>
      <c r="AB168">
        <v>0.18734736077993699</v>
      </c>
      <c r="AC168">
        <v>1.58949805716496</v>
      </c>
      <c r="AD168">
        <v>19.5</v>
      </c>
      <c r="AE168" s="7">
        <f t="shared" si="12"/>
        <v>3.6666666666666665</v>
      </c>
      <c r="AF168" s="7">
        <f t="shared" si="13"/>
        <v>2090.3175000000001</v>
      </c>
      <c r="AG168" s="7">
        <f t="shared" si="14"/>
        <v>10451.587500000001</v>
      </c>
      <c r="AH168">
        <v>5</v>
      </c>
      <c r="AK168" s="7"/>
    </row>
    <row r="169" spans="1:37">
      <c r="A169">
        <v>339</v>
      </c>
      <c r="B169">
        <v>55366756.600000001</v>
      </c>
      <c r="C169">
        <v>65154256.600000001</v>
      </c>
      <c r="D169">
        <v>8662500</v>
      </c>
      <c r="E169" s="3">
        <v>3802</v>
      </c>
      <c r="F169" s="3">
        <v>4900</v>
      </c>
      <c r="G169" s="3">
        <v>1530</v>
      </c>
      <c r="H169" s="3">
        <v>4226</v>
      </c>
      <c r="I169" s="3">
        <v>5770</v>
      </c>
      <c r="J169" s="3">
        <v>1550</v>
      </c>
      <c r="K169" s="3">
        <v>3046</v>
      </c>
      <c r="L169" s="3">
        <v>3840</v>
      </c>
      <c r="M169" s="3">
        <v>1530</v>
      </c>
      <c r="N169">
        <v>71.5</v>
      </c>
      <c r="O169">
        <v>30</v>
      </c>
      <c r="P169">
        <v>5</v>
      </c>
      <c r="Q169">
        <v>1.5384615384615401</v>
      </c>
      <c r="R169">
        <v>1.5384615384615401</v>
      </c>
      <c r="S169">
        <v>1.5185079863550399</v>
      </c>
      <c r="T169" s="3">
        <v>1.18333333333333</v>
      </c>
      <c r="U169" s="7">
        <f t="shared" si="10"/>
        <v>22500</v>
      </c>
      <c r="V169" s="4">
        <f t="shared" si="11"/>
        <v>28125000</v>
      </c>
      <c r="W169">
        <v>2.851396E-3</v>
      </c>
      <c r="X169">
        <v>0.58027662239200795</v>
      </c>
      <c r="Y169">
        <v>0.119970923998653</v>
      </c>
      <c r="Z169">
        <v>6.6495254163162307E-2</v>
      </c>
      <c r="AA169">
        <v>0.195580199718284</v>
      </c>
      <c r="AB169">
        <v>0.195580199718284</v>
      </c>
      <c r="AC169">
        <v>1.6276875779401101</v>
      </c>
      <c r="AD169">
        <v>19.5</v>
      </c>
      <c r="AE169" s="7">
        <f t="shared" si="12"/>
        <v>3.6666666666666665</v>
      </c>
      <c r="AF169" s="7">
        <f t="shared" si="13"/>
        <v>2090.3175000000001</v>
      </c>
      <c r="AG169" s="7">
        <f t="shared" si="14"/>
        <v>10451.587500000001</v>
      </c>
      <c r="AH169">
        <v>5</v>
      </c>
      <c r="AK169" s="7"/>
    </row>
    <row r="170" spans="1:37">
      <c r="A170">
        <v>342</v>
      </c>
      <c r="B170">
        <v>63509609.909999996</v>
      </c>
      <c r="C170">
        <v>73859609.909999996</v>
      </c>
      <c r="D170">
        <v>9225000</v>
      </c>
      <c r="E170" s="3">
        <v>4090</v>
      </c>
      <c r="F170" s="3">
        <v>6000</v>
      </c>
      <c r="G170" s="3">
        <v>1650</v>
      </c>
      <c r="H170" s="3">
        <v>3580.6</v>
      </c>
      <c r="I170" s="3">
        <v>5310</v>
      </c>
      <c r="J170" s="3">
        <v>843</v>
      </c>
      <c r="K170" s="3">
        <v>3022</v>
      </c>
      <c r="L170" s="3">
        <v>4330</v>
      </c>
      <c r="M170" s="3">
        <v>1650</v>
      </c>
      <c r="N170">
        <v>71.5</v>
      </c>
      <c r="O170">
        <v>30</v>
      </c>
      <c r="P170">
        <v>5</v>
      </c>
      <c r="Q170">
        <v>1.5384615384615401</v>
      </c>
      <c r="R170">
        <v>1.5384615384615401</v>
      </c>
      <c r="S170">
        <v>1.37962862244503</v>
      </c>
      <c r="T170" s="3">
        <v>1.4666666666666699</v>
      </c>
      <c r="U170" s="7">
        <f t="shared" si="10"/>
        <v>22500</v>
      </c>
      <c r="V170" s="4">
        <f t="shared" si="11"/>
        <v>28125000</v>
      </c>
      <c r="W170">
        <v>2.4592099999999999E-3</v>
      </c>
      <c r="X170">
        <v>0.49388280504892901</v>
      </c>
      <c r="Y170">
        <v>0.108961771292396</v>
      </c>
      <c r="Z170">
        <v>5.2121188288654502E-2</v>
      </c>
      <c r="AA170">
        <v>0.158039208122772</v>
      </c>
      <c r="AB170">
        <v>0.158039208122772</v>
      </c>
      <c r="AC170">
        <v>1.56296098482565</v>
      </c>
      <c r="AD170">
        <v>19.5</v>
      </c>
      <c r="AE170" s="7">
        <f t="shared" si="12"/>
        <v>3.6666666666666665</v>
      </c>
      <c r="AF170" s="7">
        <f t="shared" si="13"/>
        <v>2090.3175000000001</v>
      </c>
      <c r="AG170" s="7">
        <f t="shared" si="14"/>
        <v>10451.587500000001</v>
      </c>
      <c r="AH170">
        <v>5</v>
      </c>
      <c r="AK170" s="7"/>
    </row>
    <row r="171" spans="1:37">
      <c r="A171">
        <v>345</v>
      </c>
      <c r="B171">
        <v>67447771.859999999</v>
      </c>
      <c r="C171">
        <v>78866521.859999999</v>
      </c>
      <c r="D171">
        <v>10293750</v>
      </c>
      <c r="E171" s="3">
        <v>5418</v>
      </c>
      <c r="F171" s="3">
        <v>6600</v>
      </c>
      <c r="G171" s="3">
        <v>3010</v>
      </c>
      <c r="H171" s="3">
        <v>5648.6</v>
      </c>
      <c r="I171" s="3">
        <v>7020</v>
      </c>
      <c r="J171" s="3">
        <v>843</v>
      </c>
      <c r="K171" s="3">
        <v>3976</v>
      </c>
      <c r="L171" s="3">
        <v>4900</v>
      </c>
      <c r="M171" s="3">
        <v>2400</v>
      </c>
      <c r="N171">
        <v>71.5</v>
      </c>
      <c r="O171">
        <v>30</v>
      </c>
      <c r="P171">
        <v>5</v>
      </c>
      <c r="Q171">
        <v>1.5384615384615401</v>
      </c>
      <c r="R171">
        <v>1.5384615384615401</v>
      </c>
      <c r="S171">
        <v>1.32378010776273</v>
      </c>
      <c r="T171" s="3">
        <v>0.91666666666666696</v>
      </c>
      <c r="U171" s="7">
        <f t="shared" si="10"/>
        <v>22500</v>
      </c>
      <c r="V171" s="4">
        <f t="shared" si="11"/>
        <v>28125000</v>
      </c>
      <c r="W171">
        <v>2.1429259999999999E-3</v>
      </c>
      <c r="X171">
        <v>0.525074960476831</v>
      </c>
      <c r="Y171">
        <v>0.11609683322702</v>
      </c>
      <c r="Z171">
        <v>5.11235856621607E-2</v>
      </c>
      <c r="AA171">
        <v>0.15186607103764599</v>
      </c>
      <c r="AB171">
        <v>0.15186607103764599</v>
      </c>
      <c r="AC171">
        <v>1.5827423515507599</v>
      </c>
      <c r="AD171">
        <v>19.5</v>
      </c>
      <c r="AE171" s="7">
        <f t="shared" si="12"/>
        <v>3.6666666666666665</v>
      </c>
      <c r="AF171" s="7">
        <f t="shared" si="13"/>
        <v>2090.3175000000001</v>
      </c>
      <c r="AG171" s="7">
        <f t="shared" si="14"/>
        <v>10451.587500000001</v>
      </c>
      <c r="AH171">
        <v>5</v>
      </c>
      <c r="AK171" s="7"/>
    </row>
    <row r="172" spans="1:37">
      <c r="A172">
        <v>348</v>
      </c>
      <c r="B172">
        <v>65800076.969999999</v>
      </c>
      <c r="C172">
        <v>78287576.969999999</v>
      </c>
      <c r="D172">
        <v>11362500</v>
      </c>
      <c r="E172" s="3">
        <v>4942</v>
      </c>
      <c r="F172" s="3">
        <v>6600</v>
      </c>
      <c r="G172" s="3">
        <v>1710</v>
      </c>
      <c r="H172" s="3">
        <v>5436</v>
      </c>
      <c r="I172" s="3">
        <v>7020</v>
      </c>
      <c r="J172" s="3">
        <v>1600</v>
      </c>
      <c r="K172" s="3">
        <v>3802</v>
      </c>
      <c r="L172" s="3">
        <v>4900</v>
      </c>
      <c r="M172" s="3">
        <v>1530</v>
      </c>
      <c r="N172">
        <v>71.5</v>
      </c>
      <c r="O172">
        <v>30</v>
      </c>
      <c r="P172">
        <v>5</v>
      </c>
      <c r="Q172">
        <v>1.5384615384615401</v>
      </c>
      <c r="R172">
        <v>1.5384615384615401</v>
      </c>
      <c r="S172">
        <v>1.4617210173952799</v>
      </c>
      <c r="T172" s="3">
        <v>0.96666666666666701</v>
      </c>
      <c r="U172" s="7">
        <f t="shared" si="10"/>
        <v>22500</v>
      </c>
      <c r="V172" s="4">
        <f t="shared" si="11"/>
        <v>28125000</v>
      </c>
      <c r="W172">
        <v>2.6889040000000002E-3</v>
      </c>
      <c r="X172">
        <v>0.58049922913336605</v>
      </c>
      <c r="Y172">
        <v>0.130386008874597</v>
      </c>
      <c r="Z172">
        <v>6.3239025782915501E-2</v>
      </c>
      <c r="AA172">
        <v>0.19435756401447399</v>
      </c>
      <c r="AB172">
        <v>0.19435756401447399</v>
      </c>
      <c r="AC172">
        <v>1.62598902759776</v>
      </c>
      <c r="AD172">
        <v>19.5</v>
      </c>
      <c r="AE172" s="7">
        <f t="shared" si="12"/>
        <v>3.6666666666666665</v>
      </c>
      <c r="AF172" s="7">
        <f t="shared" si="13"/>
        <v>2090.3175000000001</v>
      </c>
      <c r="AG172" s="7">
        <f t="shared" si="14"/>
        <v>10451.587500000001</v>
      </c>
      <c r="AH172">
        <v>5</v>
      </c>
      <c r="AK172" s="7"/>
    </row>
    <row r="173" spans="1:37">
      <c r="A173">
        <v>351</v>
      </c>
      <c r="B173">
        <v>60828164.399999999</v>
      </c>
      <c r="C173">
        <v>65778164.399999999</v>
      </c>
      <c r="D173">
        <v>3825000</v>
      </c>
      <c r="E173" s="3">
        <v>4272</v>
      </c>
      <c r="F173" s="3">
        <v>6600</v>
      </c>
      <c r="G173" s="3">
        <v>2140</v>
      </c>
      <c r="H173" s="3">
        <v>4424.6000000000004</v>
      </c>
      <c r="I173" s="3">
        <v>7020</v>
      </c>
      <c r="J173" s="3">
        <v>843</v>
      </c>
      <c r="K173" s="3">
        <v>3244</v>
      </c>
      <c r="L173" s="3">
        <v>4900</v>
      </c>
      <c r="M173" s="3">
        <v>2140</v>
      </c>
      <c r="N173">
        <v>78</v>
      </c>
      <c r="O173">
        <v>30</v>
      </c>
      <c r="P173">
        <v>5</v>
      </c>
      <c r="Q173">
        <v>1.5384615384615401</v>
      </c>
      <c r="R173">
        <v>1.5384615384615401</v>
      </c>
      <c r="S173">
        <v>1.42863769908784</v>
      </c>
      <c r="T173" s="3">
        <v>1.1000000000000001</v>
      </c>
      <c r="U173" s="7">
        <f t="shared" si="10"/>
        <v>22500</v>
      </c>
      <c r="V173" s="4">
        <f t="shared" si="11"/>
        <v>28125000</v>
      </c>
      <c r="W173">
        <v>2.0693040000000001E-3</v>
      </c>
      <c r="X173">
        <v>0.36463156632923999</v>
      </c>
      <c r="Y173">
        <v>7.5788778540347296E-2</v>
      </c>
      <c r="Z173">
        <v>3.8525809952563501E-2</v>
      </c>
      <c r="AA173">
        <v>0.13165743483390899</v>
      </c>
      <c r="AB173">
        <v>0.13165743483390899</v>
      </c>
      <c r="AC173">
        <v>1.5281405870710101</v>
      </c>
      <c r="AD173">
        <v>26</v>
      </c>
      <c r="AE173" s="7">
        <f t="shared" si="12"/>
        <v>3</v>
      </c>
      <c r="AF173" s="7">
        <f t="shared" si="13"/>
        <v>2090.3175000000001</v>
      </c>
      <c r="AG173" s="7">
        <f t="shared" si="14"/>
        <v>10451.587500000001</v>
      </c>
      <c r="AH173">
        <v>5</v>
      </c>
      <c r="AK173" s="7"/>
    </row>
    <row r="174" spans="1:37">
      <c r="A174">
        <v>354</v>
      </c>
      <c r="B174">
        <v>74142795.170000002</v>
      </c>
      <c r="C174">
        <v>80161545.170000002</v>
      </c>
      <c r="D174">
        <v>4893750</v>
      </c>
      <c r="E174" s="3">
        <v>5322</v>
      </c>
      <c r="F174" s="3">
        <v>8210</v>
      </c>
      <c r="G174" s="3">
        <v>1530</v>
      </c>
      <c r="H174" s="3">
        <v>5778</v>
      </c>
      <c r="I174" s="3">
        <v>8910</v>
      </c>
      <c r="J174" s="3">
        <v>1550</v>
      </c>
      <c r="K174" s="3">
        <v>4066</v>
      </c>
      <c r="L174" s="3">
        <v>6000</v>
      </c>
      <c r="M174" s="3">
        <v>1530</v>
      </c>
      <c r="N174">
        <v>78</v>
      </c>
      <c r="O174">
        <v>30</v>
      </c>
      <c r="P174">
        <v>5</v>
      </c>
      <c r="Q174">
        <v>1.5384615384615401</v>
      </c>
      <c r="R174">
        <v>1.5384615384615401</v>
      </c>
      <c r="S174">
        <v>1.5065541795379001</v>
      </c>
      <c r="T174" s="3">
        <v>1.3</v>
      </c>
      <c r="U174" s="7">
        <f t="shared" si="10"/>
        <v>22500</v>
      </c>
      <c r="V174" s="4">
        <f t="shared" si="11"/>
        <v>28125000</v>
      </c>
      <c r="W174">
        <v>2.359136E-3</v>
      </c>
      <c r="X174">
        <v>0.417657373271551</v>
      </c>
      <c r="Y174">
        <v>8.2814153611029298E-2</v>
      </c>
      <c r="Z174">
        <v>4.4032223706993098E-2</v>
      </c>
      <c r="AA174">
        <v>0.15800340058159401</v>
      </c>
      <c r="AB174">
        <v>0.15800340058159401</v>
      </c>
      <c r="AC174">
        <v>1.5687155080809101</v>
      </c>
      <c r="AD174">
        <v>26</v>
      </c>
      <c r="AE174" s="7">
        <f t="shared" si="12"/>
        <v>3</v>
      </c>
      <c r="AF174" s="7">
        <f t="shared" si="13"/>
        <v>2090.3175000000001</v>
      </c>
      <c r="AG174" s="7">
        <f t="shared" si="14"/>
        <v>10451.587500000001</v>
      </c>
      <c r="AH174">
        <v>5</v>
      </c>
      <c r="AK174" s="7"/>
    </row>
    <row r="175" spans="1:37">
      <c r="A175">
        <v>357</v>
      </c>
      <c r="B175">
        <v>77200226.040000007</v>
      </c>
      <c r="C175">
        <v>84287726.040000007</v>
      </c>
      <c r="D175">
        <v>5962500</v>
      </c>
      <c r="E175" s="3">
        <v>6160</v>
      </c>
      <c r="F175" s="3">
        <v>9430</v>
      </c>
      <c r="G175" s="3">
        <v>2140</v>
      </c>
      <c r="H175" s="3">
        <v>7562</v>
      </c>
      <c r="I175" s="3">
        <v>12100</v>
      </c>
      <c r="J175" s="3">
        <v>2070</v>
      </c>
      <c r="K175" s="3">
        <v>4718</v>
      </c>
      <c r="L175" s="3">
        <v>7190</v>
      </c>
      <c r="M175" s="3">
        <v>1530</v>
      </c>
      <c r="N175">
        <v>78</v>
      </c>
      <c r="O175">
        <v>30</v>
      </c>
      <c r="P175">
        <v>5</v>
      </c>
      <c r="Q175">
        <v>1.5384615384615401</v>
      </c>
      <c r="R175">
        <v>1.5384615384615401</v>
      </c>
      <c r="S175">
        <v>1.56447396005657</v>
      </c>
      <c r="T175" s="3">
        <v>0.57499999999999996</v>
      </c>
      <c r="U175" s="7">
        <f t="shared" si="10"/>
        <v>22500</v>
      </c>
      <c r="V175" s="4">
        <f t="shared" si="11"/>
        <v>28125000</v>
      </c>
      <c r="W175">
        <v>2.470664E-3</v>
      </c>
      <c r="X175">
        <v>0.45905846606349598</v>
      </c>
      <c r="Y175">
        <v>8.8741341467577298E-2</v>
      </c>
      <c r="Z175">
        <v>4.9525450031731998E-2</v>
      </c>
      <c r="AA175">
        <v>0.17958151969462599</v>
      </c>
      <c r="AB175">
        <v>0.17958151969462599</v>
      </c>
      <c r="AC175">
        <v>1.5552439634552699</v>
      </c>
      <c r="AD175">
        <v>26</v>
      </c>
      <c r="AE175" s="7">
        <f t="shared" si="12"/>
        <v>3</v>
      </c>
      <c r="AF175" s="7">
        <f t="shared" si="13"/>
        <v>2090.3175000000001</v>
      </c>
      <c r="AG175" s="7">
        <f t="shared" si="14"/>
        <v>10451.587500000001</v>
      </c>
      <c r="AH175">
        <v>5</v>
      </c>
      <c r="AK175" s="7"/>
    </row>
    <row r="176" spans="1:37">
      <c r="A176">
        <v>360</v>
      </c>
      <c r="B176">
        <v>73533162.219999999</v>
      </c>
      <c r="C176">
        <v>81183162.219999999</v>
      </c>
      <c r="D176">
        <v>6525000</v>
      </c>
      <c r="E176" s="3">
        <v>5932</v>
      </c>
      <c r="F176" s="3">
        <v>9430</v>
      </c>
      <c r="G176" s="3">
        <v>2140</v>
      </c>
      <c r="H176" s="3">
        <v>6912.6</v>
      </c>
      <c r="I176" s="3">
        <v>12100</v>
      </c>
      <c r="J176" s="3">
        <v>843</v>
      </c>
      <c r="K176" s="3">
        <v>4664</v>
      </c>
      <c r="L176" s="3">
        <v>7190</v>
      </c>
      <c r="M176" s="3">
        <v>2140</v>
      </c>
      <c r="N176">
        <v>78</v>
      </c>
      <c r="O176">
        <v>30</v>
      </c>
      <c r="P176">
        <v>5</v>
      </c>
      <c r="Q176">
        <v>1.5384615384615401</v>
      </c>
      <c r="R176">
        <v>1.5384615384615401</v>
      </c>
      <c r="S176">
        <v>1.42725521139903</v>
      </c>
      <c r="T176" s="3">
        <v>0.75</v>
      </c>
      <c r="U176" s="7">
        <f t="shared" si="10"/>
        <v>22500</v>
      </c>
      <c r="V176" s="4">
        <f t="shared" si="11"/>
        <v>28125000</v>
      </c>
      <c r="W176">
        <v>2.07909E-3</v>
      </c>
      <c r="X176">
        <v>0.39401089982571902</v>
      </c>
      <c r="Y176">
        <v>8.4295236732518097E-2</v>
      </c>
      <c r="Z176">
        <v>3.7936105063861698E-2</v>
      </c>
      <c r="AA176">
        <v>0.142559765783216</v>
      </c>
      <c r="AB176">
        <v>0.142559765783216</v>
      </c>
      <c r="AC176">
        <v>1.5007905121876299</v>
      </c>
      <c r="AD176">
        <v>26</v>
      </c>
      <c r="AE176" s="7">
        <f t="shared" si="12"/>
        <v>3</v>
      </c>
      <c r="AF176" s="7">
        <f t="shared" si="13"/>
        <v>2090.3175000000001</v>
      </c>
      <c r="AG176" s="7">
        <f t="shared" si="14"/>
        <v>10451.587500000001</v>
      </c>
      <c r="AH176">
        <v>5</v>
      </c>
      <c r="AK176" s="7"/>
    </row>
    <row r="177" spans="1:37">
      <c r="A177">
        <v>363</v>
      </c>
      <c r="B177">
        <v>91617910.219999999</v>
      </c>
      <c r="C177">
        <v>100336660.2</v>
      </c>
      <c r="D177">
        <v>7593750</v>
      </c>
      <c r="E177" s="3">
        <v>7148</v>
      </c>
      <c r="F177" s="3">
        <v>10800</v>
      </c>
      <c r="G177" s="3">
        <v>2140</v>
      </c>
      <c r="H177" s="3">
        <v>8434</v>
      </c>
      <c r="I177" s="3">
        <v>15000</v>
      </c>
      <c r="J177" s="3">
        <v>1550</v>
      </c>
      <c r="K177" s="3">
        <v>5444</v>
      </c>
      <c r="L177" s="3">
        <v>8210</v>
      </c>
      <c r="M177" s="3">
        <v>2140</v>
      </c>
      <c r="N177">
        <v>78</v>
      </c>
      <c r="O177">
        <v>30</v>
      </c>
      <c r="P177">
        <v>5</v>
      </c>
      <c r="Q177">
        <v>1.5384615384615401</v>
      </c>
      <c r="R177">
        <v>1.5384615384615401</v>
      </c>
      <c r="S177">
        <v>1.4807388852091501</v>
      </c>
      <c r="T177" s="3">
        <v>0.95</v>
      </c>
      <c r="U177" s="7">
        <f t="shared" si="10"/>
        <v>22500</v>
      </c>
      <c r="V177" s="4">
        <f t="shared" si="11"/>
        <v>28125000</v>
      </c>
      <c r="W177">
        <v>2.3541339999999999E-3</v>
      </c>
      <c r="X177">
        <v>0.43478968733305101</v>
      </c>
      <c r="Y177">
        <v>8.8193147199313399E-2</v>
      </c>
      <c r="Z177">
        <v>4.3139674555827699E-2</v>
      </c>
      <c r="AA177">
        <v>0.16185506697826099</v>
      </c>
      <c r="AB177">
        <v>0.16185506697826099</v>
      </c>
      <c r="AC177">
        <v>1.516415011546</v>
      </c>
      <c r="AD177">
        <v>26</v>
      </c>
      <c r="AE177" s="7">
        <f t="shared" si="12"/>
        <v>3</v>
      </c>
      <c r="AF177" s="7">
        <f t="shared" si="13"/>
        <v>2090.3175000000001</v>
      </c>
      <c r="AG177" s="7">
        <f t="shared" si="14"/>
        <v>10451.587500000001</v>
      </c>
      <c r="AH177">
        <v>5</v>
      </c>
      <c r="AK177" s="7"/>
    </row>
    <row r="178" spans="1:37">
      <c r="A178">
        <v>366</v>
      </c>
      <c r="B178">
        <v>93898532.040000007</v>
      </c>
      <c r="C178">
        <v>103686032</v>
      </c>
      <c r="D178">
        <v>8662500</v>
      </c>
      <c r="E178" s="3">
        <v>8080</v>
      </c>
      <c r="F178" s="3">
        <v>12400</v>
      </c>
      <c r="G178" s="3">
        <v>2400</v>
      </c>
      <c r="H178" s="3">
        <v>9588</v>
      </c>
      <c r="I178" s="3">
        <v>15600</v>
      </c>
      <c r="J178" s="3">
        <v>2700</v>
      </c>
      <c r="K178" s="3">
        <v>6074</v>
      </c>
      <c r="L178" s="3">
        <v>9430</v>
      </c>
      <c r="M178" s="3">
        <v>1710</v>
      </c>
      <c r="N178">
        <v>78</v>
      </c>
      <c r="O178">
        <v>30</v>
      </c>
      <c r="P178">
        <v>5</v>
      </c>
      <c r="Q178">
        <v>1.5384615384615401</v>
      </c>
      <c r="R178">
        <v>1.5384615384615401</v>
      </c>
      <c r="S178">
        <v>1.53961723854993</v>
      </c>
      <c r="T178" s="3">
        <v>0.65</v>
      </c>
      <c r="U178" s="7">
        <f t="shared" si="10"/>
        <v>22500</v>
      </c>
      <c r="V178" s="4">
        <f t="shared" si="11"/>
        <v>28125000</v>
      </c>
      <c r="W178">
        <v>2.4822720000000002E-3</v>
      </c>
      <c r="X178">
        <v>0.47419974081045402</v>
      </c>
      <c r="Y178">
        <v>0.10887624191777499</v>
      </c>
      <c r="Z178">
        <v>4.90956258239163E-2</v>
      </c>
      <c r="AA178">
        <v>0.1865337917639</v>
      </c>
      <c r="AB178">
        <v>0.1865337917639</v>
      </c>
      <c r="AC178">
        <v>1.5600787012097099</v>
      </c>
      <c r="AD178">
        <v>26</v>
      </c>
      <c r="AE178" s="7">
        <f t="shared" si="12"/>
        <v>3</v>
      </c>
      <c r="AF178" s="7">
        <f t="shared" si="13"/>
        <v>2090.3175000000001</v>
      </c>
      <c r="AG178" s="7">
        <f t="shared" si="14"/>
        <v>10451.587500000001</v>
      </c>
      <c r="AH178">
        <v>5</v>
      </c>
      <c r="AK178" s="7"/>
    </row>
    <row r="179" spans="1:37">
      <c r="A179">
        <v>369</v>
      </c>
      <c r="B179">
        <v>102708288</v>
      </c>
      <c r="C179">
        <v>113058288</v>
      </c>
      <c r="D179">
        <v>9225000</v>
      </c>
      <c r="E179" s="3">
        <v>8652</v>
      </c>
      <c r="F179" s="3">
        <v>14300</v>
      </c>
      <c r="G179" s="3">
        <v>2660</v>
      </c>
      <c r="H179" s="3">
        <v>9452.6</v>
      </c>
      <c r="I179" s="3">
        <v>17900</v>
      </c>
      <c r="J179" s="3">
        <v>843</v>
      </c>
      <c r="K179" s="3">
        <v>7932</v>
      </c>
      <c r="L179" s="3">
        <v>14300</v>
      </c>
      <c r="M179" s="3">
        <v>2400</v>
      </c>
      <c r="N179">
        <v>78</v>
      </c>
      <c r="O179">
        <v>30</v>
      </c>
      <c r="P179">
        <v>5</v>
      </c>
      <c r="Q179">
        <v>1.5384615384615401</v>
      </c>
      <c r="R179">
        <v>1.5384615384615401</v>
      </c>
      <c r="S179">
        <v>1.3328193664432999</v>
      </c>
      <c r="T179" s="3">
        <v>1.0249999999999999</v>
      </c>
      <c r="U179" s="7">
        <f t="shared" si="10"/>
        <v>22500</v>
      </c>
      <c r="V179" s="4">
        <f t="shared" si="11"/>
        <v>28125000</v>
      </c>
      <c r="W179">
        <v>1.9625139999999998E-3</v>
      </c>
      <c r="X179">
        <v>0.40110429449115997</v>
      </c>
      <c r="Y179">
        <v>9.2751237303776504E-2</v>
      </c>
      <c r="Z179">
        <v>3.4079121205399097E-2</v>
      </c>
      <c r="AA179">
        <v>0.13711545314911</v>
      </c>
      <c r="AB179">
        <v>0.13711545314911</v>
      </c>
      <c r="AC179">
        <v>1.53352517876824</v>
      </c>
      <c r="AD179">
        <v>26</v>
      </c>
      <c r="AE179" s="7">
        <f t="shared" si="12"/>
        <v>3</v>
      </c>
      <c r="AF179" s="7">
        <f t="shared" si="13"/>
        <v>2090.3175000000001</v>
      </c>
      <c r="AG179" s="7">
        <f t="shared" si="14"/>
        <v>10451.587500000001</v>
      </c>
      <c r="AH179">
        <v>5</v>
      </c>
      <c r="AK179" s="7"/>
    </row>
    <row r="180" spans="1:37">
      <c r="A180">
        <v>372</v>
      </c>
      <c r="B180">
        <v>102130700.40000001</v>
      </c>
      <c r="C180">
        <v>113549450.40000001</v>
      </c>
      <c r="D180">
        <v>10293750</v>
      </c>
      <c r="E180" s="3">
        <v>8892</v>
      </c>
      <c r="F180" s="3">
        <v>14300</v>
      </c>
      <c r="G180" s="3">
        <v>2660</v>
      </c>
      <c r="H180" s="3">
        <v>10278</v>
      </c>
      <c r="I180" s="3">
        <v>17900</v>
      </c>
      <c r="J180" s="3">
        <v>1550</v>
      </c>
      <c r="K180" s="3">
        <v>8212</v>
      </c>
      <c r="L180" s="3">
        <v>14300</v>
      </c>
      <c r="M180" s="3">
        <v>2660</v>
      </c>
      <c r="N180">
        <v>78</v>
      </c>
      <c r="O180">
        <v>30</v>
      </c>
      <c r="P180">
        <v>5</v>
      </c>
      <c r="Q180">
        <v>1.5384615384615401</v>
      </c>
      <c r="R180">
        <v>1.5384615384615401</v>
      </c>
      <c r="S180">
        <v>1.43631667382133</v>
      </c>
      <c r="T180" s="3">
        <v>0.67500000000000004</v>
      </c>
      <c r="U180" s="7">
        <f t="shared" si="10"/>
        <v>22500</v>
      </c>
      <c r="V180" s="4">
        <f t="shared" si="11"/>
        <v>28125000</v>
      </c>
      <c r="W180">
        <v>2.285044E-3</v>
      </c>
      <c r="X180">
        <v>0.47863399100769599</v>
      </c>
      <c r="Y180">
        <v>0.110972573160215</v>
      </c>
      <c r="Z180">
        <v>4.1393748913757099E-2</v>
      </c>
      <c r="AA180">
        <v>0.16270257190589499</v>
      </c>
      <c r="AB180">
        <v>0.16270257190589499</v>
      </c>
      <c r="AC180">
        <v>1.5597821295471599</v>
      </c>
      <c r="AD180">
        <v>26</v>
      </c>
      <c r="AE180" s="7">
        <f t="shared" si="12"/>
        <v>3</v>
      </c>
      <c r="AF180" s="7">
        <f t="shared" si="13"/>
        <v>2090.3175000000001</v>
      </c>
      <c r="AG180" s="7">
        <f t="shared" si="14"/>
        <v>10451.587500000001</v>
      </c>
      <c r="AH180">
        <v>5</v>
      </c>
      <c r="AK180" s="7"/>
    </row>
    <row r="181" spans="1:37">
      <c r="A181">
        <v>375</v>
      </c>
      <c r="B181">
        <v>102083082.90000001</v>
      </c>
      <c r="C181">
        <v>114570582.90000001</v>
      </c>
      <c r="D181">
        <v>11362500</v>
      </c>
      <c r="E181" s="3">
        <v>9076</v>
      </c>
      <c r="F181" s="3">
        <v>14300</v>
      </c>
      <c r="G181" s="3">
        <v>2400</v>
      </c>
      <c r="H181" s="3">
        <v>11604</v>
      </c>
      <c r="I181" s="3">
        <v>17900</v>
      </c>
      <c r="J181" s="3">
        <v>2700</v>
      </c>
      <c r="K181" s="3">
        <v>8238</v>
      </c>
      <c r="L181" s="3">
        <v>14300</v>
      </c>
      <c r="M181" s="3">
        <v>1710</v>
      </c>
      <c r="N181">
        <v>78</v>
      </c>
      <c r="O181">
        <v>30</v>
      </c>
      <c r="P181">
        <v>5</v>
      </c>
      <c r="Q181">
        <v>1.5384615384615401</v>
      </c>
      <c r="R181">
        <v>1.5384615384615401</v>
      </c>
      <c r="S181">
        <v>1.52340348956356</v>
      </c>
      <c r="T181" s="3">
        <v>0.42499999999999999</v>
      </c>
      <c r="U181" s="7">
        <f t="shared" si="10"/>
        <v>22500</v>
      </c>
      <c r="V181" s="4">
        <f t="shared" si="11"/>
        <v>28125000</v>
      </c>
      <c r="W181">
        <v>2.4857540000000002E-3</v>
      </c>
      <c r="X181">
        <v>0.50123489355275197</v>
      </c>
      <c r="Y181">
        <v>0.118015840939665</v>
      </c>
      <c r="Z181">
        <v>4.9817844075946402E-2</v>
      </c>
      <c r="AA181">
        <v>0.197650107119798</v>
      </c>
      <c r="AB181">
        <v>0.197650107119798</v>
      </c>
      <c r="AC181">
        <v>1.5825995338023899</v>
      </c>
      <c r="AD181">
        <v>26</v>
      </c>
      <c r="AE181" s="7">
        <f t="shared" si="12"/>
        <v>3</v>
      </c>
      <c r="AF181" s="7">
        <f t="shared" si="13"/>
        <v>2090.3175000000001</v>
      </c>
      <c r="AG181" s="7">
        <f t="shared" si="14"/>
        <v>10451.587500000001</v>
      </c>
      <c r="AH181">
        <v>5</v>
      </c>
      <c r="AK181" s="7"/>
    </row>
    <row r="182" spans="1:37">
      <c r="A182">
        <v>378</v>
      </c>
      <c r="B182">
        <v>49500471.18</v>
      </c>
      <c r="C182">
        <v>54450471.18</v>
      </c>
      <c r="D182">
        <v>3825000</v>
      </c>
      <c r="E182" s="3">
        <v>3030</v>
      </c>
      <c r="F182" s="3">
        <v>4900</v>
      </c>
      <c r="G182" s="3">
        <v>1070</v>
      </c>
      <c r="H182" s="3">
        <v>3304.6</v>
      </c>
      <c r="I182" s="3">
        <v>5770</v>
      </c>
      <c r="J182" s="3">
        <v>843</v>
      </c>
      <c r="K182" s="3">
        <v>2246</v>
      </c>
      <c r="L182" s="3">
        <v>3550</v>
      </c>
      <c r="M182" s="3">
        <v>1070</v>
      </c>
      <c r="N182">
        <v>78</v>
      </c>
      <c r="O182">
        <v>30</v>
      </c>
      <c r="P182">
        <v>5</v>
      </c>
      <c r="Q182">
        <v>1.5384615384615401</v>
      </c>
      <c r="R182">
        <v>1.5384615384615401</v>
      </c>
      <c r="S182">
        <v>1.3044230587871299</v>
      </c>
      <c r="T182" s="3">
        <v>1.2333333333333301</v>
      </c>
      <c r="U182" s="7">
        <f t="shared" si="10"/>
        <v>22500</v>
      </c>
      <c r="V182" s="4">
        <f t="shared" si="11"/>
        <v>28125000</v>
      </c>
      <c r="W182">
        <v>1.7729499999999999E-3</v>
      </c>
      <c r="X182">
        <v>0.34692348773273801</v>
      </c>
      <c r="Y182">
        <v>7.24093268667928E-2</v>
      </c>
      <c r="Z182">
        <v>4.3231372747040503E-2</v>
      </c>
      <c r="AA182">
        <v>0.11711602745123501</v>
      </c>
      <c r="AB182">
        <v>0.11711602745123501</v>
      </c>
      <c r="AC182">
        <v>1.36189220644816</v>
      </c>
      <c r="AD182">
        <v>26</v>
      </c>
      <c r="AE182" s="7">
        <f t="shared" si="12"/>
        <v>3</v>
      </c>
      <c r="AF182" s="7">
        <f t="shared" si="13"/>
        <v>2090.3175000000001</v>
      </c>
      <c r="AG182" s="7">
        <f t="shared" si="14"/>
        <v>10451.587500000001</v>
      </c>
      <c r="AH182">
        <v>5</v>
      </c>
      <c r="AK182" s="7"/>
    </row>
    <row r="183" spans="1:37">
      <c r="A183">
        <v>381</v>
      </c>
      <c r="B183">
        <v>49054153.450000003</v>
      </c>
      <c r="C183">
        <v>55072903.450000003</v>
      </c>
      <c r="D183">
        <v>4893750</v>
      </c>
      <c r="E183" s="3">
        <v>3096.2</v>
      </c>
      <c r="F183" s="3">
        <v>4900</v>
      </c>
      <c r="G183" s="3">
        <v>881</v>
      </c>
      <c r="H183" s="3">
        <v>3556.6</v>
      </c>
      <c r="I183" s="3">
        <v>5770</v>
      </c>
      <c r="J183" s="3">
        <v>843</v>
      </c>
      <c r="K183" s="3">
        <v>2440.4</v>
      </c>
      <c r="L183" s="3">
        <v>3840</v>
      </c>
      <c r="M183" s="3">
        <v>722</v>
      </c>
      <c r="N183">
        <v>78</v>
      </c>
      <c r="O183">
        <v>30</v>
      </c>
      <c r="P183">
        <v>5</v>
      </c>
      <c r="Q183">
        <v>1.5384615384615401</v>
      </c>
      <c r="R183">
        <v>1.5384615384615401</v>
      </c>
      <c r="S183">
        <v>1.52203337252798</v>
      </c>
      <c r="T183" s="3">
        <v>1.1666666666666701</v>
      </c>
      <c r="U183" s="7">
        <f t="shared" si="10"/>
        <v>22500</v>
      </c>
      <c r="V183" s="4">
        <f t="shared" si="11"/>
        <v>28125000</v>
      </c>
      <c r="W183">
        <v>2.4706419999999999E-3</v>
      </c>
      <c r="X183">
        <v>0.47821314199558901</v>
      </c>
      <c r="Y183">
        <v>9.1400956877083703E-2</v>
      </c>
      <c r="Z183">
        <v>5.7054890204533297E-2</v>
      </c>
      <c r="AA183">
        <v>0.17137920012362601</v>
      </c>
      <c r="AB183">
        <v>0.17137920012362601</v>
      </c>
      <c r="AC183">
        <v>1.4440855269493</v>
      </c>
      <c r="AD183">
        <v>26</v>
      </c>
      <c r="AE183" s="7">
        <f t="shared" si="12"/>
        <v>3</v>
      </c>
      <c r="AF183" s="7">
        <f t="shared" si="13"/>
        <v>2090.3175000000001</v>
      </c>
      <c r="AG183" s="7">
        <f t="shared" si="14"/>
        <v>10451.587500000001</v>
      </c>
      <c r="AH183">
        <v>5</v>
      </c>
      <c r="AK183" s="7"/>
    </row>
    <row r="184" spans="1:37">
      <c r="A184">
        <v>384</v>
      </c>
      <c r="B184">
        <v>65288510.369999997</v>
      </c>
      <c r="C184">
        <v>72376010.370000005</v>
      </c>
      <c r="D184">
        <v>5962500</v>
      </c>
      <c r="E184" s="3">
        <v>4306</v>
      </c>
      <c r="F184" s="3">
        <v>6600</v>
      </c>
      <c r="G184" s="3">
        <v>1530</v>
      </c>
      <c r="H184" s="3">
        <v>4406</v>
      </c>
      <c r="I184" s="3">
        <v>7020</v>
      </c>
      <c r="J184" s="3">
        <v>1550</v>
      </c>
      <c r="K184" s="3">
        <v>3226</v>
      </c>
      <c r="L184" s="3">
        <v>4900</v>
      </c>
      <c r="M184" s="3">
        <v>1530</v>
      </c>
      <c r="N184">
        <v>78</v>
      </c>
      <c r="O184">
        <v>30</v>
      </c>
      <c r="P184">
        <v>5</v>
      </c>
      <c r="Q184">
        <v>1.5384615384615401</v>
      </c>
      <c r="R184">
        <v>1.5384615384615401</v>
      </c>
      <c r="S184">
        <v>1.5317909261082601</v>
      </c>
      <c r="T184" s="3">
        <v>1.61666666666667</v>
      </c>
      <c r="U184" s="7">
        <f t="shared" si="10"/>
        <v>22500</v>
      </c>
      <c r="V184" s="4">
        <f t="shared" si="11"/>
        <v>28125000</v>
      </c>
      <c r="W184">
        <v>2.3728999999999998E-3</v>
      </c>
      <c r="X184">
        <v>0.46456825062851898</v>
      </c>
      <c r="Y184">
        <v>9.5012166175246202E-2</v>
      </c>
      <c r="Z184">
        <v>5.3886553456538699E-2</v>
      </c>
      <c r="AA184">
        <v>0.15770142678743199</v>
      </c>
      <c r="AB184">
        <v>0.15770142678743199</v>
      </c>
      <c r="AC184">
        <v>1.46817398994874</v>
      </c>
      <c r="AD184">
        <v>26</v>
      </c>
      <c r="AE184" s="7">
        <f t="shared" si="12"/>
        <v>3</v>
      </c>
      <c r="AF184" s="7">
        <f t="shared" si="13"/>
        <v>2090.3175000000001</v>
      </c>
      <c r="AG184" s="7">
        <f t="shared" si="14"/>
        <v>10451.587500000001</v>
      </c>
      <c r="AH184">
        <v>5</v>
      </c>
      <c r="AK184" s="7"/>
    </row>
    <row r="185" spans="1:37">
      <c r="A185">
        <v>387</v>
      </c>
      <c r="B185">
        <v>65715008.909999996</v>
      </c>
      <c r="C185">
        <v>73365008.909999996</v>
      </c>
      <c r="D185">
        <v>6525000</v>
      </c>
      <c r="E185" s="3">
        <v>4312</v>
      </c>
      <c r="F185" s="3">
        <v>6600</v>
      </c>
      <c r="G185" s="3">
        <v>2140</v>
      </c>
      <c r="H185" s="3">
        <v>4264.6000000000004</v>
      </c>
      <c r="I185" s="3">
        <v>7020</v>
      </c>
      <c r="J185" s="3">
        <v>843</v>
      </c>
      <c r="K185" s="3">
        <v>3348</v>
      </c>
      <c r="L185" s="3">
        <v>4900</v>
      </c>
      <c r="M185" s="3">
        <v>2140</v>
      </c>
      <c r="N185">
        <v>78</v>
      </c>
      <c r="O185">
        <v>30</v>
      </c>
      <c r="P185">
        <v>5</v>
      </c>
      <c r="Q185">
        <v>1.5384615384615401</v>
      </c>
      <c r="R185">
        <v>1.5384615384615401</v>
      </c>
      <c r="S185">
        <v>1.38323424557881</v>
      </c>
      <c r="T185" s="3">
        <v>1.4833333333333301</v>
      </c>
      <c r="U185" s="7">
        <f t="shared" si="10"/>
        <v>22500</v>
      </c>
      <c r="V185" s="4">
        <f t="shared" si="11"/>
        <v>28125000</v>
      </c>
      <c r="W185">
        <v>1.8910716E-3</v>
      </c>
      <c r="X185">
        <v>0.37846076252274802</v>
      </c>
      <c r="Y185">
        <v>8.8507235896813294E-2</v>
      </c>
      <c r="Z185">
        <v>4.0142287473972998E-2</v>
      </c>
      <c r="AA185">
        <v>0.120766878629278</v>
      </c>
      <c r="AB185">
        <v>0.120766878629278</v>
      </c>
      <c r="AC185">
        <v>1.41799567834395</v>
      </c>
      <c r="AD185">
        <v>26</v>
      </c>
      <c r="AE185" s="7">
        <f t="shared" si="12"/>
        <v>3</v>
      </c>
      <c r="AF185" s="7">
        <f t="shared" si="13"/>
        <v>2090.3175000000001</v>
      </c>
      <c r="AG185" s="7">
        <f t="shared" si="14"/>
        <v>10451.587500000001</v>
      </c>
      <c r="AH185">
        <v>5</v>
      </c>
      <c r="AK185" s="7"/>
    </row>
    <row r="186" spans="1:37">
      <c r="A186">
        <v>390</v>
      </c>
      <c r="B186">
        <v>72958920.659999996</v>
      </c>
      <c r="C186">
        <v>81677670.659999996</v>
      </c>
      <c r="D186">
        <v>7593750</v>
      </c>
      <c r="E186" s="3">
        <v>5248</v>
      </c>
      <c r="F186" s="3">
        <v>8210</v>
      </c>
      <c r="G186" s="3">
        <v>2140</v>
      </c>
      <c r="H186" s="3">
        <v>5340.6</v>
      </c>
      <c r="I186" s="3">
        <v>8910</v>
      </c>
      <c r="J186" s="3">
        <v>843</v>
      </c>
      <c r="K186" s="3">
        <v>3946</v>
      </c>
      <c r="L186" s="3">
        <v>6000</v>
      </c>
      <c r="M186" s="3">
        <v>1710</v>
      </c>
      <c r="N186">
        <v>78</v>
      </c>
      <c r="O186">
        <v>30</v>
      </c>
      <c r="P186">
        <v>5</v>
      </c>
      <c r="Q186">
        <v>1.5384615384615401</v>
      </c>
      <c r="R186">
        <v>1.5384615384615401</v>
      </c>
      <c r="S186">
        <v>1.3943044888424301</v>
      </c>
      <c r="T186" s="3">
        <v>1.2833333333333301</v>
      </c>
      <c r="U186" s="7">
        <f t="shared" si="10"/>
        <v>22500</v>
      </c>
      <c r="V186" s="4">
        <f t="shared" si="11"/>
        <v>28125000</v>
      </c>
      <c r="W186">
        <v>2.0601679999999998E-3</v>
      </c>
      <c r="X186">
        <v>0.46844650119118803</v>
      </c>
      <c r="Y186">
        <v>0.102046146648036</v>
      </c>
      <c r="Z186">
        <v>4.4803424772767497E-2</v>
      </c>
      <c r="AA186">
        <v>0.13693992767640101</v>
      </c>
      <c r="AB186">
        <v>0.13693992767640101</v>
      </c>
      <c r="AC186">
        <v>1.4014862939775099</v>
      </c>
      <c r="AD186">
        <v>26</v>
      </c>
      <c r="AE186" s="7">
        <f t="shared" si="12"/>
        <v>3</v>
      </c>
      <c r="AF186" s="7">
        <f t="shared" si="13"/>
        <v>2090.3175000000001</v>
      </c>
      <c r="AG186" s="7">
        <f t="shared" si="14"/>
        <v>10451.587500000001</v>
      </c>
      <c r="AH186">
        <v>5</v>
      </c>
      <c r="AK186" s="7"/>
    </row>
    <row r="187" spans="1:37">
      <c r="A187">
        <v>393</v>
      </c>
      <c r="B187">
        <v>73598153.700000003</v>
      </c>
      <c r="C187">
        <v>83385653.700000003</v>
      </c>
      <c r="D187">
        <v>8662500</v>
      </c>
      <c r="E187" s="3">
        <v>5126</v>
      </c>
      <c r="F187" s="3">
        <v>8210</v>
      </c>
      <c r="G187" s="3">
        <v>1530</v>
      </c>
      <c r="H187" s="3">
        <v>5482</v>
      </c>
      <c r="I187" s="3">
        <v>8910</v>
      </c>
      <c r="J187" s="3">
        <v>1550</v>
      </c>
      <c r="K187" s="3">
        <v>3910</v>
      </c>
      <c r="L187" s="3">
        <v>6000</v>
      </c>
      <c r="M187" s="3">
        <v>1530</v>
      </c>
      <c r="N187">
        <v>78</v>
      </c>
      <c r="O187">
        <v>30</v>
      </c>
      <c r="P187">
        <v>5</v>
      </c>
      <c r="Q187">
        <v>1.5384615384615401</v>
      </c>
      <c r="R187">
        <v>1.5384615384615401</v>
      </c>
      <c r="S187">
        <v>1.54471811225891</v>
      </c>
      <c r="T187" s="3">
        <v>1.38333333333333</v>
      </c>
      <c r="U187" s="7">
        <f t="shared" si="10"/>
        <v>22500</v>
      </c>
      <c r="V187" s="4">
        <f t="shared" si="11"/>
        <v>28125000</v>
      </c>
      <c r="W187">
        <v>2.5295980000000001E-3</v>
      </c>
      <c r="X187">
        <v>0.51177021697874403</v>
      </c>
      <c r="Y187">
        <v>0.111976237852332</v>
      </c>
      <c r="Z187">
        <v>5.5683252596541097E-2</v>
      </c>
      <c r="AA187">
        <v>0.17556765509073</v>
      </c>
      <c r="AB187">
        <v>0.17556765509073</v>
      </c>
      <c r="AC187">
        <v>1.45608392958229</v>
      </c>
      <c r="AD187">
        <v>26</v>
      </c>
      <c r="AE187" s="7">
        <f t="shared" si="12"/>
        <v>3</v>
      </c>
      <c r="AF187" s="7">
        <f t="shared" si="13"/>
        <v>2090.3175000000001</v>
      </c>
      <c r="AG187" s="7">
        <f t="shared" si="14"/>
        <v>10451.587500000001</v>
      </c>
      <c r="AH187">
        <v>5</v>
      </c>
      <c r="AK187" s="7"/>
    </row>
    <row r="188" spans="1:37">
      <c r="A188">
        <v>396</v>
      </c>
      <c r="B188">
        <v>74048074.909999996</v>
      </c>
      <c r="C188">
        <v>84398074.909999996</v>
      </c>
      <c r="D188">
        <v>9225000</v>
      </c>
      <c r="E188" s="3">
        <v>5248</v>
      </c>
      <c r="F188" s="3">
        <v>8210</v>
      </c>
      <c r="G188" s="3">
        <v>2140</v>
      </c>
      <c r="H188" s="3">
        <v>5340.6</v>
      </c>
      <c r="I188" s="3">
        <v>8910</v>
      </c>
      <c r="J188" s="3">
        <v>843</v>
      </c>
      <c r="K188" s="3">
        <v>3916</v>
      </c>
      <c r="L188" s="3">
        <v>6000</v>
      </c>
      <c r="M188" s="3">
        <v>2140</v>
      </c>
      <c r="N188">
        <v>78</v>
      </c>
      <c r="O188">
        <v>30</v>
      </c>
      <c r="P188">
        <v>5</v>
      </c>
      <c r="Q188">
        <v>1.5384615384615401</v>
      </c>
      <c r="R188">
        <v>1.5384615384615401</v>
      </c>
      <c r="S188">
        <v>1.4328641584483099</v>
      </c>
      <c r="T188" s="3">
        <v>1.3333333333333299</v>
      </c>
      <c r="U188" s="7">
        <f t="shared" si="10"/>
        <v>22500</v>
      </c>
      <c r="V188" s="4">
        <f t="shared" si="11"/>
        <v>28125000</v>
      </c>
      <c r="W188">
        <v>2.0213119999999999E-3</v>
      </c>
      <c r="X188">
        <v>0.41888779390453001</v>
      </c>
      <c r="Y188">
        <v>0.103252148642535</v>
      </c>
      <c r="Z188">
        <v>4.2727486339221701E-2</v>
      </c>
      <c r="AA188">
        <v>0.135884158065641</v>
      </c>
      <c r="AB188">
        <v>0.135884158065641</v>
      </c>
      <c r="AC188">
        <v>1.4060313988929001</v>
      </c>
      <c r="AD188">
        <v>26</v>
      </c>
      <c r="AE188" s="7">
        <f t="shared" si="12"/>
        <v>3</v>
      </c>
      <c r="AF188" s="7">
        <f t="shared" si="13"/>
        <v>2090.3175000000001</v>
      </c>
      <c r="AG188" s="7">
        <f t="shared" si="14"/>
        <v>10451.587500000001</v>
      </c>
      <c r="AH188">
        <v>5</v>
      </c>
      <c r="AK188" s="7"/>
    </row>
    <row r="189" spans="1:37">
      <c r="A189">
        <v>399</v>
      </c>
      <c r="B189">
        <v>71994730.230000004</v>
      </c>
      <c r="C189">
        <v>83413480.230000004</v>
      </c>
      <c r="D189">
        <v>10293750</v>
      </c>
      <c r="E189" s="3">
        <v>5650</v>
      </c>
      <c r="F189" s="3">
        <v>9430</v>
      </c>
      <c r="G189" s="3">
        <v>1710</v>
      </c>
      <c r="H189" s="3">
        <v>6616.6</v>
      </c>
      <c r="I189" s="3">
        <v>12100</v>
      </c>
      <c r="J189" s="3">
        <v>843</v>
      </c>
      <c r="K189" s="3">
        <v>4256.2</v>
      </c>
      <c r="L189" s="3">
        <v>7190</v>
      </c>
      <c r="M189" s="3">
        <v>881</v>
      </c>
      <c r="N189">
        <v>78</v>
      </c>
      <c r="O189">
        <v>30</v>
      </c>
      <c r="P189">
        <v>5</v>
      </c>
      <c r="Q189">
        <v>1.5384615384615401</v>
      </c>
      <c r="R189">
        <v>1.5384615384615401</v>
      </c>
      <c r="S189">
        <v>1.4470860502469101</v>
      </c>
      <c r="T189" s="3">
        <v>0.91666666666666696</v>
      </c>
      <c r="U189" s="7">
        <f t="shared" si="10"/>
        <v>22500</v>
      </c>
      <c r="V189" s="4">
        <f t="shared" si="11"/>
        <v>28125000</v>
      </c>
      <c r="W189">
        <v>2.3470800000000001E-3</v>
      </c>
      <c r="X189">
        <v>0.53177391711197797</v>
      </c>
      <c r="Y189">
        <v>0.117439394031165</v>
      </c>
      <c r="Z189">
        <v>5.0956776793064998E-2</v>
      </c>
      <c r="AA189">
        <v>0.17342925982954299</v>
      </c>
      <c r="AB189">
        <v>0.17342925982954299</v>
      </c>
      <c r="AC189">
        <v>1.3894618681002699</v>
      </c>
      <c r="AD189">
        <v>26</v>
      </c>
      <c r="AE189" s="7">
        <f t="shared" si="12"/>
        <v>3</v>
      </c>
      <c r="AF189" s="7">
        <f t="shared" si="13"/>
        <v>2090.3175000000001</v>
      </c>
      <c r="AG189" s="7">
        <f t="shared" si="14"/>
        <v>10451.587500000001</v>
      </c>
      <c r="AH189">
        <v>5</v>
      </c>
      <c r="AK189" s="7"/>
    </row>
    <row r="190" spans="1:37">
      <c r="A190">
        <v>402</v>
      </c>
      <c r="B190">
        <v>82469426.370000005</v>
      </c>
      <c r="C190">
        <v>94956926.370000005</v>
      </c>
      <c r="D190">
        <v>11362500</v>
      </c>
      <c r="E190" s="3">
        <v>6622</v>
      </c>
      <c r="F190" s="3">
        <v>10800</v>
      </c>
      <c r="G190" s="3">
        <v>1710</v>
      </c>
      <c r="H190" s="3">
        <v>8628</v>
      </c>
      <c r="I190" s="3">
        <v>15000</v>
      </c>
      <c r="J190" s="3">
        <v>1600</v>
      </c>
      <c r="K190" s="3">
        <v>5126</v>
      </c>
      <c r="L190" s="3">
        <v>8210</v>
      </c>
      <c r="M190" s="3">
        <v>1530</v>
      </c>
      <c r="N190">
        <v>78</v>
      </c>
      <c r="O190">
        <v>30</v>
      </c>
      <c r="P190">
        <v>5</v>
      </c>
      <c r="Q190">
        <v>1.5384615384615401</v>
      </c>
      <c r="R190">
        <v>1.5384615384615401</v>
      </c>
      <c r="S190">
        <v>1.4272393779179</v>
      </c>
      <c r="T190" s="3">
        <v>0.76666666666666705</v>
      </c>
      <c r="U190" s="7">
        <f t="shared" si="10"/>
        <v>22500</v>
      </c>
      <c r="V190" s="4">
        <f t="shared" si="11"/>
        <v>28125000</v>
      </c>
      <c r="W190">
        <v>2.2000819999999999E-3</v>
      </c>
      <c r="X190">
        <v>0.48805877380909801</v>
      </c>
      <c r="Y190">
        <v>0.112100983530138</v>
      </c>
      <c r="Z190">
        <v>5.2771979027369E-2</v>
      </c>
      <c r="AA190">
        <v>0.172652943198774</v>
      </c>
      <c r="AB190">
        <v>0.172652943198774</v>
      </c>
      <c r="AC190">
        <v>1.3923464617513299</v>
      </c>
      <c r="AD190">
        <v>26</v>
      </c>
      <c r="AE190" s="7">
        <f t="shared" si="12"/>
        <v>3</v>
      </c>
      <c r="AF190" s="7">
        <f t="shared" si="13"/>
        <v>2090.3175000000001</v>
      </c>
      <c r="AG190" s="7">
        <f t="shared" si="14"/>
        <v>10451.587500000001</v>
      </c>
      <c r="AH190">
        <v>5</v>
      </c>
      <c r="AK190" s="7"/>
    </row>
    <row r="191" spans="1:37" s="4" customFormat="1">
      <c r="A191" s="4">
        <v>405</v>
      </c>
      <c r="B191" s="4">
        <v>70867224.579999998</v>
      </c>
      <c r="C191" s="4">
        <v>79667224.579999998</v>
      </c>
      <c r="D191" s="4">
        <v>2950000</v>
      </c>
      <c r="E191" s="5">
        <v>4306</v>
      </c>
      <c r="F191" s="5">
        <v>6600</v>
      </c>
      <c r="G191" s="5">
        <v>1530</v>
      </c>
      <c r="H191" s="5">
        <v>4264.6000000000004</v>
      </c>
      <c r="I191" s="5">
        <v>7020</v>
      </c>
      <c r="J191" s="5">
        <v>843</v>
      </c>
      <c r="K191" s="5">
        <v>3079</v>
      </c>
      <c r="L191" s="5">
        <v>4900</v>
      </c>
      <c r="M191" s="5">
        <v>795</v>
      </c>
      <c r="N191" s="4">
        <v>65</v>
      </c>
      <c r="O191" s="4">
        <v>40</v>
      </c>
      <c r="P191" s="4">
        <v>5</v>
      </c>
      <c r="Q191" s="4">
        <v>1.5384615384615401</v>
      </c>
      <c r="R191" s="4">
        <v>1.5384615384615401</v>
      </c>
      <c r="S191" s="4">
        <v>1.09500254834852</v>
      </c>
      <c r="T191" s="5">
        <v>1.1499999999999999</v>
      </c>
      <c r="U191" s="7">
        <f t="shared" si="10"/>
        <v>40000</v>
      </c>
      <c r="V191" s="4">
        <f t="shared" si="11"/>
        <v>50000000</v>
      </c>
      <c r="W191" s="4">
        <v>2.1617239999999999E-3</v>
      </c>
      <c r="X191" s="4">
        <v>0.562046280194193</v>
      </c>
      <c r="Y191" s="4">
        <v>0.110682968547059</v>
      </c>
      <c r="Z191" s="4">
        <v>5.49583505237458E-2</v>
      </c>
      <c r="AA191" s="4">
        <v>0.15927755993488199</v>
      </c>
      <c r="AB191" s="4">
        <v>0.15927755993488199</v>
      </c>
      <c r="AC191" s="4">
        <v>1.5911152901821899</v>
      </c>
      <c r="AD191">
        <v>13</v>
      </c>
      <c r="AE191" s="7">
        <f t="shared" si="12"/>
        <v>5</v>
      </c>
      <c r="AF191" s="7">
        <f t="shared" si="13"/>
        <v>3716.12</v>
      </c>
      <c r="AG191" s="7">
        <f t="shared" si="14"/>
        <v>18580.599999999999</v>
      </c>
      <c r="AH191" s="4">
        <v>5</v>
      </c>
      <c r="AK191" s="7"/>
    </row>
    <row r="192" spans="1:37">
      <c r="A192">
        <v>408</v>
      </c>
      <c r="B192">
        <v>73484129.040000007</v>
      </c>
      <c r="C192">
        <v>84184129.040000007</v>
      </c>
      <c r="D192">
        <v>4018750</v>
      </c>
      <c r="E192" s="3">
        <v>4792</v>
      </c>
      <c r="F192" s="3">
        <v>7190</v>
      </c>
      <c r="G192" s="3">
        <v>1900</v>
      </c>
      <c r="H192" s="3">
        <v>5878</v>
      </c>
      <c r="I192" s="3">
        <v>9760</v>
      </c>
      <c r="J192" s="3">
        <v>1830</v>
      </c>
      <c r="K192" s="3">
        <v>3686</v>
      </c>
      <c r="L192" s="3">
        <v>5440</v>
      </c>
      <c r="M192" s="3">
        <v>1530</v>
      </c>
      <c r="N192">
        <v>65</v>
      </c>
      <c r="O192">
        <v>40</v>
      </c>
      <c r="P192">
        <v>5</v>
      </c>
      <c r="Q192">
        <v>1.5384615384615401</v>
      </c>
      <c r="R192">
        <v>1.5384615384615401</v>
      </c>
      <c r="S192">
        <v>1.2597013588991799</v>
      </c>
      <c r="T192" s="3">
        <v>0.85</v>
      </c>
      <c r="U192" s="7">
        <f t="shared" si="10"/>
        <v>40000</v>
      </c>
      <c r="V192" s="4">
        <f t="shared" si="11"/>
        <v>50000000</v>
      </c>
      <c r="W192">
        <v>2.5541420000000001E-3</v>
      </c>
      <c r="X192">
        <v>0.61794558839568603</v>
      </c>
      <c r="Y192">
        <v>0.115065590604504</v>
      </c>
      <c r="Z192">
        <v>6.4822542768344205E-2</v>
      </c>
      <c r="AA192">
        <v>0.190698966524564</v>
      </c>
      <c r="AB192">
        <v>0.190698966524564</v>
      </c>
      <c r="AC192">
        <v>1.7484650152346499</v>
      </c>
      <c r="AD192">
        <v>13</v>
      </c>
      <c r="AE192" s="7">
        <f t="shared" si="12"/>
        <v>5</v>
      </c>
      <c r="AF192" s="7">
        <f t="shared" si="13"/>
        <v>3716.12</v>
      </c>
      <c r="AG192" s="7">
        <f t="shared" si="14"/>
        <v>18580.599999999999</v>
      </c>
      <c r="AH192">
        <v>5</v>
      </c>
      <c r="AK192" s="7"/>
    </row>
    <row r="193" spans="1:37">
      <c r="A193">
        <v>411</v>
      </c>
      <c r="B193">
        <v>94465566.620000005</v>
      </c>
      <c r="C193">
        <v>107065566.59999999</v>
      </c>
      <c r="D193">
        <v>5087500</v>
      </c>
      <c r="E193" s="3">
        <v>6944</v>
      </c>
      <c r="F193" s="3">
        <v>9430</v>
      </c>
      <c r="G193" s="3">
        <v>2660</v>
      </c>
      <c r="H193" s="3">
        <v>8372</v>
      </c>
      <c r="I193" s="3">
        <v>12100</v>
      </c>
      <c r="J193" s="3">
        <v>3620</v>
      </c>
      <c r="K193" s="3">
        <v>5216</v>
      </c>
      <c r="L193" s="3">
        <v>7190</v>
      </c>
      <c r="M193" s="3">
        <v>1900</v>
      </c>
      <c r="N193">
        <v>65</v>
      </c>
      <c r="O193">
        <v>40</v>
      </c>
      <c r="P193">
        <v>5</v>
      </c>
      <c r="Q193">
        <v>1.5384615384615401</v>
      </c>
      <c r="R193">
        <v>1.5384615384615401</v>
      </c>
      <c r="S193">
        <v>1.22646013316613</v>
      </c>
      <c r="T193" s="3">
        <v>0.75</v>
      </c>
      <c r="U193" s="7">
        <f t="shared" si="10"/>
        <v>40000</v>
      </c>
      <c r="V193" s="4">
        <f t="shared" si="11"/>
        <v>50000000</v>
      </c>
      <c r="W193">
        <v>2.1425279999999999E-3</v>
      </c>
      <c r="X193">
        <v>0.54547479718721004</v>
      </c>
      <c r="Y193">
        <v>0.10820534703029901</v>
      </c>
      <c r="Z193">
        <v>6.0975065671654997E-2</v>
      </c>
      <c r="AA193">
        <v>0.177431767880389</v>
      </c>
      <c r="AB193">
        <v>0.177431767880389</v>
      </c>
      <c r="AC193">
        <v>1.7736819352537601</v>
      </c>
      <c r="AD193">
        <v>13</v>
      </c>
      <c r="AE193" s="7">
        <f t="shared" si="12"/>
        <v>5</v>
      </c>
      <c r="AF193" s="7">
        <f t="shared" si="13"/>
        <v>3716.12</v>
      </c>
      <c r="AG193" s="7">
        <f t="shared" si="14"/>
        <v>18580.599999999999</v>
      </c>
      <c r="AH193">
        <v>5</v>
      </c>
      <c r="AK193" s="7"/>
    </row>
    <row r="194" spans="1:37">
      <c r="A194">
        <v>414</v>
      </c>
      <c r="B194">
        <v>78218597.489999995</v>
      </c>
      <c r="C194">
        <v>91818597.489999995</v>
      </c>
      <c r="D194">
        <v>5650000</v>
      </c>
      <c r="E194" s="3">
        <v>5810</v>
      </c>
      <c r="F194" s="3">
        <v>9430</v>
      </c>
      <c r="G194" s="3">
        <v>1530</v>
      </c>
      <c r="H194" s="3">
        <v>6912.6</v>
      </c>
      <c r="I194" s="3">
        <v>12100</v>
      </c>
      <c r="J194" s="3">
        <v>843</v>
      </c>
      <c r="K194" s="3">
        <v>4395</v>
      </c>
      <c r="L194" s="3">
        <v>7190</v>
      </c>
      <c r="M194" s="3">
        <v>795</v>
      </c>
      <c r="N194">
        <v>65</v>
      </c>
      <c r="O194">
        <v>40</v>
      </c>
      <c r="P194">
        <v>5</v>
      </c>
      <c r="Q194">
        <v>1.5384615384615401</v>
      </c>
      <c r="R194">
        <v>1.5384615384615401</v>
      </c>
      <c r="S194">
        <v>1.0702383778398801</v>
      </c>
      <c r="T194" s="3">
        <v>0.92500000000000004</v>
      </c>
      <c r="U194" s="7">
        <f t="shared" si="10"/>
        <v>40000</v>
      </c>
      <c r="V194" s="4">
        <f t="shared" si="11"/>
        <v>50000000</v>
      </c>
      <c r="W194">
        <v>2.1270379999999999E-3</v>
      </c>
      <c r="X194">
        <v>0.60699331709829196</v>
      </c>
      <c r="Y194">
        <v>0.117341447126161</v>
      </c>
      <c r="Z194">
        <v>5.5414133564611397E-2</v>
      </c>
      <c r="AA194">
        <v>0.174643560306045</v>
      </c>
      <c r="AB194">
        <v>0.174643560306045</v>
      </c>
      <c r="AC194">
        <v>1.6148070007717601</v>
      </c>
      <c r="AD194">
        <v>13</v>
      </c>
      <c r="AE194" s="7">
        <f t="shared" si="12"/>
        <v>5</v>
      </c>
      <c r="AF194" s="7">
        <f t="shared" si="13"/>
        <v>3716.12</v>
      </c>
      <c r="AG194" s="7">
        <f t="shared" si="14"/>
        <v>18580.599999999999</v>
      </c>
      <c r="AH194">
        <v>5</v>
      </c>
      <c r="AK194" s="7"/>
    </row>
    <row r="195" spans="1:37">
      <c r="A195">
        <v>417</v>
      </c>
      <c r="B195">
        <v>103326672.3</v>
      </c>
      <c r="C195">
        <v>118826672.3</v>
      </c>
      <c r="D195">
        <v>6718750</v>
      </c>
      <c r="E195" s="3">
        <v>7148</v>
      </c>
      <c r="F195" s="3">
        <v>10800</v>
      </c>
      <c r="G195" s="3">
        <v>2140</v>
      </c>
      <c r="H195" s="3">
        <v>8538</v>
      </c>
      <c r="I195" s="3">
        <v>15000</v>
      </c>
      <c r="J195" s="3">
        <v>2070</v>
      </c>
      <c r="K195" s="3">
        <v>5322</v>
      </c>
      <c r="L195" s="3">
        <v>8210</v>
      </c>
      <c r="M195" s="3">
        <v>1530</v>
      </c>
      <c r="N195">
        <v>65</v>
      </c>
      <c r="O195">
        <v>40</v>
      </c>
      <c r="P195">
        <v>5</v>
      </c>
      <c r="Q195">
        <v>1.5384615384615401</v>
      </c>
      <c r="R195">
        <v>1.5384615384615401</v>
      </c>
      <c r="S195">
        <v>1.17803873575804</v>
      </c>
      <c r="T195" s="3">
        <v>1.075</v>
      </c>
      <c r="U195" s="7">
        <f t="shared" ref="U195:U258" si="15">O195*5*O195*5</f>
        <v>40000</v>
      </c>
      <c r="V195" s="4">
        <f t="shared" ref="V195:V258" si="16">U195*250*P195</f>
        <v>50000000</v>
      </c>
      <c r="W195">
        <v>2.4187219999999999E-3</v>
      </c>
      <c r="X195">
        <v>0.597308692442866</v>
      </c>
      <c r="Y195">
        <v>0.11133033834504601</v>
      </c>
      <c r="Z195">
        <v>5.9774749717583703E-2</v>
      </c>
      <c r="AA195">
        <v>0.19190893930437999</v>
      </c>
      <c r="AB195">
        <v>0.19190893930437999</v>
      </c>
      <c r="AC195">
        <v>1.7225976065544</v>
      </c>
      <c r="AD195">
        <v>13</v>
      </c>
      <c r="AE195" s="7">
        <f t="shared" ref="AE195:AE258" si="17">N195/AD195</f>
        <v>5</v>
      </c>
      <c r="AF195" s="7">
        <f t="shared" ref="AF195:AF258" si="18">U195*0.092903</f>
        <v>3716.12</v>
      </c>
      <c r="AG195" s="7">
        <f t="shared" ref="AG195:AG258" si="19">AF195*P195</f>
        <v>18580.599999999999</v>
      </c>
      <c r="AH195">
        <v>5</v>
      </c>
      <c r="AK195" s="7"/>
    </row>
    <row r="196" spans="1:37">
      <c r="A196">
        <v>420</v>
      </c>
      <c r="B196">
        <v>106217055.8</v>
      </c>
      <c r="C196">
        <v>123617055.8</v>
      </c>
      <c r="D196">
        <v>7787500</v>
      </c>
      <c r="E196" s="3">
        <v>8280</v>
      </c>
      <c r="F196" s="3">
        <v>12400</v>
      </c>
      <c r="G196" s="3">
        <v>3400</v>
      </c>
      <c r="H196" s="3">
        <v>9692</v>
      </c>
      <c r="I196" s="3">
        <v>15600</v>
      </c>
      <c r="J196" s="3">
        <v>3220</v>
      </c>
      <c r="K196" s="3">
        <v>6212</v>
      </c>
      <c r="L196" s="3">
        <v>9430</v>
      </c>
      <c r="M196" s="3">
        <v>2400</v>
      </c>
      <c r="N196">
        <v>65</v>
      </c>
      <c r="O196">
        <v>40</v>
      </c>
      <c r="P196">
        <v>5</v>
      </c>
      <c r="Q196">
        <v>1.5384615384615401</v>
      </c>
      <c r="R196">
        <v>1.5384615384615401</v>
      </c>
      <c r="S196">
        <v>1.24845577065011</v>
      </c>
      <c r="T196" s="3">
        <v>0.65</v>
      </c>
      <c r="U196" s="7">
        <f t="shared" si="15"/>
        <v>40000</v>
      </c>
      <c r="V196" s="4">
        <f t="shared" si="16"/>
        <v>50000000</v>
      </c>
      <c r="W196">
        <v>2.4553299999999999E-3</v>
      </c>
      <c r="X196">
        <v>0.63681472054181198</v>
      </c>
      <c r="Y196">
        <v>0.13607986395156599</v>
      </c>
      <c r="Z196">
        <v>6.3720398031488101E-2</v>
      </c>
      <c r="AA196">
        <v>0.19501590930410001</v>
      </c>
      <c r="AB196">
        <v>0.19501590930410001</v>
      </c>
      <c r="AC196">
        <v>1.81003439988295</v>
      </c>
      <c r="AD196">
        <v>13</v>
      </c>
      <c r="AE196" s="7">
        <f t="shared" si="17"/>
        <v>5</v>
      </c>
      <c r="AF196" s="7">
        <f t="shared" si="18"/>
        <v>3716.12</v>
      </c>
      <c r="AG196" s="7">
        <f t="shared" si="19"/>
        <v>18580.599999999999</v>
      </c>
      <c r="AH196">
        <v>5</v>
      </c>
      <c r="AK196" s="7"/>
    </row>
    <row r="197" spans="1:37">
      <c r="A197">
        <v>423</v>
      </c>
      <c r="B197">
        <v>98971857.060000002</v>
      </c>
      <c r="C197">
        <v>117371857.09999999</v>
      </c>
      <c r="D197">
        <v>8350000</v>
      </c>
      <c r="E197" s="3">
        <v>8132</v>
      </c>
      <c r="F197" s="3">
        <v>12400</v>
      </c>
      <c r="G197" s="3">
        <v>2660</v>
      </c>
      <c r="H197" s="3">
        <v>9216.6</v>
      </c>
      <c r="I197" s="3">
        <v>15600</v>
      </c>
      <c r="J197" s="3">
        <v>843</v>
      </c>
      <c r="K197" s="3">
        <v>6160</v>
      </c>
      <c r="L197" s="3">
        <v>9430</v>
      </c>
      <c r="M197" s="3">
        <v>2140</v>
      </c>
      <c r="N197">
        <v>65</v>
      </c>
      <c r="O197">
        <v>40</v>
      </c>
      <c r="P197">
        <v>5</v>
      </c>
      <c r="Q197">
        <v>1.5384615384615401</v>
      </c>
      <c r="R197">
        <v>1.5384615384615401</v>
      </c>
      <c r="S197">
        <v>1.04498048067536</v>
      </c>
      <c r="T197" s="3">
        <v>0.92500000000000004</v>
      </c>
      <c r="U197" s="7">
        <f t="shared" si="15"/>
        <v>40000</v>
      </c>
      <c r="V197" s="4">
        <f t="shared" si="16"/>
        <v>50000000</v>
      </c>
      <c r="W197">
        <v>1.9686959999999998E-3</v>
      </c>
      <c r="X197">
        <v>0.61207242102616299</v>
      </c>
      <c r="Y197">
        <v>0.13485168710848799</v>
      </c>
      <c r="Z197">
        <v>5.1592802290530801E-2</v>
      </c>
      <c r="AA197">
        <v>0.15646192968536099</v>
      </c>
      <c r="AB197">
        <v>0.15646192968536099</v>
      </c>
      <c r="AC197">
        <v>1.6294877556288001</v>
      </c>
      <c r="AD197">
        <v>13</v>
      </c>
      <c r="AE197" s="7">
        <f t="shared" si="17"/>
        <v>5</v>
      </c>
      <c r="AF197" s="7">
        <f t="shared" si="18"/>
        <v>3716.12</v>
      </c>
      <c r="AG197" s="7">
        <f t="shared" si="19"/>
        <v>18580.599999999999</v>
      </c>
      <c r="AH197">
        <v>5</v>
      </c>
      <c r="AK197" s="7"/>
    </row>
    <row r="198" spans="1:37">
      <c r="A198">
        <v>426</v>
      </c>
      <c r="B198">
        <v>108898951.7</v>
      </c>
      <c r="C198">
        <v>129198951.7</v>
      </c>
      <c r="D198">
        <v>9418750</v>
      </c>
      <c r="E198" s="3">
        <v>9024</v>
      </c>
      <c r="F198" s="3">
        <v>14300</v>
      </c>
      <c r="G198" s="3">
        <v>2140</v>
      </c>
      <c r="H198" s="3">
        <v>11478</v>
      </c>
      <c r="I198" s="3">
        <v>17900</v>
      </c>
      <c r="J198" s="3">
        <v>2070</v>
      </c>
      <c r="K198" s="3">
        <v>8202</v>
      </c>
      <c r="L198" s="3">
        <v>14300</v>
      </c>
      <c r="M198" s="3">
        <v>1530</v>
      </c>
      <c r="N198">
        <v>65</v>
      </c>
      <c r="O198">
        <v>40</v>
      </c>
      <c r="P198">
        <v>5</v>
      </c>
      <c r="Q198">
        <v>1.5384615384615401</v>
      </c>
      <c r="R198">
        <v>1.5384615384615401</v>
      </c>
      <c r="S198">
        <v>1.0930029624323301</v>
      </c>
      <c r="T198" s="3">
        <v>0.625</v>
      </c>
      <c r="U198" s="7">
        <f t="shared" si="15"/>
        <v>40000</v>
      </c>
      <c r="V198" s="4">
        <f t="shared" si="16"/>
        <v>50000000</v>
      </c>
      <c r="W198">
        <v>2.1291639999999998E-3</v>
      </c>
      <c r="X198">
        <v>0.61554367857486703</v>
      </c>
      <c r="Y198">
        <v>0.13193201217876699</v>
      </c>
      <c r="Z198">
        <v>5.7283957122005201E-2</v>
      </c>
      <c r="AA198">
        <v>0.19008620410375701</v>
      </c>
      <c r="AB198">
        <v>0.19008620410375701</v>
      </c>
      <c r="AC198">
        <v>1.7057328146722499</v>
      </c>
      <c r="AD198">
        <v>13</v>
      </c>
      <c r="AE198" s="7">
        <f t="shared" si="17"/>
        <v>5</v>
      </c>
      <c r="AF198" s="7">
        <f t="shared" si="18"/>
        <v>3716.12</v>
      </c>
      <c r="AG198" s="7">
        <f t="shared" si="19"/>
        <v>18580.599999999999</v>
      </c>
      <c r="AH198">
        <v>5</v>
      </c>
      <c r="AK198" s="7"/>
    </row>
    <row r="199" spans="1:37">
      <c r="A199">
        <v>429</v>
      </c>
      <c r="B199">
        <v>120907189.40000001</v>
      </c>
      <c r="C199">
        <v>143107189.40000001</v>
      </c>
      <c r="D199">
        <v>10487500</v>
      </c>
      <c r="E199" s="3">
        <v>10172</v>
      </c>
      <c r="F199" s="3">
        <v>14300</v>
      </c>
      <c r="G199" s="3">
        <v>3400</v>
      </c>
      <c r="H199" s="3">
        <v>12644</v>
      </c>
      <c r="I199" s="3">
        <v>17900</v>
      </c>
      <c r="J199" s="3">
        <v>3220</v>
      </c>
      <c r="K199" s="3">
        <v>9076</v>
      </c>
      <c r="L199" s="3">
        <v>14300</v>
      </c>
      <c r="M199" s="3">
        <v>2400</v>
      </c>
      <c r="N199">
        <v>65</v>
      </c>
      <c r="O199">
        <v>40</v>
      </c>
      <c r="P199">
        <v>5</v>
      </c>
      <c r="Q199">
        <v>1.5384615384615401</v>
      </c>
      <c r="R199">
        <v>1.5384615384615401</v>
      </c>
      <c r="S199">
        <v>1.1538202414749701</v>
      </c>
      <c r="T199" s="3">
        <v>0.67500000000000004</v>
      </c>
      <c r="U199" s="7">
        <f t="shared" si="15"/>
        <v>40000</v>
      </c>
      <c r="V199" s="4">
        <f t="shared" si="16"/>
        <v>50000000</v>
      </c>
      <c r="W199">
        <v>2.1731239999999998E-3</v>
      </c>
      <c r="X199">
        <v>0.62656551024865803</v>
      </c>
      <c r="Y199">
        <v>0.13877033657663901</v>
      </c>
      <c r="Z199">
        <v>6.0164264736332101E-2</v>
      </c>
      <c r="AA199">
        <v>0.18713725390497599</v>
      </c>
      <c r="AB199">
        <v>0.18713725390497599</v>
      </c>
      <c r="AC199">
        <v>1.73910899010069</v>
      </c>
      <c r="AD199">
        <v>13</v>
      </c>
      <c r="AE199" s="7">
        <f t="shared" si="17"/>
        <v>5</v>
      </c>
      <c r="AF199" s="7">
        <f t="shared" si="18"/>
        <v>3716.12</v>
      </c>
      <c r="AG199" s="7">
        <f t="shared" si="19"/>
        <v>18580.599999999999</v>
      </c>
      <c r="AH199">
        <v>5</v>
      </c>
      <c r="AK199" s="7"/>
    </row>
    <row r="200" spans="1:37">
      <c r="A200">
        <v>432</v>
      </c>
      <c r="B200">
        <v>52696121.549999997</v>
      </c>
      <c r="C200">
        <v>61496121.549999997</v>
      </c>
      <c r="D200">
        <v>2950000</v>
      </c>
      <c r="E200" s="3">
        <v>2894</v>
      </c>
      <c r="F200" s="3">
        <v>4330</v>
      </c>
      <c r="G200" s="3">
        <v>1530</v>
      </c>
      <c r="H200" s="3">
        <v>2900.6</v>
      </c>
      <c r="I200" s="3">
        <v>4760</v>
      </c>
      <c r="J200" s="3">
        <v>843</v>
      </c>
      <c r="K200" s="3">
        <v>2278</v>
      </c>
      <c r="L200" s="3">
        <v>3400</v>
      </c>
      <c r="M200" s="3">
        <v>1530</v>
      </c>
      <c r="N200">
        <v>65</v>
      </c>
      <c r="O200">
        <v>40</v>
      </c>
      <c r="P200">
        <v>5</v>
      </c>
      <c r="Q200">
        <v>1.5384615384615401</v>
      </c>
      <c r="R200">
        <v>1.5384615384615401</v>
      </c>
      <c r="S200">
        <v>1.0476254189501799</v>
      </c>
      <c r="T200" s="3">
        <v>1.2333333333333301</v>
      </c>
      <c r="U200" s="7">
        <f t="shared" si="15"/>
        <v>40000</v>
      </c>
      <c r="V200" s="4">
        <f t="shared" si="16"/>
        <v>50000000</v>
      </c>
      <c r="W200">
        <v>1.9263279999999999E-3</v>
      </c>
      <c r="X200">
        <v>0.62423421776482602</v>
      </c>
      <c r="Y200">
        <v>0.124560556231902</v>
      </c>
      <c r="Z200">
        <v>7.4350260364654405E-2</v>
      </c>
      <c r="AA200">
        <v>0.13545311395214299</v>
      </c>
      <c r="AB200">
        <v>0.13545311395214299</v>
      </c>
      <c r="AC200">
        <v>1.57765832158438</v>
      </c>
      <c r="AD200">
        <v>13</v>
      </c>
      <c r="AE200" s="7">
        <f t="shared" si="17"/>
        <v>5</v>
      </c>
      <c r="AF200" s="7">
        <f t="shared" si="18"/>
        <v>3716.12</v>
      </c>
      <c r="AG200" s="7">
        <f t="shared" si="19"/>
        <v>18580.599999999999</v>
      </c>
      <c r="AH200">
        <v>5</v>
      </c>
      <c r="AK200" s="7"/>
    </row>
    <row r="201" spans="1:37">
      <c r="A201">
        <v>435</v>
      </c>
      <c r="B201">
        <v>72742325.299999997</v>
      </c>
      <c r="C201">
        <v>83442325.299999997</v>
      </c>
      <c r="D201">
        <v>4018750</v>
      </c>
      <c r="E201" s="3">
        <v>4306</v>
      </c>
      <c r="F201" s="3">
        <v>6600</v>
      </c>
      <c r="G201" s="3">
        <v>1530</v>
      </c>
      <c r="H201" s="3">
        <v>4406</v>
      </c>
      <c r="I201" s="3">
        <v>7020</v>
      </c>
      <c r="J201" s="3">
        <v>1550</v>
      </c>
      <c r="K201" s="3">
        <v>3226</v>
      </c>
      <c r="L201" s="3">
        <v>4900</v>
      </c>
      <c r="M201" s="3">
        <v>1530</v>
      </c>
      <c r="N201">
        <v>65</v>
      </c>
      <c r="O201">
        <v>40</v>
      </c>
      <c r="P201">
        <v>5</v>
      </c>
      <c r="Q201">
        <v>1.5384615384615401</v>
      </c>
      <c r="R201">
        <v>1.5384615384615401</v>
      </c>
      <c r="S201">
        <v>1.09620661283738</v>
      </c>
      <c r="T201" s="3">
        <v>1.31666666666667</v>
      </c>
      <c r="U201" s="7">
        <f t="shared" si="15"/>
        <v>40000</v>
      </c>
      <c r="V201" s="4">
        <f t="shared" si="16"/>
        <v>50000000</v>
      </c>
      <c r="W201">
        <v>1.9071072E-3</v>
      </c>
      <c r="X201">
        <v>0.58177412098577697</v>
      </c>
      <c r="Y201">
        <v>0.120886870177298</v>
      </c>
      <c r="Z201">
        <v>6.8922834678485798E-2</v>
      </c>
      <c r="AA201">
        <v>0.139577549702561</v>
      </c>
      <c r="AB201">
        <v>0.139577549702561</v>
      </c>
      <c r="AC201">
        <v>1.64792897699562</v>
      </c>
      <c r="AD201">
        <v>13</v>
      </c>
      <c r="AE201" s="7">
        <f t="shared" si="17"/>
        <v>5</v>
      </c>
      <c r="AF201" s="7">
        <f t="shared" si="18"/>
        <v>3716.12</v>
      </c>
      <c r="AG201" s="7">
        <f t="shared" si="19"/>
        <v>18580.599999999999</v>
      </c>
      <c r="AH201">
        <v>5</v>
      </c>
      <c r="AK201" s="7"/>
    </row>
    <row r="202" spans="1:37">
      <c r="A202">
        <v>438</v>
      </c>
      <c r="B202">
        <v>75393977.680000007</v>
      </c>
      <c r="C202">
        <v>87993977.680000007</v>
      </c>
      <c r="D202">
        <v>5087500</v>
      </c>
      <c r="E202" s="3">
        <v>4380</v>
      </c>
      <c r="F202" s="3">
        <v>6600</v>
      </c>
      <c r="G202" s="3">
        <v>1900</v>
      </c>
      <c r="H202" s="3">
        <v>4750</v>
      </c>
      <c r="I202" s="3">
        <v>7020</v>
      </c>
      <c r="J202" s="3">
        <v>3220</v>
      </c>
      <c r="K202" s="3">
        <v>3226</v>
      </c>
      <c r="L202" s="3">
        <v>4900</v>
      </c>
      <c r="M202" s="3">
        <v>1530</v>
      </c>
      <c r="N202">
        <v>65</v>
      </c>
      <c r="O202">
        <v>40</v>
      </c>
      <c r="P202">
        <v>5</v>
      </c>
      <c r="Q202">
        <v>1.5384615384615401</v>
      </c>
      <c r="R202">
        <v>1.5384615384615401</v>
      </c>
      <c r="S202">
        <v>1.2778289860310501</v>
      </c>
      <c r="T202" s="3">
        <v>1.35</v>
      </c>
      <c r="U202" s="7">
        <f t="shared" si="15"/>
        <v>40000</v>
      </c>
      <c r="V202" s="4">
        <f t="shared" si="16"/>
        <v>50000000</v>
      </c>
      <c r="W202">
        <v>2.3440900000000001E-3</v>
      </c>
      <c r="X202">
        <v>0.61821371404277803</v>
      </c>
      <c r="Y202">
        <v>0.12937084664302101</v>
      </c>
      <c r="Z202">
        <v>8.2519119544653005E-2</v>
      </c>
      <c r="AA202">
        <v>0.176159652451779</v>
      </c>
      <c r="AB202">
        <v>0.176159652451779</v>
      </c>
      <c r="AC202">
        <v>1.64156928748433</v>
      </c>
      <c r="AD202">
        <v>13</v>
      </c>
      <c r="AE202" s="7">
        <f t="shared" si="17"/>
        <v>5</v>
      </c>
      <c r="AF202" s="7">
        <f t="shared" si="18"/>
        <v>3716.12</v>
      </c>
      <c r="AG202" s="7">
        <f t="shared" si="19"/>
        <v>18580.599999999999</v>
      </c>
      <c r="AH202">
        <v>5</v>
      </c>
      <c r="AK202" s="7"/>
    </row>
    <row r="203" spans="1:37">
      <c r="A203">
        <v>441</v>
      </c>
      <c r="B203">
        <v>66113709.119999997</v>
      </c>
      <c r="C203">
        <v>79713709.120000005</v>
      </c>
      <c r="D203">
        <v>5650000</v>
      </c>
      <c r="E203" s="3">
        <v>4150</v>
      </c>
      <c r="F203" s="3">
        <v>6600</v>
      </c>
      <c r="G203" s="3">
        <v>1530</v>
      </c>
      <c r="H203" s="3">
        <v>4424.6000000000004</v>
      </c>
      <c r="I203" s="3">
        <v>7020</v>
      </c>
      <c r="J203" s="3">
        <v>843</v>
      </c>
      <c r="K203" s="3">
        <v>3122</v>
      </c>
      <c r="L203" s="3">
        <v>4900</v>
      </c>
      <c r="M203" s="3">
        <v>1530</v>
      </c>
      <c r="N203">
        <v>65</v>
      </c>
      <c r="O203">
        <v>40</v>
      </c>
      <c r="P203">
        <v>5</v>
      </c>
      <c r="Q203">
        <v>1.5384615384615401</v>
      </c>
      <c r="R203">
        <v>1.5384615384615401</v>
      </c>
      <c r="S203">
        <v>1.0236446083911199</v>
      </c>
      <c r="T203" s="3">
        <v>1.0166666666666699</v>
      </c>
      <c r="U203" s="7">
        <f t="shared" si="15"/>
        <v>40000</v>
      </c>
      <c r="V203" s="4">
        <f t="shared" si="16"/>
        <v>50000000</v>
      </c>
      <c r="W203">
        <v>1.8368119999999999E-3</v>
      </c>
      <c r="X203">
        <v>0.64107411944190895</v>
      </c>
      <c r="Y203">
        <v>0.136114446672956</v>
      </c>
      <c r="Z203">
        <v>6.9858059689042795E-2</v>
      </c>
      <c r="AA203">
        <v>0.14342809937025899</v>
      </c>
      <c r="AB203">
        <v>0.14342809937025899</v>
      </c>
      <c r="AC203">
        <v>1.46666666345846</v>
      </c>
      <c r="AD203">
        <v>13</v>
      </c>
      <c r="AE203" s="7">
        <f t="shared" si="17"/>
        <v>5</v>
      </c>
      <c r="AF203" s="7">
        <f t="shared" si="18"/>
        <v>3716.12</v>
      </c>
      <c r="AG203" s="7">
        <f t="shared" si="19"/>
        <v>18580.599999999999</v>
      </c>
      <c r="AH203">
        <v>5</v>
      </c>
      <c r="AK203" s="7"/>
    </row>
    <row r="204" spans="1:37">
      <c r="A204">
        <v>444</v>
      </c>
      <c r="B204">
        <v>73605103.280000001</v>
      </c>
      <c r="C204">
        <v>89105103.280000001</v>
      </c>
      <c r="D204">
        <v>6718750</v>
      </c>
      <c r="E204" s="3">
        <v>4482</v>
      </c>
      <c r="F204" s="3">
        <v>6600</v>
      </c>
      <c r="G204" s="3">
        <v>1530</v>
      </c>
      <c r="H204" s="3">
        <v>4726</v>
      </c>
      <c r="I204" s="3">
        <v>7020</v>
      </c>
      <c r="J204" s="3">
        <v>1550</v>
      </c>
      <c r="K204" s="3">
        <v>3470</v>
      </c>
      <c r="L204" s="3">
        <v>4900</v>
      </c>
      <c r="M204" s="3">
        <v>1530</v>
      </c>
      <c r="N204">
        <v>65</v>
      </c>
      <c r="O204">
        <v>40</v>
      </c>
      <c r="P204">
        <v>5</v>
      </c>
      <c r="Q204">
        <v>1.5384615384615401</v>
      </c>
      <c r="R204">
        <v>1.5384615384615401</v>
      </c>
      <c r="S204">
        <v>1.17389759541827</v>
      </c>
      <c r="T204" s="3">
        <v>1.2</v>
      </c>
      <c r="U204" s="7">
        <f t="shared" si="15"/>
        <v>40000</v>
      </c>
      <c r="V204" s="4">
        <f t="shared" si="16"/>
        <v>50000000</v>
      </c>
      <c r="W204">
        <v>2.3082720000000001E-3</v>
      </c>
      <c r="X204">
        <v>0.71033399356051097</v>
      </c>
      <c r="Y204">
        <v>0.14452925761854299</v>
      </c>
      <c r="Z204">
        <v>7.8346605654800797E-2</v>
      </c>
      <c r="AA204">
        <v>0.17033502342312901</v>
      </c>
      <c r="AB204">
        <v>0.17033502342312901</v>
      </c>
      <c r="AC204">
        <v>1.6104334147833299</v>
      </c>
      <c r="AD204">
        <v>13</v>
      </c>
      <c r="AE204" s="7">
        <f t="shared" si="17"/>
        <v>5</v>
      </c>
      <c r="AF204" s="7">
        <f t="shared" si="18"/>
        <v>3716.12</v>
      </c>
      <c r="AG204" s="7">
        <f t="shared" si="19"/>
        <v>18580.599999999999</v>
      </c>
      <c r="AH204">
        <v>5</v>
      </c>
      <c r="AK204" s="7"/>
    </row>
    <row r="205" spans="1:37">
      <c r="A205">
        <v>447</v>
      </c>
      <c r="B205">
        <v>74800946.510000005</v>
      </c>
      <c r="C205">
        <v>92200946.510000005</v>
      </c>
      <c r="D205">
        <v>7787500</v>
      </c>
      <c r="E205" s="3">
        <v>4988</v>
      </c>
      <c r="F205" s="3">
        <v>7190</v>
      </c>
      <c r="G205" s="3">
        <v>1900</v>
      </c>
      <c r="H205" s="3">
        <v>6462</v>
      </c>
      <c r="I205" s="3">
        <v>9760</v>
      </c>
      <c r="J205" s="3">
        <v>3270</v>
      </c>
      <c r="K205" s="3">
        <v>3842</v>
      </c>
      <c r="L205" s="3">
        <v>5440</v>
      </c>
      <c r="M205" s="3">
        <v>1530</v>
      </c>
      <c r="N205">
        <v>65</v>
      </c>
      <c r="O205">
        <v>40</v>
      </c>
      <c r="P205">
        <v>5</v>
      </c>
      <c r="Q205">
        <v>1.5384615384615401</v>
      </c>
      <c r="R205">
        <v>1.5384615384615401</v>
      </c>
      <c r="S205">
        <v>1.2101604664830301</v>
      </c>
      <c r="T205" s="3">
        <v>1.06666666666667</v>
      </c>
      <c r="U205" s="7">
        <f t="shared" si="15"/>
        <v>40000</v>
      </c>
      <c r="V205" s="4">
        <f t="shared" si="16"/>
        <v>50000000</v>
      </c>
      <c r="W205">
        <v>2.2801060000000001E-3</v>
      </c>
      <c r="X205">
        <v>0.67790854342586904</v>
      </c>
      <c r="Y205">
        <v>0.14114773228046601</v>
      </c>
      <c r="Z205">
        <v>8.5249515593383507E-2</v>
      </c>
      <c r="AA205">
        <v>0.19002421968296601</v>
      </c>
      <c r="AB205">
        <v>0.19002421968296601</v>
      </c>
      <c r="AC205">
        <v>1.58426806207699</v>
      </c>
      <c r="AD205">
        <v>13</v>
      </c>
      <c r="AE205" s="7">
        <f t="shared" si="17"/>
        <v>5</v>
      </c>
      <c r="AF205" s="7">
        <f t="shared" si="18"/>
        <v>3716.12</v>
      </c>
      <c r="AG205" s="7">
        <f t="shared" si="19"/>
        <v>18580.599999999999</v>
      </c>
      <c r="AH205">
        <v>5</v>
      </c>
      <c r="AK205" s="7"/>
    </row>
    <row r="206" spans="1:37">
      <c r="A206">
        <v>450</v>
      </c>
      <c r="B206">
        <v>70291953.459999993</v>
      </c>
      <c r="C206">
        <v>88691953.459999993</v>
      </c>
      <c r="D206">
        <v>8350000</v>
      </c>
      <c r="E206" s="3">
        <v>4718</v>
      </c>
      <c r="F206" s="3">
        <v>7190</v>
      </c>
      <c r="G206" s="3">
        <v>1530</v>
      </c>
      <c r="H206" s="3">
        <v>5680.6</v>
      </c>
      <c r="I206" s="3">
        <v>9760</v>
      </c>
      <c r="J206" s="3">
        <v>843</v>
      </c>
      <c r="K206" s="3">
        <v>3686</v>
      </c>
      <c r="L206" s="3">
        <v>5440</v>
      </c>
      <c r="M206" s="3">
        <v>1530</v>
      </c>
      <c r="N206">
        <v>65</v>
      </c>
      <c r="O206">
        <v>40</v>
      </c>
      <c r="P206">
        <v>5</v>
      </c>
      <c r="Q206">
        <v>1.5384615384615401</v>
      </c>
      <c r="R206">
        <v>1.5384615384615401</v>
      </c>
      <c r="S206">
        <v>1.0565491901820101</v>
      </c>
      <c r="T206" s="3">
        <v>1.05</v>
      </c>
      <c r="U206" s="7">
        <f t="shared" si="15"/>
        <v>40000</v>
      </c>
      <c r="V206" s="4">
        <f t="shared" si="16"/>
        <v>50000000</v>
      </c>
      <c r="W206">
        <v>1.9940380000000001E-3</v>
      </c>
      <c r="X206">
        <v>0.70629088023929998</v>
      </c>
      <c r="Y206">
        <v>0.15351818881056201</v>
      </c>
      <c r="Z206">
        <v>7.3427139377048395E-2</v>
      </c>
      <c r="AA206">
        <v>0.15964066215686101</v>
      </c>
      <c r="AB206">
        <v>0.15964066215686101</v>
      </c>
      <c r="AC206">
        <v>1.4677094617311801</v>
      </c>
      <c r="AD206">
        <v>13</v>
      </c>
      <c r="AE206" s="7">
        <f t="shared" si="17"/>
        <v>5</v>
      </c>
      <c r="AF206" s="7">
        <f t="shared" si="18"/>
        <v>3716.12</v>
      </c>
      <c r="AG206" s="7">
        <f t="shared" si="19"/>
        <v>18580.599999999999</v>
      </c>
      <c r="AH206">
        <v>5</v>
      </c>
      <c r="AK206" s="7"/>
    </row>
    <row r="207" spans="1:37">
      <c r="A207">
        <v>453</v>
      </c>
      <c r="B207">
        <v>93280919.939999998</v>
      </c>
      <c r="C207">
        <v>113580919.90000001</v>
      </c>
      <c r="D207">
        <v>9418750</v>
      </c>
      <c r="E207" s="3">
        <v>6478</v>
      </c>
      <c r="F207" s="3">
        <v>9430</v>
      </c>
      <c r="G207" s="3">
        <v>1530</v>
      </c>
      <c r="H207" s="3">
        <v>7274</v>
      </c>
      <c r="I207" s="3">
        <v>12100</v>
      </c>
      <c r="J207" s="3">
        <v>1550</v>
      </c>
      <c r="K207" s="3">
        <v>4914</v>
      </c>
      <c r="L207" s="3">
        <v>7190</v>
      </c>
      <c r="M207" s="3">
        <v>1530</v>
      </c>
      <c r="N207">
        <v>65</v>
      </c>
      <c r="O207">
        <v>40</v>
      </c>
      <c r="P207">
        <v>5</v>
      </c>
      <c r="Q207">
        <v>1.5384615384615401</v>
      </c>
      <c r="R207">
        <v>1.5384615384615401</v>
      </c>
      <c r="S207">
        <v>1.06192776915442</v>
      </c>
      <c r="T207" s="3">
        <v>1.2333333333333301</v>
      </c>
      <c r="U207" s="7">
        <f t="shared" si="15"/>
        <v>40000</v>
      </c>
      <c r="V207" s="4">
        <f t="shared" si="16"/>
        <v>50000000</v>
      </c>
      <c r="W207">
        <v>2.0017120000000001E-3</v>
      </c>
      <c r="X207">
        <v>0.66733062722954595</v>
      </c>
      <c r="Y207">
        <v>0.13555504609391</v>
      </c>
      <c r="Z207">
        <v>7.0164358787965106E-2</v>
      </c>
      <c r="AA207">
        <v>0.161282218349035</v>
      </c>
      <c r="AB207">
        <v>0.161282218349035</v>
      </c>
      <c r="AC207">
        <v>1.6089297121327899</v>
      </c>
      <c r="AD207">
        <v>13</v>
      </c>
      <c r="AE207" s="7">
        <f t="shared" si="17"/>
        <v>5</v>
      </c>
      <c r="AF207" s="7">
        <f t="shared" si="18"/>
        <v>3716.12</v>
      </c>
      <c r="AG207" s="7">
        <f t="shared" si="19"/>
        <v>18580.599999999999</v>
      </c>
      <c r="AH207">
        <v>5</v>
      </c>
      <c r="AK207" s="7"/>
    </row>
    <row r="208" spans="1:37">
      <c r="A208">
        <v>456</v>
      </c>
      <c r="B208">
        <v>84058564.579999998</v>
      </c>
      <c r="C208">
        <v>106258564.59999999</v>
      </c>
      <c r="D208">
        <v>10487500</v>
      </c>
      <c r="E208" s="3">
        <v>6112</v>
      </c>
      <c r="F208" s="3">
        <v>9430</v>
      </c>
      <c r="G208" s="3">
        <v>1900</v>
      </c>
      <c r="H208" s="3">
        <v>7802</v>
      </c>
      <c r="I208" s="3">
        <v>12100</v>
      </c>
      <c r="J208" s="3">
        <v>3270</v>
      </c>
      <c r="K208" s="3">
        <v>4718</v>
      </c>
      <c r="L208" s="3">
        <v>7190</v>
      </c>
      <c r="M208" s="3">
        <v>1530</v>
      </c>
      <c r="N208">
        <v>65</v>
      </c>
      <c r="O208">
        <v>40</v>
      </c>
      <c r="P208">
        <v>5</v>
      </c>
      <c r="Q208">
        <v>1.5384615384615401</v>
      </c>
      <c r="R208">
        <v>1.5384615384615401</v>
      </c>
      <c r="S208">
        <v>1.1838889285034599</v>
      </c>
      <c r="T208" s="3">
        <v>0.86666666666666703</v>
      </c>
      <c r="U208" s="7">
        <f t="shared" si="15"/>
        <v>40000</v>
      </c>
      <c r="V208" s="4">
        <f t="shared" si="16"/>
        <v>50000000</v>
      </c>
      <c r="W208">
        <v>2.31044E-3</v>
      </c>
      <c r="X208">
        <v>0.72285754428455096</v>
      </c>
      <c r="Y208">
        <v>0.15443642596811299</v>
      </c>
      <c r="Z208">
        <v>8.5000018313933903E-2</v>
      </c>
      <c r="AA208">
        <v>0.200987795454453</v>
      </c>
      <c r="AB208">
        <v>0.200987795454453</v>
      </c>
      <c r="AC208">
        <v>1.5680316649350301</v>
      </c>
      <c r="AD208">
        <v>13</v>
      </c>
      <c r="AE208" s="7">
        <f t="shared" si="17"/>
        <v>5</v>
      </c>
      <c r="AF208" s="7">
        <f t="shared" si="18"/>
        <v>3716.12</v>
      </c>
      <c r="AG208" s="7">
        <f t="shared" si="19"/>
        <v>18580.599999999999</v>
      </c>
      <c r="AH208">
        <v>5</v>
      </c>
      <c r="AK208" s="7"/>
    </row>
    <row r="209" spans="1:37">
      <c r="A209">
        <v>459</v>
      </c>
      <c r="B209">
        <v>64046787.009999998</v>
      </c>
      <c r="C209">
        <v>72846787.010000005</v>
      </c>
      <c r="D209">
        <v>2950000</v>
      </c>
      <c r="E209" s="3">
        <v>3626</v>
      </c>
      <c r="F209" s="3">
        <v>4900</v>
      </c>
      <c r="G209" s="3">
        <v>1530</v>
      </c>
      <c r="H209" s="3">
        <v>3764.6</v>
      </c>
      <c r="I209" s="3">
        <v>5770</v>
      </c>
      <c r="J209" s="3">
        <v>843</v>
      </c>
      <c r="K209" s="3">
        <v>2672.2</v>
      </c>
      <c r="L209" s="3">
        <v>3840</v>
      </c>
      <c r="M209" s="3">
        <v>881</v>
      </c>
      <c r="N209">
        <v>71.5</v>
      </c>
      <c r="O209">
        <v>40</v>
      </c>
      <c r="P209">
        <v>5</v>
      </c>
      <c r="Q209">
        <v>1.5384615384615401</v>
      </c>
      <c r="R209">
        <v>1.5384615384615401</v>
      </c>
      <c r="S209">
        <v>1.3749623525007899</v>
      </c>
      <c r="T209" s="3">
        <v>0.85</v>
      </c>
      <c r="U209" s="7">
        <f t="shared" si="15"/>
        <v>40000</v>
      </c>
      <c r="V209" s="4">
        <f t="shared" si="16"/>
        <v>50000000</v>
      </c>
      <c r="W209">
        <v>2.5800599999999999E-3</v>
      </c>
      <c r="X209">
        <v>0.60297321587852004</v>
      </c>
      <c r="Y209">
        <v>0.114178113816937</v>
      </c>
      <c r="Z209">
        <v>6.1068846431484802E-2</v>
      </c>
      <c r="AA209">
        <v>0.17271930355815801</v>
      </c>
      <c r="AB209">
        <v>0.17271930355815801</v>
      </c>
      <c r="AC209">
        <v>1.6855069531658999</v>
      </c>
      <c r="AD209">
        <v>19.5</v>
      </c>
      <c r="AE209" s="7">
        <f t="shared" si="17"/>
        <v>3.6666666666666665</v>
      </c>
      <c r="AF209" s="7">
        <f t="shared" si="18"/>
        <v>3716.12</v>
      </c>
      <c r="AG209" s="7">
        <f t="shared" si="19"/>
        <v>18580.599999999999</v>
      </c>
      <c r="AH209">
        <v>5</v>
      </c>
      <c r="AK209" s="7"/>
    </row>
    <row r="210" spans="1:37">
      <c r="A210">
        <v>462</v>
      </c>
      <c r="B210">
        <v>82832156.040000007</v>
      </c>
      <c r="C210">
        <v>93532156.040000007</v>
      </c>
      <c r="D210">
        <v>4018750</v>
      </c>
      <c r="E210" s="3">
        <v>4960</v>
      </c>
      <c r="F210" s="3">
        <v>6000</v>
      </c>
      <c r="G210" s="3">
        <v>3400</v>
      </c>
      <c r="H210" s="3">
        <v>5844</v>
      </c>
      <c r="I210" s="3">
        <v>7020</v>
      </c>
      <c r="J210" s="3">
        <v>4080</v>
      </c>
      <c r="K210" s="3">
        <v>3160</v>
      </c>
      <c r="L210" s="3">
        <v>3840</v>
      </c>
      <c r="M210" s="3">
        <v>2140</v>
      </c>
      <c r="N210">
        <v>71.5</v>
      </c>
      <c r="O210">
        <v>40</v>
      </c>
      <c r="P210">
        <v>5</v>
      </c>
      <c r="Q210">
        <v>1.4285714285714299</v>
      </c>
      <c r="R210">
        <v>1.4285714285714299</v>
      </c>
      <c r="S210">
        <v>1.45451430710409</v>
      </c>
      <c r="T210" s="3">
        <v>1.3</v>
      </c>
      <c r="U210" s="7">
        <f t="shared" si="15"/>
        <v>40000</v>
      </c>
      <c r="V210" s="4">
        <f t="shared" si="16"/>
        <v>50000000</v>
      </c>
      <c r="W210">
        <v>2.5752639999999999E-3</v>
      </c>
      <c r="X210">
        <v>0.52937622466881595</v>
      </c>
      <c r="Y210">
        <v>0.10429917968552201</v>
      </c>
      <c r="Z210">
        <v>6.7225412290088396E-2</v>
      </c>
      <c r="AA210">
        <v>0.184950716123403</v>
      </c>
      <c r="AB210">
        <v>0.184950716123403</v>
      </c>
      <c r="AC210">
        <v>1.59511295967029</v>
      </c>
      <c r="AD210">
        <v>19.5</v>
      </c>
      <c r="AE210" s="7">
        <f t="shared" si="17"/>
        <v>3.6666666666666665</v>
      </c>
      <c r="AF210" s="7">
        <f t="shared" si="18"/>
        <v>3716.12</v>
      </c>
      <c r="AG210" s="7">
        <f t="shared" si="19"/>
        <v>18580.599999999999</v>
      </c>
      <c r="AH210">
        <v>5</v>
      </c>
      <c r="AK210" s="7"/>
    </row>
    <row r="211" spans="1:37">
      <c r="A211">
        <v>465</v>
      </c>
      <c r="B211">
        <v>92499992.609999999</v>
      </c>
      <c r="C211">
        <v>105099992.59999999</v>
      </c>
      <c r="D211">
        <v>5087500</v>
      </c>
      <c r="E211" s="3">
        <v>6196</v>
      </c>
      <c r="F211" s="3">
        <v>7190</v>
      </c>
      <c r="G211" s="3">
        <v>3400</v>
      </c>
      <c r="H211" s="3">
        <v>7356</v>
      </c>
      <c r="I211" s="3">
        <v>9760</v>
      </c>
      <c r="J211" s="3">
        <v>3220</v>
      </c>
      <c r="K211" s="3">
        <v>4616</v>
      </c>
      <c r="L211" s="3">
        <v>5440</v>
      </c>
      <c r="M211" s="3">
        <v>2400</v>
      </c>
      <c r="N211">
        <v>71.5</v>
      </c>
      <c r="O211">
        <v>40</v>
      </c>
      <c r="P211">
        <v>5</v>
      </c>
      <c r="Q211">
        <v>1.5384615384615401</v>
      </c>
      <c r="R211">
        <v>1.5384615384615401</v>
      </c>
      <c r="S211">
        <v>1.47173876888564</v>
      </c>
      <c r="T211" s="3">
        <v>0.35</v>
      </c>
      <c r="U211" s="7">
        <f t="shared" si="15"/>
        <v>40000</v>
      </c>
      <c r="V211" s="4">
        <f t="shared" si="16"/>
        <v>50000000</v>
      </c>
      <c r="W211">
        <v>2.5207620000000002E-3</v>
      </c>
      <c r="X211">
        <v>0.57451533053466797</v>
      </c>
      <c r="Y211">
        <v>0.113475422132679</v>
      </c>
      <c r="Z211">
        <v>6.5482959257864098E-2</v>
      </c>
      <c r="AA211">
        <v>0.181106167136449</v>
      </c>
      <c r="AB211">
        <v>0.181106167136449</v>
      </c>
      <c r="AC211">
        <v>1.8696545494367001</v>
      </c>
      <c r="AD211">
        <v>19.5</v>
      </c>
      <c r="AE211" s="7">
        <f t="shared" si="17"/>
        <v>3.6666666666666665</v>
      </c>
      <c r="AF211" s="7">
        <f t="shared" si="18"/>
        <v>3716.12</v>
      </c>
      <c r="AG211" s="7">
        <f t="shared" si="19"/>
        <v>18580.599999999999</v>
      </c>
      <c r="AH211">
        <v>5</v>
      </c>
      <c r="AK211" s="7"/>
    </row>
    <row r="212" spans="1:37">
      <c r="A212">
        <v>468</v>
      </c>
      <c r="B212">
        <v>87650727.329999998</v>
      </c>
      <c r="C212">
        <v>101250727.3</v>
      </c>
      <c r="D212">
        <v>5650000</v>
      </c>
      <c r="E212" s="3">
        <v>5756</v>
      </c>
      <c r="F212" s="3">
        <v>7190</v>
      </c>
      <c r="G212" s="3">
        <v>2400</v>
      </c>
      <c r="H212" s="3">
        <v>6196.6</v>
      </c>
      <c r="I212" s="3">
        <v>9760</v>
      </c>
      <c r="J212" s="3">
        <v>843</v>
      </c>
      <c r="K212" s="3">
        <v>4288</v>
      </c>
      <c r="L212" s="3">
        <v>5440</v>
      </c>
      <c r="M212" s="3">
        <v>1900</v>
      </c>
      <c r="N212">
        <v>71.5</v>
      </c>
      <c r="O212">
        <v>40</v>
      </c>
      <c r="P212">
        <v>5</v>
      </c>
      <c r="Q212">
        <v>1.5384615384615401</v>
      </c>
      <c r="R212">
        <v>1.5384615384615401</v>
      </c>
      <c r="S212">
        <v>1.3290790752124499</v>
      </c>
      <c r="T212" s="3">
        <v>0.72499999999999998</v>
      </c>
      <c r="U212" s="7">
        <f t="shared" si="15"/>
        <v>40000</v>
      </c>
      <c r="V212" s="4">
        <f t="shared" si="16"/>
        <v>50000000</v>
      </c>
      <c r="W212">
        <v>2.3326359999999999E-3</v>
      </c>
      <c r="X212">
        <v>0.59454206716568503</v>
      </c>
      <c r="Y212">
        <v>0.114286175381784</v>
      </c>
      <c r="Z212">
        <v>5.5170315955547701E-2</v>
      </c>
      <c r="AA212">
        <v>0.15902878089354699</v>
      </c>
      <c r="AB212">
        <v>0.15902878089354699</v>
      </c>
      <c r="AC212">
        <v>1.69312502489112</v>
      </c>
      <c r="AD212">
        <v>19.5</v>
      </c>
      <c r="AE212" s="7">
        <f t="shared" si="17"/>
        <v>3.6666666666666665</v>
      </c>
      <c r="AF212" s="7">
        <f t="shared" si="18"/>
        <v>3716.12</v>
      </c>
      <c r="AG212" s="7">
        <f t="shared" si="19"/>
        <v>18580.599999999999</v>
      </c>
      <c r="AH212">
        <v>5</v>
      </c>
      <c r="AK212" s="7"/>
    </row>
    <row r="213" spans="1:37">
      <c r="A213">
        <v>471</v>
      </c>
      <c r="B213">
        <v>98144856.560000002</v>
      </c>
      <c r="C213">
        <v>113644856.59999999</v>
      </c>
      <c r="D213">
        <v>6718750</v>
      </c>
      <c r="E213" s="3">
        <v>6404</v>
      </c>
      <c r="F213" s="3">
        <v>8210</v>
      </c>
      <c r="G213" s="3">
        <v>2400</v>
      </c>
      <c r="H213" s="3">
        <v>6738</v>
      </c>
      <c r="I213" s="3">
        <v>8910</v>
      </c>
      <c r="J213" s="3">
        <v>1830</v>
      </c>
      <c r="K213" s="3">
        <v>4740</v>
      </c>
      <c r="L213" s="3">
        <v>6000</v>
      </c>
      <c r="M213" s="3">
        <v>1900</v>
      </c>
      <c r="N213">
        <v>71.5</v>
      </c>
      <c r="O213">
        <v>40</v>
      </c>
      <c r="P213">
        <v>5</v>
      </c>
      <c r="Q213">
        <v>1.5384615384615401</v>
      </c>
      <c r="R213">
        <v>1.5384615384615401</v>
      </c>
      <c r="S213">
        <v>1.4723035231950501</v>
      </c>
      <c r="T213" s="3">
        <v>0.35</v>
      </c>
      <c r="U213" s="7">
        <f t="shared" si="15"/>
        <v>40000</v>
      </c>
      <c r="V213" s="4">
        <f t="shared" si="16"/>
        <v>50000000</v>
      </c>
      <c r="W213">
        <v>2.8164900000000001E-3</v>
      </c>
      <c r="X213">
        <v>0.65542941391980303</v>
      </c>
      <c r="Y213">
        <v>0.129779730466691</v>
      </c>
      <c r="Z213">
        <v>6.3871550377187905E-2</v>
      </c>
      <c r="AA213">
        <v>0.19354336021777699</v>
      </c>
      <c r="AB213">
        <v>0.19354336021777699</v>
      </c>
      <c r="AC213">
        <v>1.78931869259365</v>
      </c>
      <c r="AD213">
        <v>19.5</v>
      </c>
      <c r="AE213" s="7">
        <f t="shared" si="17"/>
        <v>3.6666666666666665</v>
      </c>
      <c r="AF213" s="7">
        <f t="shared" si="18"/>
        <v>3716.12</v>
      </c>
      <c r="AG213" s="7">
        <f t="shared" si="19"/>
        <v>18580.599999999999</v>
      </c>
      <c r="AH213">
        <v>5</v>
      </c>
      <c r="AK213" s="7"/>
    </row>
    <row r="214" spans="1:37">
      <c r="A214">
        <v>474</v>
      </c>
      <c r="B214">
        <v>99194565.480000004</v>
      </c>
      <c r="C214">
        <v>116594565.5</v>
      </c>
      <c r="D214">
        <v>7787500</v>
      </c>
      <c r="E214" s="3">
        <v>7328</v>
      </c>
      <c r="F214" s="3">
        <v>9430</v>
      </c>
      <c r="G214" s="3">
        <v>3400</v>
      </c>
      <c r="H214" s="3">
        <v>9388</v>
      </c>
      <c r="I214" s="3">
        <v>12100</v>
      </c>
      <c r="J214" s="3">
        <v>3220</v>
      </c>
      <c r="K214" s="3">
        <v>5532</v>
      </c>
      <c r="L214" s="3">
        <v>7190</v>
      </c>
      <c r="M214" s="3">
        <v>2400</v>
      </c>
      <c r="N214">
        <v>71.5</v>
      </c>
      <c r="O214">
        <v>40</v>
      </c>
      <c r="P214">
        <v>5</v>
      </c>
      <c r="Q214">
        <v>1.5384615384615401</v>
      </c>
      <c r="R214">
        <v>1.5384615384615401</v>
      </c>
      <c r="S214">
        <v>1.4554603254115099</v>
      </c>
      <c r="T214" s="3">
        <v>0.15</v>
      </c>
      <c r="U214" s="7">
        <f t="shared" si="15"/>
        <v>40000</v>
      </c>
      <c r="V214" s="4">
        <f t="shared" si="16"/>
        <v>50000000</v>
      </c>
      <c r="W214">
        <v>2.6072700000000001E-3</v>
      </c>
      <c r="X214">
        <v>0.630985189891902</v>
      </c>
      <c r="Y214">
        <v>0.12808519975613</v>
      </c>
      <c r="Z214">
        <v>6.8119148306582902E-2</v>
      </c>
      <c r="AA214">
        <v>0.20169670489974001</v>
      </c>
      <c r="AB214">
        <v>0.20169670489974001</v>
      </c>
      <c r="AC214">
        <v>1.74842672770065</v>
      </c>
      <c r="AD214">
        <v>19.5</v>
      </c>
      <c r="AE214" s="7">
        <f t="shared" si="17"/>
        <v>3.6666666666666665</v>
      </c>
      <c r="AF214" s="7">
        <f t="shared" si="18"/>
        <v>3716.12</v>
      </c>
      <c r="AG214" s="7">
        <f t="shared" si="19"/>
        <v>18580.599999999999</v>
      </c>
      <c r="AH214">
        <v>5</v>
      </c>
      <c r="AK214" s="7"/>
    </row>
    <row r="215" spans="1:37">
      <c r="A215">
        <v>477</v>
      </c>
      <c r="B215">
        <v>93872599.799999997</v>
      </c>
      <c r="C215">
        <v>112272599.8</v>
      </c>
      <c r="D215">
        <v>8350000</v>
      </c>
      <c r="E215" s="3">
        <v>6944</v>
      </c>
      <c r="F215" s="3">
        <v>9430</v>
      </c>
      <c r="G215" s="3">
        <v>2660</v>
      </c>
      <c r="H215" s="3">
        <v>7816.6</v>
      </c>
      <c r="I215" s="3">
        <v>12100</v>
      </c>
      <c r="J215" s="3">
        <v>843</v>
      </c>
      <c r="K215" s="3">
        <v>5264</v>
      </c>
      <c r="L215" s="3">
        <v>7190</v>
      </c>
      <c r="M215" s="3">
        <v>2140</v>
      </c>
      <c r="N215">
        <v>71.5</v>
      </c>
      <c r="O215">
        <v>40</v>
      </c>
      <c r="P215">
        <v>5</v>
      </c>
      <c r="Q215">
        <v>1.5384615384615401</v>
      </c>
      <c r="R215">
        <v>1.5384615384615401</v>
      </c>
      <c r="S215">
        <v>1.3607177109128701</v>
      </c>
      <c r="T215" s="3">
        <v>0.42499999999999999</v>
      </c>
      <c r="U215" s="7">
        <f t="shared" si="15"/>
        <v>40000</v>
      </c>
      <c r="V215" s="4">
        <f t="shared" si="16"/>
        <v>50000000</v>
      </c>
      <c r="W215">
        <v>2.441646E-3</v>
      </c>
      <c r="X215">
        <v>0.65471682136944198</v>
      </c>
      <c r="Y215">
        <v>0.134528440007153</v>
      </c>
      <c r="Z215">
        <v>5.7646123654859299E-2</v>
      </c>
      <c r="AA215">
        <v>0.17612118288363801</v>
      </c>
      <c r="AB215">
        <v>0.17612118288363801</v>
      </c>
      <c r="AC215">
        <v>1.6814662909557301</v>
      </c>
      <c r="AD215">
        <v>19.5</v>
      </c>
      <c r="AE215" s="7">
        <f t="shared" si="17"/>
        <v>3.6666666666666665</v>
      </c>
      <c r="AF215" s="7">
        <f t="shared" si="18"/>
        <v>3716.12</v>
      </c>
      <c r="AG215" s="7">
        <f t="shared" si="19"/>
        <v>18580.599999999999</v>
      </c>
      <c r="AH215">
        <v>5</v>
      </c>
      <c r="AK215" s="7"/>
    </row>
    <row r="216" spans="1:37">
      <c r="A216">
        <v>480</v>
      </c>
      <c r="B216">
        <v>95561477.400000006</v>
      </c>
      <c r="C216">
        <v>115861477.40000001</v>
      </c>
      <c r="D216">
        <v>9418750</v>
      </c>
      <c r="E216" s="3">
        <v>7328</v>
      </c>
      <c r="F216" s="3">
        <v>9430</v>
      </c>
      <c r="G216" s="3">
        <v>3400</v>
      </c>
      <c r="H216" s="3">
        <v>9110</v>
      </c>
      <c r="I216" s="3">
        <v>12100</v>
      </c>
      <c r="J216" s="3">
        <v>1830</v>
      </c>
      <c r="K216" s="3">
        <v>5584</v>
      </c>
      <c r="L216" s="3">
        <v>7190</v>
      </c>
      <c r="M216" s="3">
        <v>2660</v>
      </c>
      <c r="N216">
        <v>71.5</v>
      </c>
      <c r="O216">
        <v>40</v>
      </c>
      <c r="P216">
        <v>5</v>
      </c>
      <c r="Q216">
        <v>1.5384615384615401</v>
      </c>
      <c r="R216">
        <v>1.5384615384615401</v>
      </c>
      <c r="S216">
        <v>1.4631645449344199</v>
      </c>
      <c r="T216" s="3">
        <v>0.22500000000000001</v>
      </c>
      <c r="U216" s="7">
        <f t="shared" si="15"/>
        <v>40000</v>
      </c>
      <c r="V216" s="4">
        <f t="shared" si="16"/>
        <v>50000000</v>
      </c>
      <c r="W216">
        <v>2.749076E-3</v>
      </c>
      <c r="X216">
        <v>0.70353562314198004</v>
      </c>
      <c r="Y216">
        <v>0.140715603788443</v>
      </c>
      <c r="Z216">
        <v>6.7074508568858798E-2</v>
      </c>
      <c r="AA216">
        <v>0.20479836672094201</v>
      </c>
      <c r="AB216">
        <v>0.20479836672094201</v>
      </c>
      <c r="AC216">
        <v>1.72604051434497</v>
      </c>
      <c r="AD216">
        <v>19.5</v>
      </c>
      <c r="AE216" s="7">
        <f t="shared" si="17"/>
        <v>3.6666666666666665</v>
      </c>
      <c r="AF216" s="7">
        <f t="shared" si="18"/>
        <v>3716.12</v>
      </c>
      <c r="AG216" s="7">
        <f t="shared" si="19"/>
        <v>18580.599999999999</v>
      </c>
      <c r="AH216">
        <v>5</v>
      </c>
      <c r="AK216" s="7"/>
    </row>
    <row r="217" spans="1:37">
      <c r="A217">
        <v>483</v>
      </c>
      <c r="B217">
        <v>116797926.09999999</v>
      </c>
      <c r="C217">
        <v>138997926.09999999</v>
      </c>
      <c r="D217">
        <v>10487500</v>
      </c>
      <c r="E217" s="3">
        <v>8284</v>
      </c>
      <c r="F217" s="3">
        <v>10800</v>
      </c>
      <c r="G217" s="3">
        <v>3400</v>
      </c>
      <c r="H217" s="3">
        <v>10208</v>
      </c>
      <c r="I217" s="3">
        <v>15000</v>
      </c>
      <c r="J217" s="3">
        <v>3220</v>
      </c>
      <c r="K217" s="3">
        <v>6164</v>
      </c>
      <c r="L217" s="3">
        <v>8210</v>
      </c>
      <c r="M217" s="3">
        <v>2400</v>
      </c>
      <c r="N217">
        <v>71.5</v>
      </c>
      <c r="O217">
        <v>40</v>
      </c>
      <c r="P217">
        <v>5</v>
      </c>
      <c r="Q217">
        <v>1.5384615384615401</v>
      </c>
      <c r="R217">
        <v>1.5384615384615401</v>
      </c>
      <c r="S217">
        <v>1.49988346454042</v>
      </c>
      <c r="T217" s="3">
        <v>0.4</v>
      </c>
      <c r="U217" s="7">
        <f t="shared" si="15"/>
        <v>40000</v>
      </c>
      <c r="V217" s="4">
        <f t="shared" si="16"/>
        <v>50000000</v>
      </c>
      <c r="W217">
        <v>2.9294099999999999E-3</v>
      </c>
      <c r="X217">
        <v>0.69253984669638202</v>
      </c>
      <c r="Y217">
        <v>0.14581675066880001</v>
      </c>
      <c r="Z217">
        <v>7.2499252902229694E-2</v>
      </c>
      <c r="AA217">
        <v>0.22506986550052499</v>
      </c>
      <c r="AB217">
        <v>0.22506986550052499</v>
      </c>
      <c r="AC217">
        <v>1.7541482071593799</v>
      </c>
      <c r="AD217">
        <v>19.5</v>
      </c>
      <c r="AE217" s="7">
        <f t="shared" si="17"/>
        <v>3.6666666666666665</v>
      </c>
      <c r="AF217" s="7">
        <f t="shared" si="18"/>
        <v>3716.12</v>
      </c>
      <c r="AG217" s="7">
        <f t="shared" si="19"/>
        <v>18580.599999999999</v>
      </c>
      <c r="AH217">
        <v>5</v>
      </c>
      <c r="AK217" s="7"/>
    </row>
    <row r="218" spans="1:37">
      <c r="A218">
        <v>486</v>
      </c>
      <c r="B218">
        <v>54749659.280000001</v>
      </c>
      <c r="C218">
        <v>63549659.280000001</v>
      </c>
      <c r="D218">
        <v>2950000</v>
      </c>
      <c r="E218" s="3">
        <v>2802</v>
      </c>
      <c r="F218" s="3">
        <v>3840</v>
      </c>
      <c r="G218" s="3">
        <v>1530</v>
      </c>
      <c r="H218" s="3">
        <v>2856.6</v>
      </c>
      <c r="I218" s="3">
        <v>4020</v>
      </c>
      <c r="J218" s="3">
        <v>843</v>
      </c>
      <c r="K218" s="3">
        <v>2194</v>
      </c>
      <c r="L218" s="3">
        <v>3010</v>
      </c>
      <c r="M218" s="3">
        <v>1530</v>
      </c>
      <c r="N218">
        <v>71.5</v>
      </c>
      <c r="O218">
        <v>40</v>
      </c>
      <c r="P218">
        <v>5</v>
      </c>
      <c r="Q218">
        <v>1.5384615384615401</v>
      </c>
      <c r="R218">
        <v>1.5384615384615401</v>
      </c>
      <c r="S218">
        <v>1.2433884675981699</v>
      </c>
      <c r="T218" s="3">
        <v>1.1499999999999999</v>
      </c>
      <c r="U218" s="7">
        <f t="shared" si="15"/>
        <v>40000</v>
      </c>
      <c r="V218" s="4">
        <f t="shared" si="16"/>
        <v>50000000</v>
      </c>
      <c r="W218">
        <v>2.015948E-3</v>
      </c>
      <c r="X218">
        <v>0.61318382958907902</v>
      </c>
      <c r="Y218">
        <v>0.130649231667297</v>
      </c>
      <c r="Z218">
        <v>7.5224039786272498E-2</v>
      </c>
      <c r="AA218">
        <v>0.13461335340139599</v>
      </c>
      <c r="AB218">
        <v>0.13461335340139599</v>
      </c>
      <c r="AC218">
        <v>1.6147690053092101</v>
      </c>
      <c r="AD218">
        <v>19.5</v>
      </c>
      <c r="AE218" s="7">
        <f t="shared" si="17"/>
        <v>3.6666666666666665</v>
      </c>
      <c r="AF218" s="7">
        <f t="shared" si="18"/>
        <v>3716.12</v>
      </c>
      <c r="AG218" s="7">
        <f t="shared" si="19"/>
        <v>18580.599999999999</v>
      </c>
      <c r="AH218">
        <v>5</v>
      </c>
      <c r="AK218" s="7"/>
    </row>
    <row r="219" spans="1:37">
      <c r="A219">
        <v>489</v>
      </c>
      <c r="B219">
        <v>64329274.729999997</v>
      </c>
      <c r="C219">
        <v>75029274.730000004</v>
      </c>
      <c r="D219">
        <v>4018750</v>
      </c>
      <c r="E219" s="3">
        <v>3398</v>
      </c>
      <c r="F219" s="3">
        <v>4330</v>
      </c>
      <c r="G219" s="3">
        <v>1530</v>
      </c>
      <c r="H219" s="3">
        <v>3502</v>
      </c>
      <c r="I219" s="3">
        <v>4760</v>
      </c>
      <c r="J219" s="3">
        <v>1550</v>
      </c>
      <c r="K219" s="3">
        <v>2626</v>
      </c>
      <c r="L219" s="3">
        <v>3400</v>
      </c>
      <c r="M219" s="3">
        <v>1530</v>
      </c>
      <c r="N219">
        <v>71.5</v>
      </c>
      <c r="O219">
        <v>40</v>
      </c>
      <c r="P219">
        <v>5</v>
      </c>
      <c r="Q219">
        <v>1.5384615384615401</v>
      </c>
      <c r="R219">
        <v>1.5384615384615401</v>
      </c>
      <c r="S219">
        <v>1.3840615779896499</v>
      </c>
      <c r="T219" s="3">
        <v>1.31666666666667</v>
      </c>
      <c r="U219" s="7">
        <f t="shared" si="15"/>
        <v>40000</v>
      </c>
      <c r="V219" s="4">
        <f t="shared" si="16"/>
        <v>50000000</v>
      </c>
      <c r="W219">
        <v>2.4135879999999999E-3</v>
      </c>
      <c r="X219">
        <v>0.64132792476855704</v>
      </c>
      <c r="Y219">
        <v>0.12805613069069199</v>
      </c>
      <c r="Z219">
        <v>8.0225938318033901E-2</v>
      </c>
      <c r="AA219">
        <v>0.157104378072776</v>
      </c>
      <c r="AB219">
        <v>0.157104378072776</v>
      </c>
      <c r="AC219">
        <v>1.7220385547003001</v>
      </c>
      <c r="AD219">
        <v>19.5</v>
      </c>
      <c r="AE219" s="7">
        <f t="shared" si="17"/>
        <v>3.6666666666666665</v>
      </c>
      <c r="AF219" s="7">
        <f t="shared" si="18"/>
        <v>3716.12</v>
      </c>
      <c r="AG219" s="7">
        <f t="shared" si="19"/>
        <v>18580.599999999999</v>
      </c>
      <c r="AH219">
        <v>5</v>
      </c>
      <c r="AK219" s="7"/>
    </row>
    <row r="220" spans="1:37">
      <c r="A220">
        <v>492</v>
      </c>
      <c r="B220">
        <v>66980927.119999997</v>
      </c>
      <c r="C220">
        <v>79580927.120000005</v>
      </c>
      <c r="D220">
        <v>5087500</v>
      </c>
      <c r="E220" s="3">
        <v>3472</v>
      </c>
      <c r="F220" s="3">
        <v>4330</v>
      </c>
      <c r="G220" s="3">
        <v>1900</v>
      </c>
      <c r="H220" s="3">
        <v>3846</v>
      </c>
      <c r="I220" s="3">
        <v>4760</v>
      </c>
      <c r="J220" s="3">
        <v>3220</v>
      </c>
      <c r="K220" s="3">
        <v>2626</v>
      </c>
      <c r="L220" s="3">
        <v>3400</v>
      </c>
      <c r="M220" s="3">
        <v>1530</v>
      </c>
      <c r="N220">
        <v>71.5</v>
      </c>
      <c r="O220">
        <v>40</v>
      </c>
      <c r="P220">
        <v>5</v>
      </c>
      <c r="Q220">
        <v>1.5384615384615401</v>
      </c>
      <c r="R220">
        <v>1.5384615384615401</v>
      </c>
      <c r="S220">
        <v>1.5822337033045299</v>
      </c>
      <c r="T220" s="3">
        <v>1.3</v>
      </c>
      <c r="U220" s="7">
        <f t="shared" si="15"/>
        <v>40000</v>
      </c>
      <c r="V220" s="4">
        <f t="shared" si="16"/>
        <v>50000000</v>
      </c>
      <c r="W220">
        <v>2.97307E-3</v>
      </c>
      <c r="X220">
        <v>0.684155917029724</v>
      </c>
      <c r="Y220">
        <v>0.136577127420483</v>
      </c>
      <c r="Z220">
        <v>9.5179573460335606E-2</v>
      </c>
      <c r="AA220">
        <v>0.195487339380883</v>
      </c>
      <c r="AB220">
        <v>0.195487339380883</v>
      </c>
      <c r="AC220">
        <v>1.8013722515025601</v>
      </c>
      <c r="AD220">
        <v>19.5</v>
      </c>
      <c r="AE220" s="7">
        <f t="shared" si="17"/>
        <v>3.6666666666666665</v>
      </c>
      <c r="AF220" s="7">
        <f t="shared" si="18"/>
        <v>3716.12</v>
      </c>
      <c r="AG220" s="7">
        <f t="shared" si="19"/>
        <v>18580.599999999999</v>
      </c>
      <c r="AH220">
        <v>5</v>
      </c>
      <c r="AK220" s="7"/>
    </row>
    <row r="221" spans="1:37">
      <c r="A221">
        <v>495</v>
      </c>
      <c r="B221">
        <v>57232205.119999997</v>
      </c>
      <c r="C221">
        <v>70832205.120000005</v>
      </c>
      <c r="D221">
        <v>5650000</v>
      </c>
      <c r="E221" s="3">
        <v>3112.2</v>
      </c>
      <c r="F221" s="3">
        <v>4330</v>
      </c>
      <c r="G221" s="3">
        <v>881</v>
      </c>
      <c r="H221" s="3">
        <v>3520.6</v>
      </c>
      <c r="I221" s="3">
        <v>4760</v>
      </c>
      <c r="J221" s="3">
        <v>843</v>
      </c>
      <c r="K221" s="3">
        <v>2496.1999999999998</v>
      </c>
      <c r="L221" s="3">
        <v>3400</v>
      </c>
      <c r="M221" s="3">
        <v>881</v>
      </c>
      <c r="N221">
        <v>71.5</v>
      </c>
      <c r="O221">
        <v>40</v>
      </c>
      <c r="P221">
        <v>5</v>
      </c>
      <c r="Q221">
        <v>1.5384615384615401</v>
      </c>
      <c r="R221">
        <v>1.5384615384615401</v>
      </c>
      <c r="S221">
        <v>1.39469636771582</v>
      </c>
      <c r="T221" s="3">
        <v>1</v>
      </c>
      <c r="U221" s="7">
        <f t="shared" si="15"/>
        <v>40000</v>
      </c>
      <c r="V221" s="4">
        <f t="shared" si="16"/>
        <v>50000000</v>
      </c>
      <c r="W221">
        <v>2.5199520000000002E-3</v>
      </c>
      <c r="X221">
        <v>0.72209495012050595</v>
      </c>
      <c r="Y221">
        <v>0.14584369080931101</v>
      </c>
      <c r="Z221">
        <v>8.4566224449072899E-2</v>
      </c>
      <c r="AA221">
        <v>0.178067782519093</v>
      </c>
      <c r="AB221">
        <v>0.178067782519093</v>
      </c>
      <c r="AC221">
        <v>1.6712506583544</v>
      </c>
      <c r="AD221">
        <v>19.5</v>
      </c>
      <c r="AE221" s="7">
        <f t="shared" si="17"/>
        <v>3.6666666666666665</v>
      </c>
      <c r="AF221" s="7">
        <f t="shared" si="18"/>
        <v>3716.12</v>
      </c>
      <c r="AG221" s="7">
        <f t="shared" si="19"/>
        <v>18580.599999999999</v>
      </c>
      <c r="AH221">
        <v>5</v>
      </c>
      <c r="AK221" s="7"/>
    </row>
    <row r="222" spans="1:37">
      <c r="A222">
        <v>498</v>
      </c>
      <c r="B222">
        <v>90778168.819999993</v>
      </c>
      <c r="C222">
        <v>106278168.8</v>
      </c>
      <c r="D222">
        <v>6718750</v>
      </c>
      <c r="E222" s="3">
        <v>5468</v>
      </c>
      <c r="F222" s="3">
        <v>6600</v>
      </c>
      <c r="G222" s="3">
        <v>2140</v>
      </c>
      <c r="H222" s="3">
        <v>5242</v>
      </c>
      <c r="I222" s="3">
        <v>7020</v>
      </c>
      <c r="J222" s="3">
        <v>1550</v>
      </c>
      <c r="K222" s="3">
        <v>4120</v>
      </c>
      <c r="L222" s="3">
        <v>4900</v>
      </c>
      <c r="M222" s="3">
        <v>2140</v>
      </c>
      <c r="N222">
        <v>71.5</v>
      </c>
      <c r="O222">
        <v>40</v>
      </c>
      <c r="P222">
        <v>5</v>
      </c>
      <c r="Q222">
        <v>1.5384615384615401</v>
      </c>
      <c r="R222">
        <v>1.5384615384615401</v>
      </c>
      <c r="S222">
        <v>1.2881731717620599</v>
      </c>
      <c r="T222" s="3">
        <v>0.8</v>
      </c>
      <c r="U222" s="7">
        <f t="shared" si="15"/>
        <v>40000</v>
      </c>
      <c r="V222" s="4">
        <f t="shared" si="16"/>
        <v>50000000</v>
      </c>
      <c r="W222">
        <v>2.1132159999999998E-3</v>
      </c>
      <c r="X222">
        <v>0.62545990317511402</v>
      </c>
      <c r="Y222">
        <v>0.12605688861935099</v>
      </c>
      <c r="Z222">
        <v>6.7660344672984901E-2</v>
      </c>
      <c r="AA222">
        <v>0.14018359357555801</v>
      </c>
      <c r="AB222">
        <v>0.14018359357555801</v>
      </c>
      <c r="AC222">
        <v>1.7439628749636</v>
      </c>
      <c r="AD222">
        <v>19.5</v>
      </c>
      <c r="AE222" s="7">
        <f t="shared" si="17"/>
        <v>3.6666666666666665</v>
      </c>
      <c r="AF222" s="7">
        <f t="shared" si="18"/>
        <v>3716.12</v>
      </c>
      <c r="AG222" s="7">
        <f t="shared" si="19"/>
        <v>18580.599999999999</v>
      </c>
      <c r="AH222">
        <v>5</v>
      </c>
      <c r="AK222" s="7"/>
    </row>
    <row r="223" spans="1:37">
      <c r="A223">
        <v>501</v>
      </c>
      <c r="B223">
        <v>84203283.230000004</v>
      </c>
      <c r="C223">
        <v>101603283.2</v>
      </c>
      <c r="D223">
        <v>7787500</v>
      </c>
      <c r="E223" s="3">
        <v>4848</v>
      </c>
      <c r="F223" s="3">
        <v>6000</v>
      </c>
      <c r="G223" s="3">
        <v>3400</v>
      </c>
      <c r="H223" s="3">
        <v>5502</v>
      </c>
      <c r="I223" s="3">
        <v>7020</v>
      </c>
      <c r="J223" s="3">
        <v>4080</v>
      </c>
      <c r="K223" s="3">
        <v>3072</v>
      </c>
      <c r="L223" s="3">
        <v>3840</v>
      </c>
      <c r="M223" s="3">
        <v>2140</v>
      </c>
      <c r="N223">
        <v>71.5</v>
      </c>
      <c r="O223">
        <v>40</v>
      </c>
      <c r="P223">
        <v>5</v>
      </c>
      <c r="Q223">
        <v>1.4285714285714299</v>
      </c>
      <c r="R223">
        <v>1.4285714285714299</v>
      </c>
      <c r="S223">
        <v>1.4818911580229499</v>
      </c>
      <c r="T223" s="3">
        <v>1.63333333333333</v>
      </c>
      <c r="U223" s="7">
        <f t="shared" si="15"/>
        <v>40000</v>
      </c>
      <c r="V223" s="4">
        <f t="shared" si="16"/>
        <v>50000000</v>
      </c>
      <c r="W223">
        <v>2.6906819999999998E-3</v>
      </c>
      <c r="X223">
        <v>0.6728661032769</v>
      </c>
      <c r="Y223">
        <v>0.139158454814232</v>
      </c>
      <c r="Z223">
        <v>8.9567109721812102E-2</v>
      </c>
      <c r="AA223">
        <v>0.19137796217230299</v>
      </c>
      <c r="AB223">
        <v>0.19137796217230299</v>
      </c>
      <c r="AC223">
        <v>1.49724229151902</v>
      </c>
      <c r="AD223">
        <v>19.5</v>
      </c>
      <c r="AE223" s="7">
        <f t="shared" si="17"/>
        <v>3.6666666666666665</v>
      </c>
      <c r="AF223" s="7">
        <f t="shared" si="18"/>
        <v>3716.12</v>
      </c>
      <c r="AG223" s="7">
        <f t="shared" si="19"/>
        <v>18580.599999999999</v>
      </c>
      <c r="AH223">
        <v>5</v>
      </c>
      <c r="AK223" s="7"/>
    </row>
    <row r="224" spans="1:37">
      <c r="A224">
        <v>504</v>
      </c>
      <c r="B224">
        <v>75071079.420000002</v>
      </c>
      <c r="C224">
        <v>93471079.420000002</v>
      </c>
      <c r="D224">
        <v>8350000</v>
      </c>
      <c r="E224" s="3">
        <v>4482</v>
      </c>
      <c r="F224" s="3">
        <v>6600</v>
      </c>
      <c r="G224" s="3">
        <v>1530</v>
      </c>
      <c r="H224" s="3">
        <v>4584.6000000000004</v>
      </c>
      <c r="I224" s="3">
        <v>7020</v>
      </c>
      <c r="J224" s="3">
        <v>843</v>
      </c>
      <c r="K224" s="3">
        <v>3470</v>
      </c>
      <c r="L224" s="3">
        <v>4900</v>
      </c>
      <c r="M224" s="3">
        <v>1530</v>
      </c>
      <c r="N224">
        <v>71.5</v>
      </c>
      <c r="O224">
        <v>40</v>
      </c>
      <c r="P224">
        <v>5</v>
      </c>
      <c r="Q224">
        <v>1.5384615384615401</v>
      </c>
      <c r="R224">
        <v>1.5384615384615401</v>
      </c>
      <c r="S224">
        <v>1.3523135057351501</v>
      </c>
      <c r="T224" s="3">
        <v>0.91666666666666696</v>
      </c>
      <c r="U224" s="7">
        <f t="shared" si="15"/>
        <v>40000</v>
      </c>
      <c r="V224" s="4">
        <f t="shared" si="16"/>
        <v>50000000</v>
      </c>
      <c r="W224">
        <v>2.4426980000000001E-3</v>
      </c>
      <c r="X224">
        <v>0.74943219806053096</v>
      </c>
      <c r="Y224">
        <v>0.162602873244277</v>
      </c>
      <c r="Z224">
        <v>7.6308358239854407E-2</v>
      </c>
      <c r="AA224">
        <v>0.16967839075413399</v>
      </c>
      <c r="AB224">
        <v>0.16967839075413399</v>
      </c>
      <c r="AC224">
        <v>1.6149239449677699</v>
      </c>
      <c r="AD224">
        <v>19.5</v>
      </c>
      <c r="AE224" s="7">
        <f t="shared" si="17"/>
        <v>3.6666666666666665</v>
      </c>
      <c r="AF224" s="7">
        <f t="shared" si="18"/>
        <v>3716.12</v>
      </c>
      <c r="AG224" s="7">
        <f t="shared" si="19"/>
        <v>18580.599999999999</v>
      </c>
      <c r="AH224">
        <v>5</v>
      </c>
      <c r="AK224" s="7"/>
    </row>
    <row r="225" spans="1:37">
      <c r="A225">
        <v>507</v>
      </c>
      <c r="B225">
        <v>99210330.739999995</v>
      </c>
      <c r="C225">
        <v>119510330.7</v>
      </c>
      <c r="D225">
        <v>9418750</v>
      </c>
      <c r="E225" s="3">
        <v>6112</v>
      </c>
      <c r="F225" s="3">
        <v>8210</v>
      </c>
      <c r="G225" s="3">
        <v>2140</v>
      </c>
      <c r="H225" s="3">
        <v>5998</v>
      </c>
      <c r="I225" s="3">
        <v>8910</v>
      </c>
      <c r="J225" s="3">
        <v>1550</v>
      </c>
      <c r="K225" s="3">
        <v>4560</v>
      </c>
      <c r="L225" s="3">
        <v>6000</v>
      </c>
      <c r="M225" s="3">
        <v>2140</v>
      </c>
      <c r="N225">
        <v>71.5</v>
      </c>
      <c r="O225">
        <v>40</v>
      </c>
      <c r="P225">
        <v>5</v>
      </c>
      <c r="Q225">
        <v>1.5384615384615401</v>
      </c>
      <c r="R225">
        <v>1.5384615384615401</v>
      </c>
      <c r="S225">
        <v>1.3228890191299201</v>
      </c>
      <c r="T225" s="3">
        <v>0.8</v>
      </c>
      <c r="U225" s="7">
        <f t="shared" si="15"/>
        <v>40000</v>
      </c>
      <c r="V225" s="4">
        <f t="shared" si="16"/>
        <v>50000000</v>
      </c>
      <c r="W225">
        <v>2.3402240000000001E-3</v>
      </c>
      <c r="X225">
        <v>0.69973757821029503</v>
      </c>
      <c r="Y225">
        <v>0.14410053236107201</v>
      </c>
      <c r="Z225">
        <v>7.1916424609855797E-2</v>
      </c>
      <c r="AA225">
        <v>0.15973450866751801</v>
      </c>
      <c r="AB225">
        <v>0.15973450866751801</v>
      </c>
      <c r="AC225">
        <v>1.6760316305957901</v>
      </c>
      <c r="AD225">
        <v>19.5</v>
      </c>
      <c r="AE225" s="7">
        <f t="shared" si="17"/>
        <v>3.6666666666666665</v>
      </c>
      <c r="AF225" s="7">
        <f t="shared" si="18"/>
        <v>3716.12</v>
      </c>
      <c r="AG225" s="7">
        <f t="shared" si="19"/>
        <v>18580.599999999999</v>
      </c>
      <c r="AH225">
        <v>5</v>
      </c>
      <c r="AK225" s="7"/>
    </row>
    <row r="226" spans="1:37">
      <c r="A226">
        <v>510</v>
      </c>
      <c r="B226">
        <v>91058211.319999993</v>
      </c>
      <c r="C226">
        <v>113258211.3</v>
      </c>
      <c r="D226">
        <v>10487500</v>
      </c>
      <c r="E226" s="3">
        <v>5656</v>
      </c>
      <c r="F226" s="3">
        <v>7190</v>
      </c>
      <c r="G226" s="3">
        <v>1900</v>
      </c>
      <c r="H226" s="3">
        <v>6682</v>
      </c>
      <c r="I226" s="3">
        <v>9760</v>
      </c>
      <c r="J226" s="3">
        <v>3270</v>
      </c>
      <c r="K226" s="3">
        <v>4214</v>
      </c>
      <c r="L226" s="3">
        <v>5440</v>
      </c>
      <c r="M226" s="3">
        <v>1530</v>
      </c>
      <c r="N226">
        <v>71.5</v>
      </c>
      <c r="O226">
        <v>40</v>
      </c>
      <c r="P226">
        <v>5</v>
      </c>
      <c r="Q226">
        <v>1.5384615384615401</v>
      </c>
      <c r="R226">
        <v>1.5384615384615401</v>
      </c>
      <c r="S226">
        <v>1.4518360904180201</v>
      </c>
      <c r="T226" s="3">
        <v>0.93333333333333302</v>
      </c>
      <c r="U226" s="7">
        <f t="shared" si="15"/>
        <v>40000</v>
      </c>
      <c r="V226" s="4">
        <f t="shared" si="16"/>
        <v>50000000</v>
      </c>
      <c r="W226">
        <v>2.7410960000000002E-3</v>
      </c>
      <c r="X226">
        <v>0.74036568273172498</v>
      </c>
      <c r="Y226">
        <v>0.15646818307167601</v>
      </c>
      <c r="Z226">
        <v>8.9206219721680802E-2</v>
      </c>
      <c r="AA226">
        <v>0.20971774182424499</v>
      </c>
      <c r="AB226">
        <v>0.20971774182424499</v>
      </c>
      <c r="AC226">
        <v>1.6205007942510901</v>
      </c>
      <c r="AD226">
        <v>19.5</v>
      </c>
      <c r="AE226" s="7">
        <f t="shared" si="17"/>
        <v>3.6666666666666665</v>
      </c>
      <c r="AF226" s="7">
        <f t="shared" si="18"/>
        <v>3716.12</v>
      </c>
      <c r="AG226" s="7">
        <f t="shared" si="19"/>
        <v>18580.599999999999</v>
      </c>
      <c r="AH226">
        <v>5</v>
      </c>
      <c r="AK226" s="7"/>
    </row>
    <row r="227" spans="1:37">
      <c r="A227">
        <v>513</v>
      </c>
      <c r="B227">
        <v>76952357.540000007</v>
      </c>
      <c r="C227">
        <v>85752357.540000007</v>
      </c>
      <c r="D227">
        <v>2950000</v>
      </c>
      <c r="E227" s="3">
        <v>4840</v>
      </c>
      <c r="F227" s="3">
        <v>7190</v>
      </c>
      <c r="G227" s="3">
        <v>2140</v>
      </c>
      <c r="H227" s="3">
        <v>5680.6</v>
      </c>
      <c r="I227" s="3">
        <v>9760</v>
      </c>
      <c r="J227" s="3">
        <v>843</v>
      </c>
      <c r="K227" s="3">
        <v>3760</v>
      </c>
      <c r="L227" s="3">
        <v>5440</v>
      </c>
      <c r="M227" s="3">
        <v>1900</v>
      </c>
      <c r="N227">
        <v>78</v>
      </c>
      <c r="O227">
        <v>40</v>
      </c>
      <c r="P227">
        <v>5</v>
      </c>
      <c r="Q227">
        <v>1.5384615384615401</v>
      </c>
      <c r="R227">
        <v>1.5384615384615401</v>
      </c>
      <c r="S227">
        <v>1.3846253892825</v>
      </c>
      <c r="T227" s="3">
        <v>0.77500000000000002</v>
      </c>
      <c r="U227" s="7">
        <f t="shared" si="15"/>
        <v>40000</v>
      </c>
      <c r="V227" s="4">
        <f t="shared" si="16"/>
        <v>50000000</v>
      </c>
      <c r="W227">
        <v>2.03623E-3</v>
      </c>
      <c r="X227">
        <v>0.51215328058353604</v>
      </c>
      <c r="Y227">
        <v>0.10485626890154701</v>
      </c>
      <c r="Z227">
        <v>4.8451933909422998E-2</v>
      </c>
      <c r="AA227">
        <v>0.13525103886741899</v>
      </c>
      <c r="AB227">
        <v>0.13525103886741899</v>
      </c>
      <c r="AC227">
        <v>1.5148093404157299</v>
      </c>
      <c r="AD227">
        <v>26</v>
      </c>
      <c r="AE227" s="7">
        <f t="shared" si="17"/>
        <v>3</v>
      </c>
      <c r="AF227" s="7">
        <f t="shared" si="18"/>
        <v>3716.12</v>
      </c>
      <c r="AG227" s="7">
        <f t="shared" si="19"/>
        <v>18580.599999999999</v>
      </c>
      <c r="AH227">
        <v>5</v>
      </c>
      <c r="AK227" s="7"/>
    </row>
    <row r="228" spans="1:37">
      <c r="A228">
        <v>516</v>
      </c>
      <c r="B228">
        <v>102570068.5</v>
      </c>
      <c r="C228">
        <v>113270068.5</v>
      </c>
      <c r="D228">
        <v>4018750</v>
      </c>
      <c r="E228" s="3">
        <v>6552</v>
      </c>
      <c r="F228" s="3">
        <v>9430</v>
      </c>
      <c r="G228" s="3">
        <v>1900</v>
      </c>
      <c r="H228" s="3">
        <v>7330</v>
      </c>
      <c r="I228" s="3">
        <v>12100</v>
      </c>
      <c r="J228" s="3">
        <v>1830</v>
      </c>
      <c r="K228" s="3">
        <v>4914</v>
      </c>
      <c r="L228" s="3">
        <v>7190</v>
      </c>
      <c r="M228" s="3">
        <v>1530</v>
      </c>
      <c r="N228">
        <v>78</v>
      </c>
      <c r="O228">
        <v>40</v>
      </c>
      <c r="P228">
        <v>5</v>
      </c>
      <c r="Q228">
        <v>1.5384615384615401</v>
      </c>
      <c r="R228">
        <v>1.5384615384615401</v>
      </c>
      <c r="S228">
        <v>1.4521687496378499</v>
      </c>
      <c r="T228" s="3">
        <v>1</v>
      </c>
      <c r="U228" s="7">
        <f t="shared" si="15"/>
        <v>40000</v>
      </c>
      <c r="V228" s="4">
        <f t="shared" si="16"/>
        <v>50000000</v>
      </c>
      <c r="W228">
        <v>2.275928E-3</v>
      </c>
      <c r="X228">
        <v>0.51507287651198197</v>
      </c>
      <c r="Y228">
        <v>9.5917867039729196E-2</v>
      </c>
      <c r="Z228">
        <v>5.1942862409355098E-2</v>
      </c>
      <c r="AA228">
        <v>0.16177423295547999</v>
      </c>
      <c r="AB228">
        <v>0.16177423295547999</v>
      </c>
      <c r="AC228">
        <v>1.6483266612635299</v>
      </c>
      <c r="AD228">
        <v>26</v>
      </c>
      <c r="AE228" s="7">
        <f t="shared" si="17"/>
        <v>3</v>
      </c>
      <c r="AF228" s="7">
        <f t="shared" si="18"/>
        <v>3716.12</v>
      </c>
      <c r="AG228" s="7">
        <f t="shared" si="19"/>
        <v>18580.599999999999</v>
      </c>
      <c r="AH228">
        <v>5</v>
      </c>
      <c r="AK228" s="7"/>
    </row>
    <row r="229" spans="1:37">
      <c r="A229">
        <v>519</v>
      </c>
      <c r="B229">
        <v>101952456.40000001</v>
      </c>
      <c r="C229">
        <v>114552456.40000001</v>
      </c>
      <c r="D229">
        <v>5087500</v>
      </c>
      <c r="E229" s="3">
        <v>6944</v>
      </c>
      <c r="F229" s="3">
        <v>9430</v>
      </c>
      <c r="G229" s="3">
        <v>2660</v>
      </c>
      <c r="H229" s="3">
        <v>8372</v>
      </c>
      <c r="I229" s="3">
        <v>12100</v>
      </c>
      <c r="J229" s="3">
        <v>3620</v>
      </c>
      <c r="K229" s="3">
        <v>5216</v>
      </c>
      <c r="L229" s="3">
        <v>7190</v>
      </c>
      <c r="M229" s="3">
        <v>1900</v>
      </c>
      <c r="N229">
        <v>78</v>
      </c>
      <c r="O229">
        <v>40</v>
      </c>
      <c r="P229">
        <v>5</v>
      </c>
      <c r="Q229">
        <v>1.5384615384615401</v>
      </c>
      <c r="R229">
        <v>1.5384615384615401</v>
      </c>
      <c r="S229">
        <v>1.6025509842737</v>
      </c>
      <c r="T229" s="3">
        <v>0.6</v>
      </c>
      <c r="U229" s="7">
        <f t="shared" si="15"/>
        <v>40000</v>
      </c>
      <c r="V229" s="4">
        <f t="shared" si="16"/>
        <v>50000000</v>
      </c>
      <c r="W229">
        <v>2.5301680000000002E-3</v>
      </c>
      <c r="X229">
        <v>0.55123587995799705</v>
      </c>
      <c r="Y229">
        <v>0.10915370684999399</v>
      </c>
      <c r="Z229">
        <v>6.0811181750668901E-2</v>
      </c>
      <c r="AA229">
        <v>0.18671416666500901</v>
      </c>
      <c r="AB229">
        <v>0.18671416666500901</v>
      </c>
      <c r="AC229">
        <v>1.6245135481269299</v>
      </c>
      <c r="AD229">
        <v>26</v>
      </c>
      <c r="AE229" s="7">
        <f t="shared" si="17"/>
        <v>3</v>
      </c>
      <c r="AF229" s="7">
        <f t="shared" si="18"/>
        <v>3716.12</v>
      </c>
      <c r="AG229" s="7">
        <f t="shared" si="19"/>
        <v>18580.599999999999</v>
      </c>
      <c r="AH229">
        <v>5</v>
      </c>
      <c r="AK229" s="7"/>
    </row>
    <row r="230" spans="1:37">
      <c r="A230">
        <v>522</v>
      </c>
      <c r="B230">
        <v>109362128.59999999</v>
      </c>
      <c r="C230">
        <v>122962128.59999999</v>
      </c>
      <c r="D230">
        <v>5650000</v>
      </c>
      <c r="E230" s="3">
        <v>7400</v>
      </c>
      <c r="F230" s="3">
        <v>10800</v>
      </c>
      <c r="G230" s="3">
        <v>3400</v>
      </c>
      <c r="H230" s="3">
        <v>8292.6</v>
      </c>
      <c r="I230" s="3">
        <v>15000</v>
      </c>
      <c r="J230" s="3">
        <v>843</v>
      </c>
      <c r="K230" s="3">
        <v>5696</v>
      </c>
      <c r="L230" s="3">
        <v>8210</v>
      </c>
      <c r="M230" s="3">
        <v>3400</v>
      </c>
      <c r="N230">
        <v>78</v>
      </c>
      <c r="O230">
        <v>40</v>
      </c>
      <c r="P230">
        <v>5</v>
      </c>
      <c r="Q230">
        <v>1.5384615384615401</v>
      </c>
      <c r="R230">
        <v>1.5384615384615401</v>
      </c>
      <c r="S230">
        <v>1.38826094677108</v>
      </c>
      <c r="T230" s="3">
        <v>1.05</v>
      </c>
      <c r="U230" s="7">
        <f t="shared" si="15"/>
        <v>40000</v>
      </c>
      <c r="V230" s="4">
        <f t="shared" si="16"/>
        <v>50000000</v>
      </c>
      <c r="W230">
        <v>2.0566360000000001E-3</v>
      </c>
      <c r="X230">
        <v>0.52564108158516598</v>
      </c>
      <c r="Y230">
        <v>0.10224024874981601</v>
      </c>
      <c r="Z230">
        <v>4.5587340681656902E-2</v>
      </c>
      <c r="AA230">
        <v>0.13825688645005299</v>
      </c>
      <c r="AB230">
        <v>0.13825688645005299</v>
      </c>
      <c r="AC230">
        <v>1.5080365895413099</v>
      </c>
      <c r="AD230">
        <v>26</v>
      </c>
      <c r="AE230" s="7">
        <f t="shared" si="17"/>
        <v>3</v>
      </c>
      <c r="AF230" s="7">
        <f t="shared" si="18"/>
        <v>3716.12</v>
      </c>
      <c r="AG230" s="7">
        <f t="shared" si="19"/>
        <v>18580.599999999999</v>
      </c>
      <c r="AH230">
        <v>5</v>
      </c>
      <c r="AK230" s="7"/>
    </row>
    <row r="231" spans="1:37">
      <c r="A231">
        <v>525</v>
      </c>
      <c r="B231">
        <v>110914073.7</v>
      </c>
      <c r="C231">
        <v>126414073.7</v>
      </c>
      <c r="D231">
        <v>6718750</v>
      </c>
      <c r="E231" s="3">
        <v>8080</v>
      </c>
      <c r="F231" s="3">
        <v>12400</v>
      </c>
      <c r="G231" s="3">
        <v>2400</v>
      </c>
      <c r="H231" s="3">
        <v>9414</v>
      </c>
      <c r="I231" s="3">
        <v>15600</v>
      </c>
      <c r="J231" s="3">
        <v>1830</v>
      </c>
      <c r="K231" s="3">
        <v>6160</v>
      </c>
      <c r="L231" s="3">
        <v>9430</v>
      </c>
      <c r="M231" s="3">
        <v>2140</v>
      </c>
      <c r="N231">
        <v>78</v>
      </c>
      <c r="O231">
        <v>40</v>
      </c>
      <c r="P231">
        <v>5</v>
      </c>
      <c r="Q231">
        <v>1.5384615384615401</v>
      </c>
      <c r="R231">
        <v>1.5384615384615401</v>
      </c>
      <c r="S231">
        <v>1.4774859967802201</v>
      </c>
      <c r="T231" s="3">
        <v>0.625</v>
      </c>
      <c r="U231" s="7">
        <f t="shared" si="15"/>
        <v>40000</v>
      </c>
      <c r="V231" s="4">
        <f t="shared" si="16"/>
        <v>50000000</v>
      </c>
      <c r="W231">
        <v>2.394752E-3</v>
      </c>
      <c r="X231">
        <v>0.59098750370174202</v>
      </c>
      <c r="Y231">
        <v>0.12358561318200199</v>
      </c>
      <c r="Z231">
        <v>5.3851005036177603E-2</v>
      </c>
      <c r="AA231">
        <v>0.171939042022453</v>
      </c>
      <c r="AB231">
        <v>0.171939042022453</v>
      </c>
      <c r="AC231">
        <v>1.57804190557599</v>
      </c>
      <c r="AD231">
        <v>26</v>
      </c>
      <c r="AE231" s="7">
        <f t="shared" si="17"/>
        <v>3</v>
      </c>
      <c r="AF231" s="7">
        <f t="shared" si="18"/>
        <v>3716.12</v>
      </c>
      <c r="AG231" s="7">
        <f t="shared" si="19"/>
        <v>18580.599999999999</v>
      </c>
      <c r="AH231">
        <v>5</v>
      </c>
      <c r="AK231" s="7"/>
    </row>
    <row r="232" spans="1:37">
      <c r="A232">
        <v>528</v>
      </c>
      <c r="B232">
        <v>131208918.09999999</v>
      </c>
      <c r="C232">
        <v>148608918.09999999</v>
      </c>
      <c r="D232">
        <v>7787500</v>
      </c>
      <c r="E232" s="3">
        <v>9606</v>
      </c>
      <c r="F232" s="3">
        <v>14300</v>
      </c>
      <c r="G232" s="3">
        <v>3010</v>
      </c>
      <c r="H232" s="3">
        <v>11448</v>
      </c>
      <c r="I232" s="3">
        <v>17900</v>
      </c>
      <c r="J232" s="3">
        <v>3620</v>
      </c>
      <c r="K232" s="3">
        <v>8548</v>
      </c>
      <c r="L232" s="3">
        <v>14300</v>
      </c>
      <c r="M232" s="3">
        <v>2140</v>
      </c>
      <c r="N232">
        <v>78</v>
      </c>
      <c r="O232">
        <v>40</v>
      </c>
      <c r="P232">
        <v>5</v>
      </c>
      <c r="Q232">
        <v>1.5384615384615401</v>
      </c>
      <c r="R232">
        <v>1.5384615384615401</v>
      </c>
      <c r="S232">
        <v>1.4747814821946501</v>
      </c>
      <c r="T232" s="3">
        <v>0.52500000000000002</v>
      </c>
      <c r="U232" s="7">
        <f t="shared" si="15"/>
        <v>40000</v>
      </c>
      <c r="V232" s="4">
        <f t="shared" si="16"/>
        <v>50000000</v>
      </c>
      <c r="W232">
        <v>2.3386140000000001E-3</v>
      </c>
      <c r="X232">
        <v>0.57090752040009896</v>
      </c>
      <c r="Y232">
        <v>0.125031311778253</v>
      </c>
      <c r="Z232">
        <v>5.5446770027971701E-2</v>
      </c>
      <c r="AA232">
        <v>0.182049662957115</v>
      </c>
      <c r="AB232">
        <v>0.182049662957115</v>
      </c>
      <c r="AC232">
        <v>1.62545474413531</v>
      </c>
      <c r="AD232">
        <v>26</v>
      </c>
      <c r="AE232" s="7">
        <f t="shared" si="17"/>
        <v>3</v>
      </c>
      <c r="AF232" s="7">
        <f t="shared" si="18"/>
        <v>3716.12</v>
      </c>
      <c r="AG232" s="7">
        <f t="shared" si="19"/>
        <v>18580.599999999999</v>
      </c>
      <c r="AH232">
        <v>5</v>
      </c>
      <c r="AK232" s="7"/>
    </row>
    <row r="233" spans="1:37">
      <c r="A233">
        <v>531</v>
      </c>
      <c r="B233">
        <v>118774954.09999999</v>
      </c>
      <c r="C233">
        <v>137174954.09999999</v>
      </c>
      <c r="D233">
        <v>8350000</v>
      </c>
      <c r="E233" s="3">
        <v>8892</v>
      </c>
      <c r="F233" s="3">
        <v>14300</v>
      </c>
      <c r="G233" s="3">
        <v>2660</v>
      </c>
      <c r="H233" s="3">
        <v>10136.6</v>
      </c>
      <c r="I233" s="3">
        <v>17900</v>
      </c>
      <c r="J233" s="3">
        <v>843</v>
      </c>
      <c r="K233" s="3">
        <v>8160</v>
      </c>
      <c r="L233" s="3">
        <v>14300</v>
      </c>
      <c r="M233" s="3">
        <v>2400</v>
      </c>
      <c r="N233">
        <v>78</v>
      </c>
      <c r="O233">
        <v>40</v>
      </c>
      <c r="P233">
        <v>5</v>
      </c>
      <c r="Q233">
        <v>1.5384615384615401</v>
      </c>
      <c r="R233">
        <v>1.5384615384615401</v>
      </c>
      <c r="S233">
        <v>1.3883100844510201</v>
      </c>
      <c r="T233" s="3">
        <v>0.7</v>
      </c>
      <c r="U233" s="7">
        <f t="shared" si="15"/>
        <v>40000</v>
      </c>
      <c r="V233" s="4">
        <f t="shared" si="16"/>
        <v>50000000</v>
      </c>
      <c r="W233">
        <v>2.1255860000000001E-3</v>
      </c>
      <c r="X233">
        <v>0.59103288301272805</v>
      </c>
      <c r="Y233">
        <v>0.13038577246430699</v>
      </c>
      <c r="Z233">
        <v>4.6541336469198502E-2</v>
      </c>
      <c r="AA233">
        <v>0.15271451532626701</v>
      </c>
      <c r="AB233">
        <v>0.15271451532626701</v>
      </c>
      <c r="AC233">
        <v>1.58417384733999</v>
      </c>
      <c r="AD233">
        <v>26</v>
      </c>
      <c r="AE233" s="7">
        <f t="shared" si="17"/>
        <v>3</v>
      </c>
      <c r="AF233" s="7">
        <f t="shared" si="18"/>
        <v>3716.12</v>
      </c>
      <c r="AG233" s="7">
        <f t="shared" si="19"/>
        <v>18580.599999999999</v>
      </c>
      <c r="AH233">
        <v>5</v>
      </c>
      <c r="AK233" s="7"/>
    </row>
    <row r="234" spans="1:37">
      <c r="A234">
        <v>534</v>
      </c>
      <c r="B234">
        <v>120321622.59999999</v>
      </c>
      <c r="C234">
        <v>140621622.59999999</v>
      </c>
      <c r="D234">
        <v>9418750</v>
      </c>
      <c r="E234" s="3">
        <v>9276</v>
      </c>
      <c r="F234" s="3">
        <v>14300</v>
      </c>
      <c r="G234" s="3">
        <v>3400</v>
      </c>
      <c r="H234" s="3">
        <v>11430</v>
      </c>
      <c r="I234" s="3">
        <v>17900</v>
      </c>
      <c r="J234" s="3">
        <v>1830</v>
      </c>
      <c r="K234" s="3">
        <v>8428</v>
      </c>
      <c r="L234" s="3">
        <v>14300</v>
      </c>
      <c r="M234" s="3">
        <v>2660</v>
      </c>
      <c r="N234">
        <v>78</v>
      </c>
      <c r="O234">
        <v>40</v>
      </c>
      <c r="P234">
        <v>5</v>
      </c>
      <c r="Q234">
        <v>1.5384615384615401</v>
      </c>
      <c r="R234">
        <v>1.5384615384615401</v>
      </c>
      <c r="S234">
        <v>1.4891686479980299</v>
      </c>
      <c r="T234" s="3">
        <v>0.22500000000000001</v>
      </c>
      <c r="U234" s="7">
        <f t="shared" si="15"/>
        <v>40000</v>
      </c>
      <c r="V234" s="4">
        <f t="shared" si="16"/>
        <v>50000000</v>
      </c>
      <c r="W234">
        <v>2.4057319999999998E-3</v>
      </c>
      <c r="X234">
        <v>0.635432171635534</v>
      </c>
      <c r="Y234">
        <v>0.13646321469721001</v>
      </c>
      <c r="Z234">
        <v>5.4510077665619598E-2</v>
      </c>
      <c r="AA234">
        <v>0.178165066584177</v>
      </c>
      <c r="AB234">
        <v>0.178165066584177</v>
      </c>
      <c r="AC234">
        <v>1.6036205150785701</v>
      </c>
      <c r="AD234">
        <v>26</v>
      </c>
      <c r="AE234" s="7">
        <f t="shared" si="17"/>
        <v>3</v>
      </c>
      <c r="AF234" s="7">
        <f t="shared" si="18"/>
        <v>3716.12</v>
      </c>
      <c r="AG234" s="7">
        <f t="shared" si="19"/>
        <v>18580.599999999999</v>
      </c>
      <c r="AH234">
        <v>5</v>
      </c>
      <c r="AK234" s="7"/>
    </row>
    <row r="235" spans="1:37">
      <c r="A235">
        <v>537</v>
      </c>
      <c r="B235">
        <v>146840849</v>
      </c>
      <c r="C235">
        <v>169040849</v>
      </c>
      <c r="D235">
        <v>10487500</v>
      </c>
      <c r="E235" s="3">
        <v>11456</v>
      </c>
      <c r="F235" s="3">
        <v>14300</v>
      </c>
      <c r="G235" s="3">
        <v>7190</v>
      </c>
      <c r="H235" s="3">
        <v>15960</v>
      </c>
      <c r="I235" s="3">
        <v>19600</v>
      </c>
      <c r="J235" s="3">
        <v>10500</v>
      </c>
      <c r="K235" s="3">
        <v>10312</v>
      </c>
      <c r="L235" s="3">
        <v>14300</v>
      </c>
      <c r="M235" s="3">
        <v>4330</v>
      </c>
      <c r="N235">
        <v>78</v>
      </c>
      <c r="O235">
        <v>40</v>
      </c>
      <c r="P235">
        <v>5</v>
      </c>
      <c r="Q235">
        <v>1.4285714285714299</v>
      </c>
      <c r="R235">
        <v>1.4285714285714299</v>
      </c>
      <c r="S235">
        <v>1.50477954143204</v>
      </c>
      <c r="T235" s="3">
        <v>0.55000000000000004</v>
      </c>
      <c r="U235" s="7">
        <f t="shared" si="15"/>
        <v>40000</v>
      </c>
      <c r="V235" s="4">
        <f t="shared" si="16"/>
        <v>50000000</v>
      </c>
      <c r="W235">
        <v>2.16862E-3</v>
      </c>
      <c r="X235">
        <v>0.500795345118769</v>
      </c>
      <c r="Y235">
        <v>0.120549669328343</v>
      </c>
      <c r="Z235">
        <v>5.5222958858462602E-2</v>
      </c>
      <c r="AA235">
        <v>0.173003510943568</v>
      </c>
      <c r="AB235">
        <v>0.173003510943568</v>
      </c>
      <c r="AC235">
        <v>1.65658274207847</v>
      </c>
      <c r="AD235">
        <v>26</v>
      </c>
      <c r="AE235" s="7">
        <f t="shared" si="17"/>
        <v>3</v>
      </c>
      <c r="AF235" s="7">
        <f t="shared" si="18"/>
        <v>3716.12</v>
      </c>
      <c r="AG235" s="7">
        <f t="shared" si="19"/>
        <v>18580.599999999999</v>
      </c>
      <c r="AH235">
        <v>5</v>
      </c>
      <c r="AK235" s="7"/>
    </row>
    <row r="236" spans="1:37">
      <c r="A236">
        <v>540</v>
      </c>
      <c r="B236">
        <v>72223036.939999998</v>
      </c>
      <c r="C236">
        <v>81023036.939999998</v>
      </c>
      <c r="D236">
        <v>2950000</v>
      </c>
      <c r="E236" s="3">
        <v>3770</v>
      </c>
      <c r="F236" s="3">
        <v>6000</v>
      </c>
      <c r="G236" s="3">
        <v>1530</v>
      </c>
      <c r="H236" s="3">
        <v>3372.6</v>
      </c>
      <c r="I236" s="3">
        <v>5310</v>
      </c>
      <c r="J236" s="3">
        <v>843</v>
      </c>
      <c r="K236" s="3">
        <v>2798</v>
      </c>
      <c r="L236" s="3">
        <v>4330</v>
      </c>
      <c r="M236" s="3">
        <v>1530</v>
      </c>
      <c r="N236">
        <v>78</v>
      </c>
      <c r="O236">
        <v>40</v>
      </c>
      <c r="P236">
        <v>5</v>
      </c>
      <c r="Q236">
        <v>1.5384615384615401</v>
      </c>
      <c r="R236">
        <v>1.5384615384615401</v>
      </c>
      <c r="S236">
        <v>1.30885350696311</v>
      </c>
      <c r="T236" s="3">
        <v>1.36666666666667</v>
      </c>
      <c r="U236" s="7">
        <f t="shared" si="15"/>
        <v>40000</v>
      </c>
      <c r="V236" s="4">
        <f t="shared" si="16"/>
        <v>50000000</v>
      </c>
      <c r="W236">
        <v>1.839678E-3</v>
      </c>
      <c r="X236">
        <v>0.55625669356303198</v>
      </c>
      <c r="Y236">
        <v>0.115949874529047</v>
      </c>
      <c r="Z236">
        <v>6.1283693200216399E-2</v>
      </c>
      <c r="AA236">
        <v>0.117107973432909</v>
      </c>
      <c r="AB236">
        <v>0.117107973432909</v>
      </c>
      <c r="AC236">
        <v>1.4989783093075399</v>
      </c>
      <c r="AD236">
        <v>26</v>
      </c>
      <c r="AE236" s="7">
        <f t="shared" si="17"/>
        <v>3</v>
      </c>
      <c r="AF236" s="7">
        <f t="shared" si="18"/>
        <v>3716.12</v>
      </c>
      <c r="AG236" s="7">
        <f t="shared" si="19"/>
        <v>18580.599999999999</v>
      </c>
      <c r="AH236">
        <v>5</v>
      </c>
      <c r="AK236" s="7"/>
    </row>
    <row r="237" spans="1:37">
      <c r="A237">
        <v>543</v>
      </c>
      <c r="B237">
        <v>81030219</v>
      </c>
      <c r="C237">
        <v>91730219</v>
      </c>
      <c r="D237">
        <v>4018750</v>
      </c>
      <c r="E237" s="3">
        <v>4066</v>
      </c>
      <c r="F237" s="3">
        <v>6000</v>
      </c>
      <c r="G237" s="3">
        <v>1530</v>
      </c>
      <c r="H237" s="3">
        <v>3732</v>
      </c>
      <c r="I237" s="3">
        <v>5310</v>
      </c>
      <c r="J237" s="3">
        <v>1600</v>
      </c>
      <c r="K237" s="3">
        <v>2851</v>
      </c>
      <c r="L237" s="3">
        <v>4330</v>
      </c>
      <c r="M237" s="3">
        <v>795</v>
      </c>
      <c r="N237">
        <v>78</v>
      </c>
      <c r="O237">
        <v>40</v>
      </c>
      <c r="P237">
        <v>5</v>
      </c>
      <c r="Q237">
        <v>1.5384615384615401</v>
      </c>
      <c r="R237">
        <v>1.5384615384615401</v>
      </c>
      <c r="S237">
        <v>1.52478315017189</v>
      </c>
      <c r="T237" s="3">
        <v>1.7833333333333301</v>
      </c>
      <c r="U237" s="7">
        <f t="shared" si="15"/>
        <v>40000</v>
      </c>
      <c r="V237" s="4">
        <f t="shared" si="16"/>
        <v>50000000</v>
      </c>
      <c r="W237">
        <v>2.4531539999999999E-3</v>
      </c>
      <c r="X237">
        <v>0.60152050282660097</v>
      </c>
      <c r="Y237">
        <v>0.12111163997149101</v>
      </c>
      <c r="Z237">
        <v>7.2663294189425701E-2</v>
      </c>
      <c r="AA237">
        <v>0.164933032551802</v>
      </c>
      <c r="AB237">
        <v>0.164933032551802</v>
      </c>
      <c r="AC237">
        <v>1.4548983785835801</v>
      </c>
      <c r="AD237">
        <v>26</v>
      </c>
      <c r="AE237" s="7">
        <f t="shared" si="17"/>
        <v>3</v>
      </c>
      <c r="AF237" s="7">
        <f t="shared" si="18"/>
        <v>3716.12</v>
      </c>
      <c r="AG237" s="7">
        <f t="shared" si="19"/>
        <v>18580.599999999999</v>
      </c>
      <c r="AH237">
        <v>5</v>
      </c>
      <c r="AK237" s="7"/>
    </row>
    <row r="238" spans="1:37">
      <c r="A238">
        <v>546</v>
      </c>
      <c r="B238">
        <v>81874850.849999994</v>
      </c>
      <c r="C238">
        <v>94474850.849999994</v>
      </c>
      <c r="D238">
        <v>5087500</v>
      </c>
      <c r="E238" s="3">
        <v>4518</v>
      </c>
      <c r="F238" s="3">
        <v>6600</v>
      </c>
      <c r="G238" s="3">
        <v>1710</v>
      </c>
      <c r="H238" s="3">
        <v>5070</v>
      </c>
      <c r="I238" s="3">
        <v>7020</v>
      </c>
      <c r="J238" s="3">
        <v>3270</v>
      </c>
      <c r="K238" s="3">
        <v>3470</v>
      </c>
      <c r="L238" s="3">
        <v>4900</v>
      </c>
      <c r="M238" s="3">
        <v>1530</v>
      </c>
      <c r="N238">
        <v>78</v>
      </c>
      <c r="O238">
        <v>40</v>
      </c>
      <c r="P238">
        <v>5</v>
      </c>
      <c r="Q238">
        <v>1.5384615384615401</v>
      </c>
      <c r="R238">
        <v>1.5384615384615401</v>
      </c>
      <c r="S238">
        <v>1.58183051104876</v>
      </c>
      <c r="T238" s="3">
        <v>1.5</v>
      </c>
      <c r="U238" s="7">
        <f t="shared" si="15"/>
        <v>40000</v>
      </c>
      <c r="V238" s="4">
        <f t="shared" si="16"/>
        <v>50000000</v>
      </c>
      <c r="W238">
        <v>2.4970579999999999E-3</v>
      </c>
      <c r="X238">
        <v>0.59405299253503396</v>
      </c>
      <c r="Y238">
        <v>0.127729218179539</v>
      </c>
      <c r="Z238">
        <v>7.9479763269919901E-2</v>
      </c>
      <c r="AA238">
        <v>0.17364631342213699</v>
      </c>
      <c r="AB238">
        <v>0.17364631342213699</v>
      </c>
      <c r="AC238">
        <v>1.4837036540400601</v>
      </c>
      <c r="AD238">
        <v>26</v>
      </c>
      <c r="AE238" s="7">
        <f t="shared" si="17"/>
        <v>3</v>
      </c>
      <c r="AF238" s="7">
        <f t="shared" si="18"/>
        <v>3716.12</v>
      </c>
      <c r="AG238" s="7">
        <f t="shared" si="19"/>
        <v>18580.599999999999</v>
      </c>
      <c r="AH238">
        <v>5</v>
      </c>
      <c r="AK238" s="7"/>
    </row>
    <row r="239" spans="1:37">
      <c r="A239">
        <v>549</v>
      </c>
      <c r="B239">
        <v>75765008.25</v>
      </c>
      <c r="C239">
        <v>89365008.25</v>
      </c>
      <c r="D239">
        <v>5650000</v>
      </c>
      <c r="E239" s="3">
        <v>4578</v>
      </c>
      <c r="F239" s="3">
        <v>7190</v>
      </c>
      <c r="G239" s="3">
        <v>1710</v>
      </c>
      <c r="H239" s="3">
        <v>5360.6</v>
      </c>
      <c r="I239" s="3">
        <v>9760</v>
      </c>
      <c r="J239" s="3">
        <v>843</v>
      </c>
      <c r="K239" s="3">
        <v>3478</v>
      </c>
      <c r="L239" s="3">
        <v>5440</v>
      </c>
      <c r="M239" s="3">
        <v>1710</v>
      </c>
      <c r="N239">
        <v>78</v>
      </c>
      <c r="O239">
        <v>40</v>
      </c>
      <c r="P239">
        <v>5</v>
      </c>
      <c r="Q239">
        <v>1.5384615384615401</v>
      </c>
      <c r="R239">
        <v>1.5384615384615401</v>
      </c>
      <c r="S239">
        <v>1.35714144878718</v>
      </c>
      <c r="T239" s="3">
        <v>1.0166666666666699</v>
      </c>
      <c r="U239" s="7">
        <f t="shared" si="15"/>
        <v>40000</v>
      </c>
      <c r="V239" s="4">
        <f t="shared" si="16"/>
        <v>50000000</v>
      </c>
      <c r="W239">
        <v>1.980388E-3</v>
      </c>
      <c r="X239">
        <v>0.60757514782609401</v>
      </c>
      <c r="Y239">
        <v>0.13013482091624901</v>
      </c>
      <c r="Z239">
        <v>6.4191848740210097E-2</v>
      </c>
      <c r="AA239">
        <v>0.14066972993986601</v>
      </c>
      <c r="AB239">
        <v>0.14066972993986601</v>
      </c>
      <c r="AC239">
        <v>1.37514426297912</v>
      </c>
      <c r="AD239">
        <v>26</v>
      </c>
      <c r="AE239" s="7">
        <f t="shared" si="17"/>
        <v>3</v>
      </c>
      <c r="AF239" s="7">
        <f t="shared" si="18"/>
        <v>3716.12</v>
      </c>
      <c r="AG239" s="7">
        <f t="shared" si="19"/>
        <v>18580.599999999999</v>
      </c>
      <c r="AH239">
        <v>5</v>
      </c>
      <c r="AK239" s="7"/>
    </row>
    <row r="240" spans="1:37">
      <c r="A240">
        <v>552</v>
      </c>
      <c r="B240">
        <v>102020407.90000001</v>
      </c>
      <c r="C240">
        <v>117520407.90000001</v>
      </c>
      <c r="D240">
        <v>6718750</v>
      </c>
      <c r="E240" s="3">
        <v>6600</v>
      </c>
      <c r="F240" s="3">
        <v>9430</v>
      </c>
      <c r="G240" s="3">
        <v>2140</v>
      </c>
      <c r="H240" s="3">
        <v>7284</v>
      </c>
      <c r="I240" s="3">
        <v>12100</v>
      </c>
      <c r="J240" s="3">
        <v>1600</v>
      </c>
      <c r="K240" s="3">
        <v>4950</v>
      </c>
      <c r="L240" s="3">
        <v>7190</v>
      </c>
      <c r="M240" s="3">
        <v>1710</v>
      </c>
      <c r="N240">
        <v>78</v>
      </c>
      <c r="O240">
        <v>40</v>
      </c>
      <c r="P240">
        <v>5</v>
      </c>
      <c r="Q240">
        <v>1.5384615384615401</v>
      </c>
      <c r="R240">
        <v>1.5384615384615401</v>
      </c>
      <c r="S240">
        <v>1.3172571240989901</v>
      </c>
      <c r="T240" s="3">
        <v>1.25833333333333</v>
      </c>
      <c r="U240" s="7">
        <f t="shared" si="15"/>
        <v>40000</v>
      </c>
      <c r="V240" s="4">
        <f t="shared" si="16"/>
        <v>50000000</v>
      </c>
      <c r="W240">
        <v>1.838662E-3</v>
      </c>
      <c r="X240">
        <v>0.55952321657014104</v>
      </c>
      <c r="Y240">
        <v>0.115182967747085</v>
      </c>
      <c r="Z240">
        <v>5.8726567095874899E-2</v>
      </c>
      <c r="AA240">
        <v>0.13266226546104201</v>
      </c>
      <c r="AB240">
        <v>0.13266226546104201</v>
      </c>
      <c r="AC240">
        <v>1.5110737410113599</v>
      </c>
      <c r="AD240">
        <v>26</v>
      </c>
      <c r="AE240" s="7">
        <f t="shared" si="17"/>
        <v>3</v>
      </c>
      <c r="AF240" s="7">
        <f t="shared" si="18"/>
        <v>3716.12</v>
      </c>
      <c r="AG240" s="7">
        <f t="shared" si="19"/>
        <v>18580.599999999999</v>
      </c>
      <c r="AH240">
        <v>5</v>
      </c>
      <c r="AK240" s="7"/>
    </row>
    <row r="241" spans="1:37">
      <c r="A241">
        <v>555</v>
      </c>
      <c r="B241">
        <v>91545454.379999995</v>
      </c>
      <c r="C241">
        <v>108945454.40000001</v>
      </c>
      <c r="D241">
        <v>7787500</v>
      </c>
      <c r="E241" s="3">
        <v>6112</v>
      </c>
      <c r="F241" s="3">
        <v>9430</v>
      </c>
      <c r="G241" s="3">
        <v>1900</v>
      </c>
      <c r="H241" s="3">
        <v>7802</v>
      </c>
      <c r="I241" s="3">
        <v>12100</v>
      </c>
      <c r="J241" s="3">
        <v>3270</v>
      </c>
      <c r="K241" s="3">
        <v>4718</v>
      </c>
      <c r="L241" s="3">
        <v>7190</v>
      </c>
      <c r="M241" s="3">
        <v>1530</v>
      </c>
      <c r="N241">
        <v>78</v>
      </c>
      <c r="O241">
        <v>40</v>
      </c>
      <c r="P241">
        <v>5</v>
      </c>
      <c r="Q241">
        <v>1.5384615384615401</v>
      </c>
      <c r="R241">
        <v>1.5384615384615401</v>
      </c>
      <c r="S241">
        <v>1.4558623074504899</v>
      </c>
      <c r="T241" s="3">
        <v>0.73333333333333295</v>
      </c>
      <c r="U241" s="7">
        <f t="shared" si="15"/>
        <v>40000</v>
      </c>
      <c r="V241" s="4">
        <f t="shared" si="16"/>
        <v>50000000</v>
      </c>
      <c r="W241">
        <v>2.2151520000000002E-3</v>
      </c>
      <c r="X241">
        <v>0.60989994047069496</v>
      </c>
      <c r="Y241">
        <v>0.12929571660990999</v>
      </c>
      <c r="Z241">
        <v>7.4865630080752602E-2</v>
      </c>
      <c r="AA241">
        <v>0.17619913355004399</v>
      </c>
      <c r="AB241">
        <v>0.17619913355004399</v>
      </c>
      <c r="AC241">
        <v>1.4569509571255701</v>
      </c>
      <c r="AD241">
        <v>26</v>
      </c>
      <c r="AE241" s="7">
        <f t="shared" si="17"/>
        <v>3</v>
      </c>
      <c r="AF241" s="7">
        <f t="shared" si="18"/>
        <v>3716.12</v>
      </c>
      <c r="AG241" s="7">
        <f t="shared" si="19"/>
        <v>18580.599999999999</v>
      </c>
      <c r="AH241">
        <v>5</v>
      </c>
      <c r="AK241" s="7"/>
    </row>
    <row r="242" spans="1:37">
      <c r="A242">
        <v>558</v>
      </c>
      <c r="B242">
        <v>86190671.209999993</v>
      </c>
      <c r="C242">
        <v>104590671.2</v>
      </c>
      <c r="D242">
        <v>8350000</v>
      </c>
      <c r="E242" s="3">
        <v>5810</v>
      </c>
      <c r="F242" s="3">
        <v>9430</v>
      </c>
      <c r="G242" s="3">
        <v>1530</v>
      </c>
      <c r="H242" s="3">
        <v>6912.6</v>
      </c>
      <c r="I242" s="3">
        <v>12100</v>
      </c>
      <c r="J242" s="3">
        <v>843</v>
      </c>
      <c r="K242" s="3">
        <v>4542</v>
      </c>
      <c r="L242" s="3">
        <v>7190</v>
      </c>
      <c r="M242" s="3">
        <v>1530</v>
      </c>
      <c r="N242">
        <v>78</v>
      </c>
      <c r="O242">
        <v>40</v>
      </c>
      <c r="P242">
        <v>5</v>
      </c>
      <c r="Q242">
        <v>1.5384615384615401</v>
      </c>
      <c r="R242">
        <v>1.5384615384615401</v>
      </c>
      <c r="S242">
        <v>1.37343174699353</v>
      </c>
      <c r="T242" s="3">
        <v>0.88333333333333297</v>
      </c>
      <c r="U242" s="7">
        <f t="shared" si="15"/>
        <v>40000</v>
      </c>
      <c r="V242" s="4">
        <f t="shared" si="16"/>
        <v>50000000</v>
      </c>
      <c r="W242">
        <v>1.9787440000000002E-3</v>
      </c>
      <c r="X242">
        <v>0.63632403756497902</v>
      </c>
      <c r="Y242">
        <v>0.13652512931302899</v>
      </c>
      <c r="Z242">
        <v>6.3704556392229494E-2</v>
      </c>
      <c r="AA242">
        <v>0.14707383470292801</v>
      </c>
      <c r="AB242">
        <v>0.14707383470292801</v>
      </c>
      <c r="AC242">
        <v>1.4237453506361299</v>
      </c>
      <c r="AD242">
        <v>26</v>
      </c>
      <c r="AE242" s="7">
        <f t="shared" si="17"/>
        <v>3</v>
      </c>
      <c r="AF242" s="7">
        <f t="shared" si="18"/>
        <v>3716.12</v>
      </c>
      <c r="AG242" s="7">
        <f t="shared" si="19"/>
        <v>18580.599999999999</v>
      </c>
      <c r="AH242">
        <v>5</v>
      </c>
      <c r="AK242" s="7"/>
    </row>
    <row r="243" spans="1:37">
      <c r="A243">
        <v>561</v>
      </c>
      <c r="B243">
        <v>111370558.40000001</v>
      </c>
      <c r="C243">
        <v>131670558.40000001</v>
      </c>
      <c r="D243">
        <v>9418750</v>
      </c>
      <c r="E243" s="3">
        <v>7702</v>
      </c>
      <c r="F243" s="3">
        <v>12400</v>
      </c>
      <c r="G243" s="3">
        <v>1710</v>
      </c>
      <c r="H243" s="3">
        <v>8674</v>
      </c>
      <c r="I243" s="3">
        <v>15600</v>
      </c>
      <c r="J243" s="3">
        <v>1550</v>
      </c>
      <c r="K243" s="3">
        <v>5846</v>
      </c>
      <c r="L243" s="3">
        <v>9430</v>
      </c>
      <c r="M243" s="3">
        <v>1710</v>
      </c>
      <c r="N243">
        <v>78</v>
      </c>
      <c r="O243">
        <v>40</v>
      </c>
      <c r="P243">
        <v>5</v>
      </c>
      <c r="Q243">
        <v>1.5384615384615401</v>
      </c>
      <c r="R243">
        <v>1.5384615384615401</v>
      </c>
      <c r="S243">
        <v>1.33360390277529</v>
      </c>
      <c r="T243" s="3">
        <v>1.2333333333333301</v>
      </c>
      <c r="U243" s="7">
        <f t="shared" si="15"/>
        <v>40000</v>
      </c>
      <c r="V243" s="4">
        <f t="shared" si="16"/>
        <v>50000000</v>
      </c>
      <c r="W243">
        <v>2.0321520000000002E-3</v>
      </c>
      <c r="X243">
        <v>0.63426935293382403</v>
      </c>
      <c r="Y243">
        <v>0.13666996908112</v>
      </c>
      <c r="Z243">
        <v>6.2901216055741102E-2</v>
      </c>
      <c r="AA243">
        <v>0.15259766178417</v>
      </c>
      <c r="AB243">
        <v>0.15259766178417</v>
      </c>
      <c r="AC243">
        <v>1.4909558747046301</v>
      </c>
      <c r="AD243">
        <v>26</v>
      </c>
      <c r="AE243" s="7">
        <f t="shared" si="17"/>
        <v>3</v>
      </c>
      <c r="AF243" s="7">
        <f t="shared" si="18"/>
        <v>3716.12</v>
      </c>
      <c r="AG243" s="7">
        <f t="shared" si="19"/>
        <v>18580.599999999999</v>
      </c>
      <c r="AH243">
        <v>5</v>
      </c>
      <c r="AK243" s="7"/>
    </row>
    <row r="244" spans="1:37">
      <c r="A244">
        <v>564</v>
      </c>
      <c r="B244">
        <v>111521518.8</v>
      </c>
      <c r="C244">
        <v>133721518.8</v>
      </c>
      <c r="D244">
        <v>10487500</v>
      </c>
      <c r="E244" s="3">
        <v>7100</v>
      </c>
      <c r="F244" s="3">
        <v>10800</v>
      </c>
      <c r="G244" s="3">
        <v>1900</v>
      </c>
      <c r="H244" s="3">
        <v>8778</v>
      </c>
      <c r="I244" s="3">
        <v>15000</v>
      </c>
      <c r="J244" s="3">
        <v>3270</v>
      </c>
      <c r="K244" s="3">
        <v>5322</v>
      </c>
      <c r="L244" s="3">
        <v>8210</v>
      </c>
      <c r="M244" s="3">
        <v>1530</v>
      </c>
      <c r="N244">
        <v>78</v>
      </c>
      <c r="O244">
        <v>40</v>
      </c>
      <c r="P244">
        <v>5</v>
      </c>
      <c r="Q244">
        <v>1.5384615384615401</v>
      </c>
      <c r="R244">
        <v>1.5384615384615401</v>
      </c>
      <c r="S244">
        <v>1.50064600915646</v>
      </c>
      <c r="T244" s="3">
        <v>1.2666666666666699</v>
      </c>
      <c r="U244" s="7">
        <f t="shared" si="15"/>
        <v>40000</v>
      </c>
      <c r="V244" s="4">
        <f t="shared" si="16"/>
        <v>50000000</v>
      </c>
      <c r="W244">
        <v>2.4700199999999999E-3</v>
      </c>
      <c r="X244">
        <v>0.65983517632279298</v>
      </c>
      <c r="Y244">
        <v>0.141181394576986</v>
      </c>
      <c r="Z244">
        <v>7.7198102729016393E-2</v>
      </c>
      <c r="AA244">
        <v>0.193888613560489</v>
      </c>
      <c r="AB244">
        <v>0.193888613560489</v>
      </c>
      <c r="AC244">
        <v>1.4592554479898601</v>
      </c>
      <c r="AD244">
        <v>26</v>
      </c>
      <c r="AE244" s="7">
        <f t="shared" si="17"/>
        <v>3</v>
      </c>
      <c r="AF244" s="7">
        <f t="shared" si="18"/>
        <v>3716.12</v>
      </c>
      <c r="AG244" s="7">
        <f t="shared" si="19"/>
        <v>18580.599999999999</v>
      </c>
      <c r="AH244">
        <v>5</v>
      </c>
      <c r="AK244" s="7"/>
    </row>
    <row r="245" spans="1:37" s="9" customFormat="1">
      <c r="A245" s="9">
        <v>567</v>
      </c>
      <c r="B245" s="9">
        <v>93052999.319999993</v>
      </c>
      <c r="C245" s="9">
        <v>97252999.319999993</v>
      </c>
      <c r="D245" s="9">
        <v>8550000</v>
      </c>
      <c r="E245" s="10">
        <v>5031.1111110000002</v>
      </c>
      <c r="F245" s="10">
        <v>6600</v>
      </c>
      <c r="G245" s="10">
        <v>2400</v>
      </c>
      <c r="H245" s="10">
        <v>5909.2222220000003</v>
      </c>
      <c r="I245" s="10">
        <v>9760</v>
      </c>
      <c r="J245" s="10">
        <v>843</v>
      </c>
      <c r="K245" s="10">
        <v>3648.8888889999998</v>
      </c>
      <c r="L245" s="10">
        <v>4900</v>
      </c>
      <c r="M245" s="10">
        <v>1900</v>
      </c>
      <c r="N245" s="9">
        <v>117</v>
      </c>
      <c r="O245" s="9">
        <v>20</v>
      </c>
      <c r="P245" s="9">
        <v>9</v>
      </c>
      <c r="Q245" s="9">
        <v>1.4285714285714299</v>
      </c>
      <c r="R245" s="9">
        <v>1.4285714285714299</v>
      </c>
      <c r="S245" s="9">
        <v>1.5468507949881101</v>
      </c>
      <c r="T245" s="10">
        <v>1.25</v>
      </c>
      <c r="U245" s="9">
        <f t="shared" si="15"/>
        <v>10000</v>
      </c>
      <c r="V245" s="9">
        <f t="shared" si="16"/>
        <v>22500000</v>
      </c>
      <c r="W245" s="9">
        <v>2.3273955555555598E-3</v>
      </c>
      <c r="X245" s="9">
        <v>0.41480909192893101</v>
      </c>
      <c r="Y245" s="9">
        <v>9.0692542806198997E-2</v>
      </c>
      <c r="Z245" s="9">
        <v>7.9311080140847395E-2</v>
      </c>
      <c r="AA245" s="9">
        <v>0.16469588541031199</v>
      </c>
      <c r="AB245" s="9">
        <v>0.16469588541031199</v>
      </c>
      <c r="AC245" s="9">
        <v>1.5030344325104099</v>
      </c>
      <c r="AD245" s="9">
        <v>13</v>
      </c>
      <c r="AE245" s="9">
        <f t="shared" si="17"/>
        <v>9</v>
      </c>
      <c r="AF245" s="9">
        <f t="shared" si="18"/>
        <v>929.03</v>
      </c>
      <c r="AG245" s="9">
        <f t="shared" si="19"/>
        <v>8361.27</v>
      </c>
      <c r="AH245" s="9">
        <v>9</v>
      </c>
      <c r="AK245" s="7"/>
    </row>
    <row r="246" spans="1:37">
      <c r="A246">
        <v>570</v>
      </c>
      <c r="B246">
        <v>103336710.59999999</v>
      </c>
      <c r="C246">
        <v>108011710.59999999</v>
      </c>
      <c r="D246">
        <v>9618750</v>
      </c>
      <c r="E246" s="3">
        <v>5778.8888889999998</v>
      </c>
      <c r="F246" s="3">
        <v>8210</v>
      </c>
      <c r="G246" s="3">
        <v>1710</v>
      </c>
      <c r="H246" s="3">
        <v>6772.2222220000003</v>
      </c>
      <c r="I246" s="3">
        <v>9760</v>
      </c>
      <c r="J246" s="3">
        <v>1830</v>
      </c>
      <c r="K246" s="3">
        <v>4298.8888889999998</v>
      </c>
      <c r="L246" s="3">
        <v>6000</v>
      </c>
      <c r="M246" s="3">
        <v>1530</v>
      </c>
      <c r="N246">
        <v>117</v>
      </c>
      <c r="O246">
        <v>20</v>
      </c>
      <c r="P246">
        <v>9</v>
      </c>
      <c r="Q246">
        <v>1.4285714285714299</v>
      </c>
      <c r="R246">
        <v>1.4285714285714299</v>
      </c>
      <c r="S246">
        <v>1.6565696082036201</v>
      </c>
      <c r="T246" s="3">
        <v>1.1666666666666701</v>
      </c>
      <c r="U246" s="7">
        <f t="shared" si="15"/>
        <v>10000</v>
      </c>
      <c r="V246" s="4">
        <f t="shared" si="16"/>
        <v>22500000</v>
      </c>
      <c r="W246">
        <v>2.6041766666666699E-3</v>
      </c>
      <c r="X246">
        <v>0.46757819986052102</v>
      </c>
      <c r="Y246">
        <v>0.10172688997613499</v>
      </c>
      <c r="Z246">
        <v>9.1282527962441504E-2</v>
      </c>
      <c r="AA246">
        <v>0.185108088505443</v>
      </c>
      <c r="AB246">
        <v>0.185108088505443</v>
      </c>
      <c r="AC246">
        <v>1.57367442532209</v>
      </c>
      <c r="AD246">
        <v>13</v>
      </c>
      <c r="AE246" s="7">
        <f t="shared" si="17"/>
        <v>9</v>
      </c>
      <c r="AF246" s="7">
        <f t="shared" si="18"/>
        <v>929.03</v>
      </c>
      <c r="AG246" s="7">
        <f t="shared" si="19"/>
        <v>8361.27</v>
      </c>
      <c r="AH246">
        <v>9</v>
      </c>
      <c r="AK246" s="7"/>
    </row>
    <row r="247" spans="1:37">
      <c r="A247">
        <v>573</v>
      </c>
      <c r="B247">
        <v>112192282.40000001</v>
      </c>
      <c r="C247">
        <v>117342282.40000001</v>
      </c>
      <c r="D247">
        <v>10687500</v>
      </c>
      <c r="E247" s="3">
        <v>6438.8888889999998</v>
      </c>
      <c r="F247" s="3">
        <v>9430</v>
      </c>
      <c r="G247" s="3">
        <v>3010</v>
      </c>
      <c r="H247" s="3">
        <v>8171.1111110000002</v>
      </c>
      <c r="I247" s="3">
        <v>13200</v>
      </c>
      <c r="J247" s="3">
        <v>2960</v>
      </c>
      <c r="K247" s="3">
        <v>4740</v>
      </c>
      <c r="L247" s="3">
        <v>7190</v>
      </c>
      <c r="M247" s="3">
        <v>2140</v>
      </c>
      <c r="N247">
        <v>117</v>
      </c>
      <c r="O247">
        <v>20</v>
      </c>
      <c r="P247">
        <v>9</v>
      </c>
      <c r="Q247">
        <v>1.4285714285714299</v>
      </c>
      <c r="R247">
        <v>1.4285714285714299</v>
      </c>
      <c r="S247">
        <v>1.7283498677660201</v>
      </c>
      <c r="T247" s="3">
        <v>1.19444444444444</v>
      </c>
      <c r="U247" s="7">
        <f t="shared" si="15"/>
        <v>10000</v>
      </c>
      <c r="V247" s="4">
        <f t="shared" si="16"/>
        <v>22500000</v>
      </c>
      <c r="W247">
        <v>2.6472233333333299E-3</v>
      </c>
      <c r="X247">
        <v>0.481872179572569</v>
      </c>
      <c r="Y247">
        <v>0.109376523159346</v>
      </c>
      <c r="Z247">
        <v>0.102729787767926</v>
      </c>
      <c r="AA247">
        <v>0.19540936494258301</v>
      </c>
      <c r="AB247">
        <v>0.19540936494258301</v>
      </c>
      <c r="AC247">
        <v>1.49953439605672</v>
      </c>
      <c r="AD247">
        <v>13</v>
      </c>
      <c r="AE247" s="7">
        <f t="shared" si="17"/>
        <v>9</v>
      </c>
      <c r="AF247" s="7">
        <f t="shared" si="18"/>
        <v>929.03</v>
      </c>
      <c r="AG247" s="7">
        <f t="shared" si="19"/>
        <v>8361.27</v>
      </c>
      <c r="AH247">
        <v>9</v>
      </c>
      <c r="AK247" s="7"/>
    </row>
    <row r="248" spans="1:37">
      <c r="A248">
        <v>576</v>
      </c>
      <c r="B248">
        <v>113000621.90000001</v>
      </c>
      <c r="C248">
        <v>119600621.90000001</v>
      </c>
      <c r="D248">
        <v>13950000</v>
      </c>
      <c r="E248" s="3">
        <v>6810</v>
      </c>
      <c r="F248" s="3">
        <v>9430</v>
      </c>
      <c r="G248" s="3">
        <v>3010</v>
      </c>
      <c r="H248" s="3">
        <v>8535.8888889999998</v>
      </c>
      <c r="I248" s="3">
        <v>13200</v>
      </c>
      <c r="J248" s="3">
        <v>843</v>
      </c>
      <c r="K248" s="3">
        <v>5168.8888889999998</v>
      </c>
      <c r="L248" s="3">
        <v>7190</v>
      </c>
      <c r="M248" s="3">
        <v>2660</v>
      </c>
      <c r="N248">
        <v>117</v>
      </c>
      <c r="O248">
        <v>20</v>
      </c>
      <c r="P248">
        <v>9</v>
      </c>
      <c r="Q248">
        <v>1.4285714285714299</v>
      </c>
      <c r="R248">
        <v>1.4285714285714299</v>
      </c>
      <c r="S248">
        <v>1.60548479577451</v>
      </c>
      <c r="T248" s="3">
        <v>0.93055555555555602</v>
      </c>
      <c r="U248" s="7">
        <f t="shared" si="15"/>
        <v>10000</v>
      </c>
      <c r="V248" s="4">
        <f t="shared" si="16"/>
        <v>22500000</v>
      </c>
      <c r="W248">
        <v>2.52128888888889E-3</v>
      </c>
      <c r="X248">
        <v>0.48247495737834001</v>
      </c>
      <c r="Y248">
        <v>0.11367420480004201</v>
      </c>
      <c r="Z248">
        <v>9.1015143606313104E-2</v>
      </c>
      <c r="AA248">
        <v>0.19019878214729499</v>
      </c>
      <c r="AB248">
        <v>0.19019878214729499</v>
      </c>
      <c r="AC248">
        <v>1.4807023362302301</v>
      </c>
      <c r="AD248">
        <v>13</v>
      </c>
      <c r="AE248" s="7">
        <f t="shared" si="17"/>
        <v>9</v>
      </c>
      <c r="AF248" s="7">
        <f t="shared" si="18"/>
        <v>929.03</v>
      </c>
      <c r="AG248" s="7">
        <f t="shared" si="19"/>
        <v>8361.27</v>
      </c>
      <c r="AH248">
        <v>9</v>
      </c>
      <c r="AK248" s="7"/>
    </row>
    <row r="249" spans="1:37">
      <c r="A249">
        <v>579</v>
      </c>
      <c r="B249">
        <v>126561062.09999999</v>
      </c>
      <c r="C249">
        <v>133636062.09999999</v>
      </c>
      <c r="D249">
        <v>15018750</v>
      </c>
      <c r="E249" s="3">
        <v>8031.1111110000002</v>
      </c>
      <c r="F249" s="3">
        <v>10800</v>
      </c>
      <c r="G249" s="3">
        <v>3400</v>
      </c>
      <c r="H249" s="3">
        <v>10345.555560000001</v>
      </c>
      <c r="I249" s="3">
        <v>15000</v>
      </c>
      <c r="J249" s="3">
        <v>2070</v>
      </c>
      <c r="K249" s="3">
        <v>6013.3333329999996</v>
      </c>
      <c r="L249" s="3">
        <v>8210</v>
      </c>
      <c r="M249" s="3">
        <v>2660</v>
      </c>
      <c r="N249">
        <v>117</v>
      </c>
      <c r="O249">
        <v>20</v>
      </c>
      <c r="P249">
        <v>9</v>
      </c>
      <c r="Q249">
        <v>1.4285714285714299</v>
      </c>
      <c r="R249">
        <v>1.4285714285714299</v>
      </c>
      <c r="S249">
        <v>1.6124625286944001</v>
      </c>
      <c r="T249" s="3">
        <v>1.0486111111111101</v>
      </c>
      <c r="U249" s="7">
        <f t="shared" si="15"/>
        <v>10000</v>
      </c>
      <c r="V249" s="4">
        <f t="shared" si="16"/>
        <v>22500000</v>
      </c>
      <c r="W249">
        <v>2.48896555555556E-3</v>
      </c>
      <c r="X249">
        <v>0.490886312331963</v>
      </c>
      <c r="Y249">
        <v>0.118389188621376</v>
      </c>
      <c r="Z249">
        <v>9.8951889058154996E-2</v>
      </c>
      <c r="AA249">
        <v>0.19260520012806201</v>
      </c>
      <c r="AB249">
        <v>0.19260520012806201</v>
      </c>
      <c r="AC249">
        <v>1.4665573988836</v>
      </c>
      <c r="AD249">
        <v>13</v>
      </c>
      <c r="AE249" s="7">
        <f t="shared" si="17"/>
        <v>9</v>
      </c>
      <c r="AF249" s="7">
        <f t="shared" si="18"/>
        <v>929.03</v>
      </c>
      <c r="AG249" s="7">
        <f t="shared" si="19"/>
        <v>8361.27</v>
      </c>
      <c r="AH249">
        <v>9</v>
      </c>
      <c r="AK249" s="7"/>
    </row>
    <row r="250" spans="1:37">
      <c r="A250">
        <v>582</v>
      </c>
      <c r="B250">
        <v>126730812.09999999</v>
      </c>
      <c r="C250">
        <v>134280812.09999999</v>
      </c>
      <c r="D250">
        <v>16087500</v>
      </c>
      <c r="E250" s="3">
        <v>8121.1111110000002</v>
      </c>
      <c r="F250" s="3">
        <v>10800</v>
      </c>
      <c r="G250" s="3">
        <v>3010</v>
      </c>
      <c r="H250" s="3">
        <v>11053.333329999999</v>
      </c>
      <c r="I250" s="3">
        <v>15000</v>
      </c>
      <c r="J250" s="3">
        <v>2960</v>
      </c>
      <c r="K250" s="3">
        <v>6082.2222220000003</v>
      </c>
      <c r="L250" s="3">
        <v>8210</v>
      </c>
      <c r="M250" s="3">
        <v>2140</v>
      </c>
      <c r="N250">
        <v>117</v>
      </c>
      <c r="O250">
        <v>20</v>
      </c>
      <c r="P250">
        <v>9</v>
      </c>
      <c r="Q250">
        <v>1.4285714285714299</v>
      </c>
      <c r="R250">
        <v>1.4285714285714299</v>
      </c>
      <c r="S250">
        <v>1.7242184071536999</v>
      </c>
      <c r="T250" s="3">
        <v>0.625</v>
      </c>
      <c r="U250" s="7">
        <f t="shared" si="15"/>
        <v>10000</v>
      </c>
      <c r="V250" s="4">
        <f t="shared" si="16"/>
        <v>22500000</v>
      </c>
      <c r="W250">
        <v>2.7367166666666699E-3</v>
      </c>
      <c r="X250">
        <v>0.53212442847063901</v>
      </c>
      <c r="Y250">
        <v>0.12967513430186201</v>
      </c>
      <c r="Z250">
        <v>0.11451981175166399</v>
      </c>
      <c r="AA250">
        <v>0.218162251404355</v>
      </c>
      <c r="AB250">
        <v>0.218162251404355</v>
      </c>
      <c r="AC250">
        <v>1.4868027790775999</v>
      </c>
      <c r="AD250">
        <v>13</v>
      </c>
      <c r="AE250" s="7">
        <f t="shared" si="17"/>
        <v>9</v>
      </c>
      <c r="AF250" s="7">
        <f t="shared" si="18"/>
        <v>929.03</v>
      </c>
      <c r="AG250" s="7">
        <f t="shared" si="19"/>
        <v>8361.27</v>
      </c>
      <c r="AH250">
        <v>9</v>
      </c>
      <c r="AK250" s="7"/>
    </row>
    <row r="251" spans="1:37">
      <c r="A251">
        <v>585</v>
      </c>
      <c r="B251">
        <v>133859154.8</v>
      </c>
      <c r="C251">
        <v>142859154.80000001</v>
      </c>
      <c r="D251">
        <v>19350000</v>
      </c>
      <c r="E251" s="3">
        <v>9065.5555559999993</v>
      </c>
      <c r="F251" s="3">
        <v>12400</v>
      </c>
      <c r="G251" s="3">
        <v>4330</v>
      </c>
      <c r="H251" s="3">
        <v>11653.666670000001</v>
      </c>
      <c r="I251" s="3">
        <v>16800</v>
      </c>
      <c r="J251" s="3">
        <v>843</v>
      </c>
      <c r="K251" s="3">
        <v>6906.6666670000004</v>
      </c>
      <c r="L251" s="3">
        <v>9430</v>
      </c>
      <c r="M251" s="3">
        <v>3840</v>
      </c>
      <c r="N251">
        <v>117</v>
      </c>
      <c r="O251">
        <v>20</v>
      </c>
      <c r="P251">
        <v>9</v>
      </c>
      <c r="Q251">
        <v>1.4285714285714299</v>
      </c>
      <c r="R251">
        <v>1.4285714285714299</v>
      </c>
      <c r="S251">
        <v>1.60753171466763</v>
      </c>
      <c r="T251" s="3">
        <v>0.70833333333333304</v>
      </c>
      <c r="U251" s="7">
        <f t="shared" si="15"/>
        <v>10000</v>
      </c>
      <c r="V251" s="4">
        <f t="shared" si="16"/>
        <v>22500000</v>
      </c>
      <c r="W251">
        <v>2.50878666666667E-3</v>
      </c>
      <c r="X251">
        <v>0.50840658823345597</v>
      </c>
      <c r="Y251">
        <v>0.123264054740126</v>
      </c>
      <c r="Z251">
        <v>9.8350344623940197E-2</v>
      </c>
      <c r="AA251">
        <v>0.19988725563573401</v>
      </c>
      <c r="AB251">
        <v>0.19988725563573401</v>
      </c>
      <c r="AC251">
        <v>1.42919154587298</v>
      </c>
      <c r="AD251">
        <v>13</v>
      </c>
      <c r="AE251" s="7">
        <f t="shared" si="17"/>
        <v>9</v>
      </c>
      <c r="AF251" s="7">
        <f t="shared" si="18"/>
        <v>929.03</v>
      </c>
      <c r="AG251" s="7">
        <f t="shared" si="19"/>
        <v>8361.27</v>
      </c>
      <c r="AH251">
        <v>9</v>
      </c>
      <c r="AK251" s="7"/>
    </row>
    <row r="252" spans="1:37">
      <c r="A252">
        <v>588</v>
      </c>
      <c r="B252">
        <v>146167640.30000001</v>
      </c>
      <c r="C252">
        <v>155642640.30000001</v>
      </c>
      <c r="D252">
        <v>20418750</v>
      </c>
      <c r="E252" s="3">
        <v>10120</v>
      </c>
      <c r="F252" s="3">
        <v>14300</v>
      </c>
      <c r="G252" s="3">
        <v>4900</v>
      </c>
      <c r="H252" s="3">
        <v>13585.555560000001</v>
      </c>
      <c r="I252" s="3">
        <v>19600</v>
      </c>
      <c r="J252" s="3">
        <v>2070</v>
      </c>
      <c r="K252" s="3">
        <v>8462.2222220000003</v>
      </c>
      <c r="L252" s="3">
        <v>14300</v>
      </c>
      <c r="M252" s="3">
        <v>3840</v>
      </c>
      <c r="N252">
        <v>117</v>
      </c>
      <c r="O252">
        <v>20</v>
      </c>
      <c r="P252">
        <v>9</v>
      </c>
      <c r="Q252">
        <v>1.4285714285714299</v>
      </c>
      <c r="R252">
        <v>1.4285714285714299</v>
      </c>
      <c r="S252">
        <v>1.6104946039183901</v>
      </c>
      <c r="T252" s="3">
        <v>0.50694444444444398</v>
      </c>
      <c r="U252" s="7">
        <f t="shared" si="15"/>
        <v>10000</v>
      </c>
      <c r="V252" s="4">
        <f t="shared" si="16"/>
        <v>22500000</v>
      </c>
      <c r="W252">
        <v>2.4705855555555599E-3</v>
      </c>
      <c r="X252">
        <v>0.52828865155692695</v>
      </c>
      <c r="Y252">
        <v>0.13424662549897501</v>
      </c>
      <c r="Z252">
        <v>0.100393630896577</v>
      </c>
      <c r="AA252">
        <v>0.202506586668113</v>
      </c>
      <c r="AB252">
        <v>0.202506586668113</v>
      </c>
      <c r="AC252">
        <v>1.46602332307802</v>
      </c>
      <c r="AD252">
        <v>13</v>
      </c>
      <c r="AE252" s="7">
        <f t="shared" si="17"/>
        <v>9</v>
      </c>
      <c r="AF252" s="7">
        <f t="shared" si="18"/>
        <v>929.03</v>
      </c>
      <c r="AG252" s="7">
        <f t="shared" si="19"/>
        <v>8361.27</v>
      </c>
      <c r="AH252">
        <v>9</v>
      </c>
      <c r="AK252" s="7"/>
    </row>
    <row r="253" spans="1:37">
      <c r="A253">
        <v>591</v>
      </c>
      <c r="B253">
        <v>153392247.59999999</v>
      </c>
      <c r="C253">
        <v>163342247.59999999</v>
      </c>
      <c r="D253">
        <v>21487500</v>
      </c>
      <c r="E253" s="3">
        <v>10492.22222</v>
      </c>
      <c r="F253" s="3">
        <v>14300</v>
      </c>
      <c r="G253" s="3">
        <v>3010</v>
      </c>
      <c r="H253" s="3">
        <v>14040</v>
      </c>
      <c r="I253" s="3">
        <v>19600</v>
      </c>
      <c r="J253" s="3">
        <v>2960</v>
      </c>
      <c r="K253" s="3">
        <v>8668.8888889999998</v>
      </c>
      <c r="L253" s="3">
        <v>14300</v>
      </c>
      <c r="M253" s="3">
        <v>2140</v>
      </c>
      <c r="N253">
        <v>117</v>
      </c>
      <c r="O253">
        <v>20</v>
      </c>
      <c r="P253">
        <v>9</v>
      </c>
      <c r="Q253">
        <v>1.4285714285714299</v>
      </c>
      <c r="R253">
        <v>1.4285714285714299</v>
      </c>
      <c r="S253">
        <v>1.6735708124080599</v>
      </c>
      <c r="T253" s="3">
        <v>0.54166666666666696</v>
      </c>
      <c r="U253" s="7">
        <f t="shared" si="15"/>
        <v>10000</v>
      </c>
      <c r="V253" s="4">
        <f t="shared" si="16"/>
        <v>22500000</v>
      </c>
      <c r="W253">
        <v>2.68972E-3</v>
      </c>
      <c r="X253">
        <v>0.55981812917760598</v>
      </c>
      <c r="Y253">
        <v>0.14522420554339199</v>
      </c>
      <c r="Z253">
        <v>0.11014569478408801</v>
      </c>
      <c r="AA253">
        <v>0.22146403256821401</v>
      </c>
      <c r="AB253">
        <v>0.22146403256821401</v>
      </c>
      <c r="AC253">
        <v>1.5085992087507001</v>
      </c>
      <c r="AD253">
        <v>13</v>
      </c>
      <c r="AE253" s="7">
        <f t="shared" si="17"/>
        <v>9</v>
      </c>
      <c r="AF253" s="7">
        <f t="shared" si="18"/>
        <v>929.03</v>
      </c>
      <c r="AG253" s="7">
        <f t="shared" si="19"/>
        <v>8361.27</v>
      </c>
      <c r="AH253">
        <v>9</v>
      </c>
      <c r="AK253" s="7"/>
    </row>
    <row r="254" spans="1:37">
      <c r="A254">
        <v>594</v>
      </c>
      <c r="B254">
        <v>80006184.930000007</v>
      </c>
      <c r="C254">
        <v>84206184.930000007</v>
      </c>
      <c r="D254">
        <v>8550000</v>
      </c>
      <c r="E254" s="3">
        <v>3978.8888889999998</v>
      </c>
      <c r="F254" s="3">
        <v>6000</v>
      </c>
      <c r="G254" s="3">
        <v>1530</v>
      </c>
      <c r="H254" s="3">
        <v>4262.5555560000003</v>
      </c>
      <c r="I254" s="3">
        <v>7020</v>
      </c>
      <c r="J254" s="3">
        <v>843</v>
      </c>
      <c r="K254" s="3">
        <v>3034.4444440000002</v>
      </c>
      <c r="L254" s="3">
        <v>4330</v>
      </c>
      <c r="M254" s="3">
        <v>1530</v>
      </c>
      <c r="N254">
        <v>117</v>
      </c>
      <c r="O254">
        <v>20</v>
      </c>
      <c r="P254">
        <v>9</v>
      </c>
      <c r="Q254">
        <v>1.4285714285714299</v>
      </c>
      <c r="R254">
        <v>1.4285714285714299</v>
      </c>
      <c r="S254">
        <v>1.37472340302267</v>
      </c>
      <c r="T254" s="3">
        <v>1.5370370370370401</v>
      </c>
      <c r="U254" s="7">
        <f t="shared" si="15"/>
        <v>10000</v>
      </c>
      <c r="V254" s="4">
        <f t="shared" si="16"/>
        <v>22500000</v>
      </c>
      <c r="W254">
        <v>1.81778111111111E-3</v>
      </c>
      <c r="X254">
        <v>0.32928594452913101</v>
      </c>
      <c r="Y254">
        <v>7.3265211966530699E-2</v>
      </c>
      <c r="Z254">
        <v>5.1374301589786002E-2</v>
      </c>
      <c r="AA254">
        <v>0.13221839111321301</v>
      </c>
      <c r="AB254">
        <v>0.13221839111321301</v>
      </c>
      <c r="AC254">
        <v>1.5009305002611699</v>
      </c>
      <c r="AD254">
        <v>13</v>
      </c>
      <c r="AE254" s="7">
        <f t="shared" si="17"/>
        <v>9</v>
      </c>
      <c r="AF254" s="7">
        <f t="shared" si="18"/>
        <v>929.03</v>
      </c>
      <c r="AG254" s="7">
        <f t="shared" si="19"/>
        <v>8361.27</v>
      </c>
      <c r="AH254">
        <v>9</v>
      </c>
      <c r="AK254" s="7"/>
    </row>
    <row r="255" spans="1:37">
      <c r="A255">
        <v>597</v>
      </c>
      <c r="B255">
        <v>71462314.879999995</v>
      </c>
      <c r="C255">
        <v>76137314.879999995</v>
      </c>
      <c r="D255">
        <v>9618750</v>
      </c>
      <c r="E255" s="3">
        <v>3556.666667</v>
      </c>
      <c r="F255" s="3">
        <v>4900</v>
      </c>
      <c r="G255" s="3">
        <v>1710</v>
      </c>
      <c r="H255" s="3">
        <v>3789.333333</v>
      </c>
      <c r="I255" s="3">
        <v>4760</v>
      </c>
      <c r="J255" s="3">
        <v>984</v>
      </c>
      <c r="K255" s="3">
        <v>2629</v>
      </c>
      <c r="L255" s="3">
        <v>3840</v>
      </c>
      <c r="M255" s="3">
        <v>881</v>
      </c>
      <c r="N255">
        <v>117</v>
      </c>
      <c r="O255">
        <v>20</v>
      </c>
      <c r="P255">
        <v>9</v>
      </c>
      <c r="Q255">
        <v>1.4285714285714299</v>
      </c>
      <c r="R255">
        <v>1.4285714285714299</v>
      </c>
      <c r="S255">
        <v>1.66475145737381</v>
      </c>
      <c r="T255" s="3">
        <v>1.4166666666666701</v>
      </c>
      <c r="U255" s="7">
        <f t="shared" si="15"/>
        <v>10000</v>
      </c>
      <c r="V255" s="4">
        <f t="shared" si="16"/>
        <v>22500000</v>
      </c>
      <c r="W255">
        <v>2.53489555555556E-3</v>
      </c>
      <c r="X255">
        <v>0.45425778447609899</v>
      </c>
      <c r="Y255">
        <v>9.4574176283063804E-2</v>
      </c>
      <c r="Z255">
        <v>7.0803587994317504E-2</v>
      </c>
      <c r="AA255">
        <v>0.177699133440613</v>
      </c>
      <c r="AB255">
        <v>0.177699133440613</v>
      </c>
      <c r="AC255">
        <v>1.48595317615078</v>
      </c>
      <c r="AD255">
        <v>13</v>
      </c>
      <c r="AE255" s="7">
        <f t="shared" si="17"/>
        <v>9</v>
      </c>
      <c r="AF255" s="7">
        <f t="shared" si="18"/>
        <v>929.03</v>
      </c>
      <c r="AG255" s="7">
        <f t="shared" si="19"/>
        <v>8361.27</v>
      </c>
      <c r="AH255">
        <v>9</v>
      </c>
      <c r="AK255" s="7"/>
    </row>
    <row r="256" spans="1:37">
      <c r="A256">
        <v>600</v>
      </c>
      <c r="B256">
        <v>84424833.390000001</v>
      </c>
      <c r="C256">
        <v>89574833.390000001</v>
      </c>
      <c r="D256">
        <v>10687500</v>
      </c>
      <c r="E256" s="3">
        <v>3863.333333</v>
      </c>
      <c r="F256" s="3">
        <v>5440</v>
      </c>
      <c r="G256" s="3">
        <v>1530</v>
      </c>
      <c r="H256" s="3">
        <v>4024.4444440000002</v>
      </c>
      <c r="I256" s="3">
        <v>5310</v>
      </c>
      <c r="J256" s="3">
        <v>1600</v>
      </c>
      <c r="K256" s="3">
        <v>2923.333333</v>
      </c>
      <c r="L256" s="3">
        <v>3840</v>
      </c>
      <c r="M256" s="3">
        <v>1530</v>
      </c>
      <c r="N256">
        <v>117</v>
      </c>
      <c r="O256">
        <v>20</v>
      </c>
      <c r="P256">
        <v>9</v>
      </c>
      <c r="Q256">
        <v>1.4285714285714299</v>
      </c>
      <c r="R256">
        <v>1.4285714285714299</v>
      </c>
      <c r="S256">
        <v>1.7959722697501701</v>
      </c>
      <c r="T256" s="3">
        <v>1.7962962962963001</v>
      </c>
      <c r="U256" s="7">
        <f t="shared" si="15"/>
        <v>10000</v>
      </c>
      <c r="V256" s="4">
        <f t="shared" si="16"/>
        <v>22500000</v>
      </c>
      <c r="W256">
        <v>2.8261722222222199E-3</v>
      </c>
      <c r="X256">
        <v>0.47705091472015199</v>
      </c>
      <c r="Y256">
        <v>0.101005575640956</v>
      </c>
      <c r="Z256">
        <v>7.7560239310473594E-2</v>
      </c>
      <c r="AA256">
        <v>0.196322090053974</v>
      </c>
      <c r="AB256">
        <v>0.196322090053974</v>
      </c>
      <c r="AC256">
        <v>1.5009976158027301</v>
      </c>
      <c r="AD256">
        <v>13</v>
      </c>
      <c r="AE256" s="7">
        <f t="shared" si="17"/>
        <v>9</v>
      </c>
      <c r="AF256" s="7">
        <f t="shared" si="18"/>
        <v>929.03</v>
      </c>
      <c r="AG256" s="7">
        <f t="shared" si="19"/>
        <v>8361.27</v>
      </c>
      <c r="AH256">
        <v>9</v>
      </c>
      <c r="AK256" s="7"/>
    </row>
    <row r="257" spans="1:37">
      <c r="A257">
        <v>603</v>
      </c>
      <c r="B257">
        <v>89683995.430000007</v>
      </c>
      <c r="C257">
        <v>96283995.430000007</v>
      </c>
      <c r="D257">
        <v>13950000</v>
      </c>
      <c r="E257" s="3">
        <v>4433.3333329999996</v>
      </c>
      <c r="F257" s="3">
        <v>6000</v>
      </c>
      <c r="G257" s="3">
        <v>1900</v>
      </c>
      <c r="H257" s="3">
        <v>4611.4444439999997</v>
      </c>
      <c r="I257" s="3">
        <v>7020</v>
      </c>
      <c r="J257" s="3">
        <v>843</v>
      </c>
      <c r="K257" s="3">
        <v>3302.2222219999999</v>
      </c>
      <c r="L257" s="3">
        <v>4330</v>
      </c>
      <c r="M257" s="3">
        <v>1900</v>
      </c>
      <c r="N257">
        <v>117</v>
      </c>
      <c r="O257">
        <v>20</v>
      </c>
      <c r="P257">
        <v>9</v>
      </c>
      <c r="Q257">
        <v>1.4285714285714299</v>
      </c>
      <c r="R257">
        <v>1.4285714285714299</v>
      </c>
      <c r="S257">
        <v>1.6240962501178799</v>
      </c>
      <c r="T257" s="3">
        <v>1.7870370370370401</v>
      </c>
      <c r="U257" s="7">
        <f t="shared" si="15"/>
        <v>10000</v>
      </c>
      <c r="V257" s="4">
        <f t="shared" si="16"/>
        <v>22500000</v>
      </c>
      <c r="W257">
        <v>2.5243044444444398E-3</v>
      </c>
      <c r="X257">
        <v>0.443877698793475</v>
      </c>
      <c r="Y257">
        <v>9.9522137455420295E-2</v>
      </c>
      <c r="Z257">
        <v>6.7578838609154604E-2</v>
      </c>
      <c r="AA257">
        <v>0.180504901116459</v>
      </c>
      <c r="AB257">
        <v>0.180504901116459</v>
      </c>
      <c r="AC257">
        <v>1.4707169772851401</v>
      </c>
      <c r="AD257">
        <v>13</v>
      </c>
      <c r="AE257" s="7">
        <f t="shared" si="17"/>
        <v>9</v>
      </c>
      <c r="AF257" s="7">
        <f t="shared" si="18"/>
        <v>929.03</v>
      </c>
      <c r="AG257" s="7">
        <f t="shared" si="19"/>
        <v>8361.27</v>
      </c>
      <c r="AH257">
        <v>9</v>
      </c>
      <c r="AK257" s="7"/>
    </row>
    <row r="258" spans="1:37">
      <c r="A258">
        <v>606</v>
      </c>
      <c r="B258">
        <v>101325578.2</v>
      </c>
      <c r="C258">
        <v>108400578.2</v>
      </c>
      <c r="D258">
        <v>15018750</v>
      </c>
      <c r="E258" s="3">
        <v>5486.6666670000004</v>
      </c>
      <c r="F258" s="3">
        <v>8210</v>
      </c>
      <c r="G258" s="3">
        <v>2400</v>
      </c>
      <c r="H258" s="3">
        <v>6196</v>
      </c>
      <c r="I258" s="3">
        <v>10300</v>
      </c>
      <c r="J258" s="3">
        <v>984</v>
      </c>
      <c r="K258" s="3">
        <v>4028.8888889999998</v>
      </c>
      <c r="L258" s="3">
        <v>6000</v>
      </c>
      <c r="M258" s="3">
        <v>1900</v>
      </c>
      <c r="N258">
        <v>117</v>
      </c>
      <c r="O258">
        <v>20</v>
      </c>
      <c r="P258">
        <v>9</v>
      </c>
      <c r="Q258">
        <v>1.4285714285714299</v>
      </c>
      <c r="R258">
        <v>1.4285714285714299</v>
      </c>
      <c r="S258">
        <v>1.5677392762792199</v>
      </c>
      <c r="T258" s="3">
        <v>1.68518518518519</v>
      </c>
      <c r="U258" s="7">
        <f t="shared" si="15"/>
        <v>10000</v>
      </c>
      <c r="V258" s="4">
        <f t="shared" si="16"/>
        <v>22500000</v>
      </c>
      <c r="W258">
        <v>2.34541E-3</v>
      </c>
      <c r="X258">
        <v>0.44514335714122899</v>
      </c>
      <c r="Y258">
        <v>0.104313711268902</v>
      </c>
      <c r="Z258">
        <v>6.8098139955256806E-2</v>
      </c>
      <c r="AA258">
        <v>0.17630389361576601</v>
      </c>
      <c r="AB258">
        <v>0.17630389361576601</v>
      </c>
      <c r="AC258">
        <v>1.47107325671447</v>
      </c>
      <c r="AD258">
        <v>13</v>
      </c>
      <c r="AE258" s="7">
        <f t="shared" si="17"/>
        <v>9</v>
      </c>
      <c r="AF258" s="7">
        <f t="shared" si="18"/>
        <v>929.03</v>
      </c>
      <c r="AG258" s="7">
        <f t="shared" si="19"/>
        <v>8361.27</v>
      </c>
      <c r="AH258">
        <v>9</v>
      </c>
      <c r="AK258" s="7"/>
    </row>
    <row r="259" spans="1:37">
      <c r="A259">
        <v>609</v>
      </c>
      <c r="B259">
        <v>105685927.40000001</v>
      </c>
      <c r="C259">
        <v>113235927.40000001</v>
      </c>
      <c r="D259">
        <v>16087500</v>
      </c>
      <c r="E259" s="3">
        <v>5518.8888889999998</v>
      </c>
      <c r="F259" s="3">
        <v>8210</v>
      </c>
      <c r="G259" s="3">
        <v>1710</v>
      </c>
      <c r="H259" s="3">
        <v>6183.3333329999996</v>
      </c>
      <c r="I259" s="3">
        <v>10300</v>
      </c>
      <c r="J259" s="3">
        <v>1830</v>
      </c>
      <c r="K259" s="3">
        <v>4074.4444440000002</v>
      </c>
      <c r="L259" s="3">
        <v>6000</v>
      </c>
      <c r="M259" s="3">
        <v>1530</v>
      </c>
      <c r="N259">
        <v>117</v>
      </c>
      <c r="O259">
        <v>20</v>
      </c>
      <c r="P259">
        <v>9</v>
      </c>
      <c r="Q259">
        <v>1.4285714285714299</v>
      </c>
      <c r="R259">
        <v>1.4285714285714299</v>
      </c>
      <c r="S259">
        <v>1.6971233729327699</v>
      </c>
      <c r="T259" s="3">
        <v>1.8425925925925899</v>
      </c>
      <c r="U259" s="7">
        <f t="shared" ref="U259:U322" si="20">O259*5*O259*5</f>
        <v>10000</v>
      </c>
      <c r="V259" s="4">
        <f t="shared" ref="V259:V322" si="21">U259*250*P259</f>
        <v>22500000</v>
      </c>
      <c r="W259">
        <v>2.7035499999999999E-3</v>
      </c>
      <c r="X259">
        <v>0.48719564677240901</v>
      </c>
      <c r="Y259">
        <v>0.11438842770794599</v>
      </c>
      <c r="Z259">
        <v>7.7702739428916895E-2</v>
      </c>
      <c r="AA259">
        <v>0.20085392427600399</v>
      </c>
      <c r="AB259">
        <v>0.20085392427600399</v>
      </c>
      <c r="AC259">
        <v>1.4988232183660799</v>
      </c>
      <c r="AD259">
        <v>13</v>
      </c>
      <c r="AE259" s="7">
        <f t="shared" ref="AE259:AE322" si="22">N259/AD259</f>
        <v>9</v>
      </c>
      <c r="AF259" s="7">
        <f t="shared" ref="AF259:AF322" si="23">U259*0.092903</f>
        <v>929.03</v>
      </c>
      <c r="AG259" s="7">
        <f t="shared" ref="AG259:AG322" si="24">AF259*P259</f>
        <v>8361.27</v>
      </c>
      <c r="AH259">
        <v>9</v>
      </c>
      <c r="AK259" s="7"/>
    </row>
    <row r="260" spans="1:37">
      <c r="A260">
        <v>612</v>
      </c>
      <c r="B260">
        <v>105730327.5</v>
      </c>
      <c r="C260">
        <v>114730327.5</v>
      </c>
      <c r="D260">
        <v>19350000</v>
      </c>
      <c r="E260" s="3">
        <v>6192.2222220000003</v>
      </c>
      <c r="F260" s="3">
        <v>9430</v>
      </c>
      <c r="G260" s="3">
        <v>3010</v>
      </c>
      <c r="H260" s="3">
        <v>7707</v>
      </c>
      <c r="I260" s="3">
        <v>13200</v>
      </c>
      <c r="J260" s="3">
        <v>843</v>
      </c>
      <c r="K260" s="3">
        <v>4738.8888889999998</v>
      </c>
      <c r="L260" s="3">
        <v>7190</v>
      </c>
      <c r="M260" s="3">
        <v>3010</v>
      </c>
      <c r="N260">
        <v>117</v>
      </c>
      <c r="O260">
        <v>20</v>
      </c>
      <c r="P260">
        <v>9</v>
      </c>
      <c r="Q260">
        <v>1.4285714285714299</v>
      </c>
      <c r="R260">
        <v>1.4285714285714299</v>
      </c>
      <c r="S260">
        <v>1.51807977823044</v>
      </c>
      <c r="T260" s="3">
        <v>1.2685185185185199</v>
      </c>
      <c r="U260" s="7">
        <f t="shared" si="20"/>
        <v>10000</v>
      </c>
      <c r="V260" s="4">
        <f t="shared" si="21"/>
        <v>22500000</v>
      </c>
      <c r="W260">
        <v>2.23406577777778E-3</v>
      </c>
      <c r="X260">
        <v>0.43681728450265001</v>
      </c>
      <c r="Y260">
        <v>0.10819056587236001</v>
      </c>
      <c r="Z260">
        <v>6.7212747238138304E-2</v>
      </c>
      <c r="AA260">
        <v>0.18018751394334301</v>
      </c>
      <c r="AB260">
        <v>0.18018751394334301</v>
      </c>
      <c r="AC260">
        <v>1.4014756538501401</v>
      </c>
      <c r="AD260">
        <v>13</v>
      </c>
      <c r="AE260" s="7">
        <f t="shared" si="22"/>
        <v>9</v>
      </c>
      <c r="AF260" s="7">
        <f t="shared" si="23"/>
        <v>929.03</v>
      </c>
      <c r="AG260" s="7">
        <f t="shared" si="24"/>
        <v>8361.27</v>
      </c>
      <c r="AH260">
        <v>9</v>
      </c>
      <c r="AK260" s="7"/>
    </row>
    <row r="261" spans="1:37">
      <c r="A261">
        <v>615</v>
      </c>
      <c r="B261">
        <v>110686925.2</v>
      </c>
      <c r="C261">
        <v>120161925.2</v>
      </c>
      <c r="D261">
        <v>20418750</v>
      </c>
      <c r="E261" s="3">
        <v>6703.3333329999996</v>
      </c>
      <c r="F261" s="3">
        <v>9430</v>
      </c>
      <c r="G261" s="3">
        <v>3010</v>
      </c>
      <c r="H261" s="3">
        <v>8724.8888889999998</v>
      </c>
      <c r="I261" s="3">
        <v>13200</v>
      </c>
      <c r="J261" s="3">
        <v>984</v>
      </c>
      <c r="K261" s="3">
        <v>5015.5555560000003</v>
      </c>
      <c r="L261" s="3">
        <v>7190</v>
      </c>
      <c r="M261" s="3">
        <v>2400</v>
      </c>
      <c r="N261">
        <v>117</v>
      </c>
      <c r="O261">
        <v>20</v>
      </c>
      <c r="P261">
        <v>9</v>
      </c>
      <c r="Q261">
        <v>1.4285714285714299</v>
      </c>
      <c r="R261">
        <v>1.4285714285714299</v>
      </c>
      <c r="S261">
        <v>1.5445500811792501</v>
      </c>
      <c r="T261" s="3">
        <v>1.00925925925926</v>
      </c>
      <c r="U261" s="7">
        <f t="shared" si="20"/>
        <v>10000</v>
      </c>
      <c r="V261" s="4">
        <f t="shared" si="21"/>
        <v>22500000</v>
      </c>
      <c r="W261">
        <v>2.28334E-3</v>
      </c>
      <c r="X261">
        <v>0.46505276727943501</v>
      </c>
      <c r="Y261">
        <v>0.112170310590223</v>
      </c>
      <c r="Z261">
        <v>7.3195878764345496E-2</v>
      </c>
      <c r="AA261">
        <v>0.18844359299003899</v>
      </c>
      <c r="AB261">
        <v>0.18844359299003899</v>
      </c>
      <c r="AC261">
        <v>1.3977756566884101</v>
      </c>
      <c r="AD261">
        <v>13</v>
      </c>
      <c r="AE261" s="7">
        <f t="shared" si="22"/>
        <v>9</v>
      </c>
      <c r="AF261" s="7">
        <f t="shared" si="23"/>
        <v>929.03</v>
      </c>
      <c r="AG261" s="7">
        <f t="shared" si="24"/>
        <v>8361.27</v>
      </c>
      <c r="AH261">
        <v>9</v>
      </c>
      <c r="AK261" s="7"/>
    </row>
    <row r="262" spans="1:37">
      <c r="A262">
        <v>618</v>
      </c>
      <c r="B262">
        <v>111813787.40000001</v>
      </c>
      <c r="C262">
        <v>121763787.40000001</v>
      </c>
      <c r="D262">
        <v>21487500</v>
      </c>
      <c r="E262" s="3">
        <v>6664.4444439999997</v>
      </c>
      <c r="F262" s="3">
        <v>9430</v>
      </c>
      <c r="G262" s="3">
        <v>2660</v>
      </c>
      <c r="H262" s="3">
        <v>8818.8888889999998</v>
      </c>
      <c r="I262" s="3">
        <v>13200</v>
      </c>
      <c r="J262" s="3">
        <v>1830</v>
      </c>
      <c r="K262" s="3">
        <v>5015.5555560000003</v>
      </c>
      <c r="L262" s="3">
        <v>7190</v>
      </c>
      <c r="M262" s="3">
        <v>2400</v>
      </c>
      <c r="N262">
        <v>117</v>
      </c>
      <c r="O262">
        <v>20</v>
      </c>
      <c r="P262">
        <v>9</v>
      </c>
      <c r="Q262">
        <v>1.4285714285714299</v>
      </c>
      <c r="R262">
        <v>1.4285714285714299</v>
      </c>
      <c r="S262">
        <v>1.63878986364997</v>
      </c>
      <c r="T262" s="3">
        <v>1.06481481481481</v>
      </c>
      <c r="U262" s="7">
        <f t="shared" si="20"/>
        <v>10000</v>
      </c>
      <c r="V262" s="4">
        <f t="shared" si="21"/>
        <v>22500000</v>
      </c>
      <c r="W262">
        <v>2.5403022222222202E-3</v>
      </c>
      <c r="X262">
        <v>0.50189660730112395</v>
      </c>
      <c r="Y262">
        <v>0.121194850281497</v>
      </c>
      <c r="Z262">
        <v>8.2018971701296906E-2</v>
      </c>
      <c r="AA262">
        <v>0.20914219506625001</v>
      </c>
      <c r="AB262">
        <v>0.20914219506625001</v>
      </c>
      <c r="AC262">
        <v>1.4011628792719499</v>
      </c>
      <c r="AD262">
        <v>13</v>
      </c>
      <c r="AE262" s="7">
        <f t="shared" si="22"/>
        <v>9</v>
      </c>
      <c r="AF262" s="7">
        <f t="shared" si="23"/>
        <v>929.03</v>
      </c>
      <c r="AG262" s="7">
        <f t="shared" si="24"/>
        <v>8361.27</v>
      </c>
      <c r="AH262">
        <v>9</v>
      </c>
      <c r="AK262" s="7"/>
    </row>
    <row r="263" spans="1:37">
      <c r="A263">
        <v>621</v>
      </c>
      <c r="B263">
        <v>97216829.700000003</v>
      </c>
      <c r="C263">
        <v>101416829.7</v>
      </c>
      <c r="D263">
        <v>8550000</v>
      </c>
      <c r="E263" s="3">
        <v>4998.8888889999998</v>
      </c>
      <c r="F263" s="3">
        <v>7190</v>
      </c>
      <c r="G263" s="3">
        <v>1710</v>
      </c>
      <c r="H263" s="3">
        <v>5824.7777779999997</v>
      </c>
      <c r="I263" s="3">
        <v>10500</v>
      </c>
      <c r="J263" s="3">
        <v>843</v>
      </c>
      <c r="K263" s="3">
        <v>3670</v>
      </c>
      <c r="L263" s="3">
        <v>5440</v>
      </c>
      <c r="M263" s="3">
        <v>1530</v>
      </c>
      <c r="N263">
        <v>123.5</v>
      </c>
      <c r="O263">
        <v>20</v>
      </c>
      <c r="P263">
        <v>9</v>
      </c>
      <c r="Q263">
        <v>1.4285714285714299</v>
      </c>
      <c r="R263">
        <v>1.4285714285714299</v>
      </c>
      <c r="S263">
        <v>1.7096549061578401</v>
      </c>
      <c r="T263" s="3">
        <v>1.25</v>
      </c>
      <c r="U263" s="7">
        <f t="shared" si="20"/>
        <v>10000</v>
      </c>
      <c r="V263" s="4">
        <f t="shared" si="21"/>
        <v>22500000</v>
      </c>
      <c r="W263">
        <v>2.5667877777777802E-3</v>
      </c>
      <c r="X263">
        <v>0.42602152167974999</v>
      </c>
      <c r="Y263">
        <v>9.3504558364318105E-2</v>
      </c>
      <c r="Z263">
        <v>7.6954109273226698E-2</v>
      </c>
      <c r="AA263">
        <v>0.17361765313604799</v>
      </c>
      <c r="AB263">
        <v>0.17361765313604799</v>
      </c>
      <c r="AC263">
        <v>1.48489696422511</v>
      </c>
      <c r="AD263">
        <v>19.5</v>
      </c>
      <c r="AE263" s="7">
        <f t="shared" si="22"/>
        <v>6.333333333333333</v>
      </c>
      <c r="AF263" s="7">
        <f t="shared" si="23"/>
        <v>929.03</v>
      </c>
      <c r="AG263" s="7">
        <f t="shared" si="24"/>
        <v>8361.27</v>
      </c>
      <c r="AH263">
        <v>9</v>
      </c>
      <c r="AK263" s="7"/>
    </row>
    <row r="264" spans="1:37">
      <c r="A264">
        <v>624</v>
      </c>
      <c r="B264">
        <v>105198813</v>
      </c>
      <c r="C264">
        <v>109873813</v>
      </c>
      <c r="D264">
        <v>9618750</v>
      </c>
      <c r="E264" s="3">
        <v>5523.3333329999996</v>
      </c>
      <c r="F264" s="3">
        <v>7190</v>
      </c>
      <c r="G264" s="3">
        <v>1530</v>
      </c>
      <c r="H264" s="3">
        <v>6682.2222220000003</v>
      </c>
      <c r="I264" s="3">
        <v>10500</v>
      </c>
      <c r="J264" s="3">
        <v>1600</v>
      </c>
      <c r="K264" s="3">
        <v>4156.6666670000004</v>
      </c>
      <c r="L264" s="3">
        <v>5440</v>
      </c>
      <c r="M264" s="3">
        <v>1530</v>
      </c>
      <c r="N264">
        <v>123.5</v>
      </c>
      <c r="O264">
        <v>20</v>
      </c>
      <c r="P264">
        <v>9</v>
      </c>
      <c r="Q264">
        <v>1.4285714285714299</v>
      </c>
      <c r="R264">
        <v>1.4285714285714299</v>
      </c>
      <c r="S264">
        <v>1.8575498332437399</v>
      </c>
      <c r="T264" s="3">
        <v>1.0833333333333299</v>
      </c>
      <c r="U264" s="7">
        <f t="shared" si="20"/>
        <v>10000</v>
      </c>
      <c r="V264" s="4">
        <f t="shared" si="21"/>
        <v>22500000</v>
      </c>
      <c r="W264">
        <v>2.84816333333333E-3</v>
      </c>
      <c r="X264">
        <v>0.478868188071495</v>
      </c>
      <c r="Y264">
        <v>0.10771945715149001</v>
      </c>
      <c r="Z264">
        <v>9.5054720414091604E-2</v>
      </c>
      <c r="AA264">
        <v>0.19612427894158599</v>
      </c>
      <c r="AB264">
        <v>0.19612427894158599</v>
      </c>
      <c r="AC264">
        <v>1.5422206261878999</v>
      </c>
      <c r="AD264">
        <v>19.5</v>
      </c>
      <c r="AE264" s="7">
        <f t="shared" si="22"/>
        <v>6.333333333333333</v>
      </c>
      <c r="AF264" s="7">
        <f t="shared" si="23"/>
        <v>929.03</v>
      </c>
      <c r="AG264" s="7">
        <f t="shared" si="24"/>
        <v>8361.27</v>
      </c>
      <c r="AH264">
        <v>9</v>
      </c>
      <c r="AK264" s="7"/>
    </row>
    <row r="265" spans="1:37">
      <c r="A265">
        <v>627</v>
      </c>
      <c r="B265">
        <v>120775018.59999999</v>
      </c>
      <c r="C265">
        <v>125925018.59999999</v>
      </c>
      <c r="D265">
        <v>10687500</v>
      </c>
      <c r="E265" s="3">
        <v>6167.7777779999997</v>
      </c>
      <c r="F265" s="3">
        <v>8210</v>
      </c>
      <c r="G265" s="3">
        <v>3010</v>
      </c>
      <c r="H265" s="3">
        <v>7646.6666670000004</v>
      </c>
      <c r="I265" s="3">
        <v>10300</v>
      </c>
      <c r="J265" s="3">
        <v>2960</v>
      </c>
      <c r="K265" s="3">
        <v>5148.8888889999998</v>
      </c>
      <c r="L265" s="3">
        <v>6600</v>
      </c>
      <c r="M265" s="3">
        <v>2660</v>
      </c>
      <c r="N265">
        <v>123.5</v>
      </c>
      <c r="O265">
        <v>20</v>
      </c>
      <c r="P265">
        <v>9</v>
      </c>
      <c r="Q265">
        <v>1.4285714285714299</v>
      </c>
      <c r="R265">
        <v>1.4285714285714299</v>
      </c>
      <c r="S265">
        <v>1.9179313659900099</v>
      </c>
      <c r="T265" s="3">
        <v>1.3472222222222201</v>
      </c>
      <c r="U265" s="7">
        <f t="shared" si="20"/>
        <v>10000</v>
      </c>
      <c r="V265" s="4">
        <f t="shared" si="21"/>
        <v>22500000</v>
      </c>
      <c r="W265">
        <v>2.87661222222222E-3</v>
      </c>
      <c r="X265">
        <v>0.49663707984581301</v>
      </c>
      <c r="Y265">
        <v>0.116114376139549</v>
      </c>
      <c r="Z265">
        <v>9.8893472513364902E-2</v>
      </c>
      <c r="AA265">
        <v>0.197444033600504</v>
      </c>
      <c r="AB265">
        <v>0.197444033600504</v>
      </c>
      <c r="AC265">
        <v>1.59194745870883</v>
      </c>
      <c r="AD265">
        <v>19.5</v>
      </c>
      <c r="AE265" s="7">
        <f t="shared" si="22"/>
        <v>6.333333333333333</v>
      </c>
      <c r="AF265" s="7">
        <f t="shared" si="23"/>
        <v>929.03</v>
      </c>
      <c r="AG265" s="7">
        <f t="shared" si="24"/>
        <v>8361.27</v>
      </c>
      <c r="AH265">
        <v>9</v>
      </c>
      <c r="AK265" s="7"/>
    </row>
    <row r="266" spans="1:37">
      <c r="A266">
        <v>630</v>
      </c>
      <c r="B266">
        <v>118024785.09999999</v>
      </c>
      <c r="C266">
        <v>124624785.09999999</v>
      </c>
      <c r="D266">
        <v>13950000</v>
      </c>
      <c r="E266" s="3">
        <v>6518.8888889999998</v>
      </c>
      <c r="F266" s="3">
        <v>9430</v>
      </c>
      <c r="G266" s="3">
        <v>1530</v>
      </c>
      <c r="H266" s="3">
        <v>9487</v>
      </c>
      <c r="I266" s="3">
        <v>15600</v>
      </c>
      <c r="J266" s="3">
        <v>843</v>
      </c>
      <c r="K266" s="3">
        <v>5353.4444439999997</v>
      </c>
      <c r="L266" s="3">
        <v>8210</v>
      </c>
      <c r="M266" s="3">
        <v>881</v>
      </c>
      <c r="N266">
        <v>123.5</v>
      </c>
      <c r="O266">
        <v>20</v>
      </c>
      <c r="P266">
        <v>9</v>
      </c>
      <c r="Q266">
        <v>1.25</v>
      </c>
      <c r="R266">
        <v>1.25</v>
      </c>
      <c r="S266">
        <v>1.7443214437796599</v>
      </c>
      <c r="T266" s="3">
        <v>1.2361111111111101</v>
      </c>
      <c r="U266" s="7">
        <f t="shared" si="20"/>
        <v>10000</v>
      </c>
      <c r="V266" s="4">
        <f t="shared" si="21"/>
        <v>22500000</v>
      </c>
      <c r="W266">
        <v>2.59977666666667E-3</v>
      </c>
      <c r="X266">
        <v>0.466523598058181</v>
      </c>
      <c r="Y266">
        <v>0.117591953708716</v>
      </c>
      <c r="Z266">
        <v>8.6088282829979601E-2</v>
      </c>
      <c r="AA266">
        <v>0.200339213331271</v>
      </c>
      <c r="AB266">
        <v>0.200339213331271</v>
      </c>
      <c r="AC266">
        <v>1.34948656585356</v>
      </c>
      <c r="AD266">
        <v>19.5</v>
      </c>
      <c r="AE266" s="7">
        <f t="shared" si="22"/>
        <v>6.333333333333333</v>
      </c>
      <c r="AF266" s="7">
        <f t="shared" si="23"/>
        <v>929.03</v>
      </c>
      <c r="AG266" s="7">
        <f t="shared" si="24"/>
        <v>8361.27</v>
      </c>
      <c r="AH266">
        <v>9</v>
      </c>
      <c r="AK266" s="7"/>
    </row>
    <row r="267" spans="1:37">
      <c r="A267">
        <v>633</v>
      </c>
      <c r="B267">
        <v>134579466.30000001</v>
      </c>
      <c r="C267">
        <v>141654466.30000001</v>
      </c>
      <c r="D267">
        <v>15018750</v>
      </c>
      <c r="E267" s="3">
        <v>8386.6666669999995</v>
      </c>
      <c r="F267" s="3">
        <v>12400</v>
      </c>
      <c r="G267" s="3">
        <v>3400</v>
      </c>
      <c r="H267" s="3">
        <v>10745.555560000001</v>
      </c>
      <c r="I267" s="3">
        <v>16800</v>
      </c>
      <c r="J267" s="3">
        <v>2070</v>
      </c>
      <c r="K267" s="3">
        <v>6284.4444439999997</v>
      </c>
      <c r="L267" s="3">
        <v>9430</v>
      </c>
      <c r="M267" s="3">
        <v>2660</v>
      </c>
      <c r="N267">
        <v>123.5</v>
      </c>
      <c r="O267">
        <v>20</v>
      </c>
      <c r="P267">
        <v>9</v>
      </c>
      <c r="Q267">
        <v>1.4285714285714299</v>
      </c>
      <c r="R267">
        <v>1.4285714285714299</v>
      </c>
      <c r="S267">
        <v>1.7453204984798301</v>
      </c>
      <c r="T267" s="3">
        <v>0.9375</v>
      </c>
      <c r="U267" s="7">
        <f t="shared" si="20"/>
        <v>10000</v>
      </c>
      <c r="V267" s="4">
        <f t="shared" si="21"/>
        <v>22500000</v>
      </c>
      <c r="W267">
        <v>2.5769611111111099E-3</v>
      </c>
      <c r="X267">
        <v>0.483175396179372</v>
      </c>
      <c r="Y267">
        <v>0.116344446934367</v>
      </c>
      <c r="Z267">
        <v>9.4812999813320295E-2</v>
      </c>
      <c r="AA267">
        <v>0.193620096176607</v>
      </c>
      <c r="AB267">
        <v>0.193620096176607</v>
      </c>
      <c r="AC267">
        <v>1.4442565639876599</v>
      </c>
      <c r="AD267">
        <v>19.5</v>
      </c>
      <c r="AE267" s="7">
        <f t="shared" si="22"/>
        <v>6.333333333333333</v>
      </c>
      <c r="AF267" s="7">
        <f t="shared" si="23"/>
        <v>929.03</v>
      </c>
      <c r="AG267" s="7">
        <f t="shared" si="24"/>
        <v>8361.27</v>
      </c>
      <c r="AH267">
        <v>9</v>
      </c>
      <c r="AK267" s="7"/>
    </row>
    <row r="268" spans="1:37">
      <c r="A268">
        <v>636</v>
      </c>
      <c r="B268">
        <v>142810540.80000001</v>
      </c>
      <c r="C268">
        <v>150360540.80000001</v>
      </c>
      <c r="D268">
        <v>16087500</v>
      </c>
      <c r="E268" s="3">
        <v>8834.4444440000007</v>
      </c>
      <c r="F268" s="3">
        <v>12400</v>
      </c>
      <c r="G268" s="3">
        <v>3010</v>
      </c>
      <c r="H268" s="3">
        <v>11573.333329999999</v>
      </c>
      <c r="I268" s="3">
        <v>16800</v>
      </c>
      <c r="J268" s="3">
        <v>2960</v>
      </c>
      <c r="K268" s="3">
        <v>7195.5555560000003</v>
      </c>
      <c r="L268" s="3">
        <v>10800</v>
      </c>
      <c r="M268" s="3">
        <v>2660</v>
      </c>
      <c r="N268">
        <v>123.5</v>
      </c>
      <c r="O268">
        <v>20</v>
      </c>
      <c r="P268">
        <v>9</v>
      </c>
      <c r="Q268">
        <v>1.4285714285714299</v>
      </c>
      <c r="R268">
        <v>1.4285714285714299</v>
      </c>
      <c r="S268">
        <v>1.82509053731908</v>
      </c>
      <c r="T268" s="3">
        <v>0.77777777777777801</v>
      </c>
      <c r="U268" s="7">
        <f t="shared" si="20"/>
        <v>10000</v>
      </c>
      <c r="V268" s="4">
        <f t="shared" si="21"/>
        <v>22500000</v>
      </c>
      <c r="W268">
        <v>2.7122066666666702E-3</v>
      </c>
      <c r="X268">
        <v>0.52010447573782004</v>
      </c>
      <c r="Y268">
        <v>0.12707357694816801</v>
      </c>
      <c r="Z268">
        <v>0.101272445724783</v>
      </c>
      <c r="AA268">
        <v>0.20672433938151799</v>
      </c>
      <c r="AB268">
        <v>0.20672433938151799</v>
      </c>
      <c r="AC268">
        <v>1.5368726972590501</v>
      </c>
      <c r="AD268">
        <v>19.5</v>
      </c>
      <c r="AE268" s="7">
        <f t="shared" si="22"/>
        <v>6.333333333333333</v>
      </c>
      <c r="AF268" s="7">
        <f t="shared" si="23"/>
        <v>929.03</v>
      </c>
      <c r="AG268" s="7">
        <f t="shared" si="24"/>
        <v>8361.27</v>
      </c>
      <c r="AH268">
        <v>9</v>
      </c>
      <c r="AK268" s="7"/>
    </row>
    <row r="269" spans="1:37">
      <c r="A269">
        <v>639</v>
      </c>
      <c r="B269">
        <v>145026750.19999999</v>
      </c>
      <c r="C269">
        <v>154026750.19999999</v>
      </c>
      <c r="D269">
        <v>19350000</v>
      </c>
      <c r="E269" s="3">
        <v>9487.7777779999997</v>
      </c>
      <c r="F269" s="3">
        <v>14300</v>
      </c>
      <c r="G269" s="3">
        <v>4330</v>
      </c>
      <c r="H269" s="3">
        <v>12275.88889</v>
      </c>
      <c r="I269" s="3">
        <v>19600</v>
      </c>
      <c r="J269" s="3">
        <v>843</v>
      </c>
      <c r="K269" s="3">
        <v>7940</v>
      </c>
      <c r="L269" s="3">
        <v>14300</v>
      </c>
      <c r="M269" s="3">
        <v>3400</v>
      </c>
      <c r="N269">
        <v>123.5</v>
      </c>
      <c r="O269">
        <v>20</v>
      </c>
      <c r="P269">
        <v>9</v>
      </c>
      <c r="Q269">
        <v>1.4285714285714299</v>
      </c>
      <c r="R269">
        <v>1.4285714285714299</v>
      </c>
      <c r="S269">
        <v>1.7187579585699599</v>
      </c>
      <c r="T269" s="3">
        <v>0.68055555555555602</v>
      </c>
      <c r="U269" s="7">
        <f t="shared" si="20"/>
        <v>10000</v>
      </c>
      <c r="V269" s="4">
        <f t="shared" si="21"/>
        <v>22500000</v>
      </c>
      <c r="W269">
        <v>2.5290333333333301E-3</v>
      </c>
      <c r="X269">
        <v>0.50120818909821696</v>
      </c>
      <c r="Y269">
        <v>0.12778217081913901</v>
      </c>
      <c r="Z269">
        <v>8.7710198473695405E-2</v>
      </c>
      <c r="AA269">
        <v>0.19717504653878701</v>
      </c>
      <c r="AB269">
        <v>0.19717504653878701</v>
      </c>
      <c r="AC269">
        <v>1.4589905555267599</v>
      </c>
      <c r="AD269">
        <v>19.5</v>
      </c>
      <c r="AE269" s="7">
        <f t="shared" si="22"/>
        <v>6.333333333333333</v>
      </c>
      <c r="AF269" s="7">
        <f t="shared" si="23"/>
        <v>929.03</v>
      </c>
      <c r="AG269" s="7">
        <f t="shared" si="24"/>
        <v>8361.27</v>
      </c>
      <c r="AH269">
        <v>9</v>
      </c>
      <c r="AK269" s="7"/>
    </row>
    <row r="270" spans="1:37">
      <c r="A270">
        <v>642</v>
      </c>
      <c r="B270">
        <v>148897411.09999999</v>
      </c>
      <c r="C270">
        <v>158372411.09999999</v>
      </c>
      <c r="D270">
        <v>20418750</v>
      </c>
      <c r="E270" s="3">
        <v>9875.5555559999993</v>
      </c>
      <c r="F270" s="3">
        <v>14300</v>
      </c>
      <c r="G270" s="3">
        <v>5440</v>
      </c>
      <c r="H270" s="3">
        <v>13185.555560000001</v>
      </c>
      <c r="I270" s="3">
        <v>19600</v>
      </c>
      <c r="J270" s="3">
        <v>2070</v>
      </c>
      <c r="K270" s="3">
        <v>8290</v>
      </c>
      <c r="L270" s="3">
        <v>14300</v>
      </c>
      <c r="M270" s="3">
        <v>4330</v>
      </c>
      <c r="N270">
        <v>123.5</v>
      </c>
      <c r="O270">
        <v>20</v>
      </c>
      <c r="P270">
        <v>9</v>
      </c>
      <c r="Q270">
        <v>1.4285714285714299</v>
      </c>
      <c r="R270">
        <v>1.4285714285714299</v>
      </c>
      <c r="S270">
        <v>1.80376749927485</v>
      </c>
      <c r="T270" s="3">
        <v>0.52083333333333304</v>
      </c>
      <c r="U270" s="7">
        <f t="shared" si="20"/>
        <v>10000</v>
      </c>
      <c r="V270" s="4">
        <f t="shared" si="21"/>
        <v>22500000</v>
      </c>
      <c r="W270">
        <v>2.7188155555555602E-3</v>
      </c>
      <c r="X270">
        <v>0.54626293878270105</v>
      </c>
      <c r="Y270">
        <v>0.13765373865282199</v>
      </c>
      <c r="Z270">
        <v>0.10171683335517</v>
      </c>
      <c r="AA270">
        <v>0.21317876975703401</v>
      </c>
      <c r="AB270">
        <v>0.21317876975703401</v>
      </c>
      <c r="AC270">
        <v>1.45013359941499</v>
      </c>
      <c r="AD270">
        <v>19.5</v>
      </c>
      <c r="AE270" s="7">
        <f t="shared" si="22"/>
        <v>6.333333333333333</v>
      </c>
      <c r="AF270" s="7">
        <f t="shared" si="23"/>
        <v>929.03</v>
      </c>
      <c r="AG270" s="7">
        <f t="shared" si="24"/>
        <v>8361.27</v>
      </c>
      <c r="AH270">
        <v>9</v>
      </c>
      <c r="AK270" s="7"/>
    </row>
    <row r="271" spans="1:37">
      <c r="A271">
        <v>645</v>
      </c>
      <c r="B271">
        <v>158888210.30000001</v>
      </c>
      <c r="C271">
        <v>168838210.30000001</v>
      </c>
      <c r="D271">
        <v>21487500</v>
      </c>
      <c r="E271" s="3">
        <v>10492.22222</v>
      </c>
      <c r="F271" s="3">
        <v>14300</v>
      </c>
      <c r="G271" s="3">
        <v>3010</v>
      </c>
      <c r="H271" s="3">
        <v>14040</v>
      </c>
      <c r="I271" s="3">
        <v>19600</v>
      </c>
      <c r="J271" s="3">
        <v>2960</v>
      </c>
      <c r="K271" s="3">
        <v>8668.8888889999998</v>
      </c>
      <c r="L271" s="3">
        <v>14300</v>
      </c>
      <c r="M271" s="3">
        <v>2140</v>
      </c>
      <c r="N271">
        <v>123.5</v>
      </c>
      <c r="O271">
        <v>20</v>
      </c>
      <c r="P271">
        <v>9</v>
      </c>
      <c r="Q271">
        <v>1.4285714285714299</v>
      </c>
      <c r="R271">
        <v>1.4285714285714299</v>
      </c>
      <c r="S271">
        <v>1.84947697329029</v>
      </c>
      <c r="T271" s="3">
        <v>0.34722222222222199</v>
      </c>
      <c r="U271" s="7">
        <f t="shared" si="20"/>
        <v>10000</v>
      </c>
      <c r="V271" s="4">
        <f t="shared" si="21"/>
        <v>22500000</v>
      </c>
      <c r="W271">
        <v>2.8757066666666698E-3</v>
      </c>
      <c r="X271">
        <v>0.565634928948336</v>
      </c>
      <c r="Y271">
        <v>0.14698853347144</v>
      </c>
      <c r="Z271">
        <v>0.109887222765959</v>
      </c>
      <c r="AA271">
        <v>0.227967774913861</v>
      </c>
      <c r="AB271">
        <v>0.227967774913861</v>
      </c>
      <c r="AC271">
        <v>1.4863966969090701</v>
      </c>
      <c r="AD271">
        <v>19.5</v>
      </c>
      <c r="AE271" s="7">
        <f t="shared" si="22"/>
        <v>6.333333333333333</v>
      </c>
      <c r="AF271" s="7">
        <f t="shared" si="23"/>
        <v>929.03</v>
      </c>
      <c r="AG271" s="7">
        <f t="shared" si="24"/>
        <v>8361.27</v>
      </c>
      <c r="AH271">
        <v>9</v>
      </c>
      <c r="AK271" s="7"/>
    </row>
    <row r="272" spans="1:37">
      <c r="A272">
        <v>648</v>
      </c>
      <c r="B272">
        <v>89663918.859999999</v>
      </c>
      <c r="C272">
        <v>93863918.859999999</v>
      </c>
      <c r="D272">
        <v>8550000</v>
      </c>
      <c r="E272" s="3">
        <v>3736</v>
      </c>
      <c r="F272" s="3">
        <v>5440</v>
      </c>
      <c r="G272" s="3">
        <v>484</v>
      </c>
      <c r="H272" s="3">
        <v>3833.666667</v>
      </c>
      <c r="I272" s="3">
        <v>5310</v>
      </c>
      <c r="J272" s="3">
        <v>843</v>
      </c>
      <c r="K272" s="3">
        <v>3256.666667</v>
      </c>
      <c r="L272" s="3">
        <v>4900</v>
      </c>
      <c r="M272" s="3">
        <v>1530</v>
      </c>
      <c r="N272">
        <v>123.5</v>
      </c>
      <c r="O272">
        <v>20</v>
      </c>
      <c r="P272">
        <v>9</v>
      </c>
      <c r="Q272">
        <v>1.4285714285714299</v>
      </c>
      <c r="R272">
        <v>1.4285714285714299</v>
      </c>
      <c r="S272">
        <v>1.58945884753883</v>
      </c>
      <c r="T272" s="3">
        <v>1.7962962962963001</v>
      </c>
      <c r="U272" s="7">
        <f t="shared" si="20"/>
        <v>10000</v>
      </c>
      <c r="V272" s="4">
        <f t="shared" si="21"/>
        <v>22500000</v>
      </c>
      <c r="W272">
        <v>2.0750066666666701E-3</v>
      </c>
      <c r="X272">
        <v>0.33210137390643302</v>
      </c>
      <c r="Y272">
        <v>7.2458297864069196E-2</v>
      </c>
      <c r="Z272">
        <v>5.1041533460633802E-2</v>
      </c>
      <c r="AA272">
        <v>0.14187360295110499</v>
      </c>
      <c r="AB272">
        <v>0.14187360295110499</v>
      </c>
      <c r="AC272">
        <v>1.5403066272441199</v>
      </c>
      <c r="AD272">
        <v>19.5</v>
      </c>
      <c r="AE272" s="7">
        <f t="shared" si="22"/>
        <v>6.333333333333333</v>
      </c>
      <c r="AF272" s="7">
        <f t="shared" si="23"/>
        <v>929.03</v>
      </c>
      <c r="AG272" s="7">
        <f t="shared" si="24"/>
        <v>8361.27</v>
      </c>
      <c r="AH272">
        <v>9</v>
      </c>
      <c r="AK272" s="7"/>
    </row>
    <row r="273" spans="1:37">
      <c r="A273">
        <v>651</v>
      </c>
      <c r="B273">
        <v>73261163.219999999</v>
      </c>
      <c r="C273">
        <v>77936163.219999999</v>
      </c>
      <c r="D273">
        <v>9618750</v>
      </c>
      <c r="E273" s="3">
        <v>3495.666667</v>
      </c>
      <c r="F273" s="3">
        <v>4900</v>
      </c>
      <c r="G273" s="3">
        <v>881</v>
      </c>
      <c r="H273" s="3">
        <v>3858.2222219999999</v>
      </c>
      <c r="I273" s="3">
        <v>4760</v>
      </c>
      <c r="J273" s="3">
        <v>984</v>
      </c>
      <c r="K273" s="3">
        <v>3040.2222219999999</v>
      </c>
      <c r="L273" s="3">
        <v>4330</v>
      </c>
      <c r="M273" s="3">
        <v>722</v>
      </c>
      <c r="N273">
        <v>123.5</v>
      </c>
      <c r="O273">
        <v>20</v>
      </c>
      <c r="P273">
        <v>9</v>
      </c>
      <c r="Q273">
        <v>1.4285714285714299</v>
      </c>
      <c r="R273">
        <v>1.4285714285714299</v>
      </c>
      <c r="S273">
        <v>1.82126821896611</v>
      </c>
      <c r="T273" s="3">
        <v>1.18518518518519</v>
      </c>
      <c r="U273" s="7">
        <f t="shared" si="20"/>
        <v>10000</v>
      </c>
      <c r="V273" s="4">
        <f t="shared" si="21"/>
        <v>22500000</v>
      </c>
      <c r="W273">
        <v>2.7209866666666701E-3</v>
      </c>
      <c r="X273">
        <v>0.46319804308299301</v>
      </c>
      <c r="Y273">
        <v>9.5313029627336301E-2</v>
      </c>
      <c r="Z273">
        <v>6.5783662140267596E-2</v>
      </c>
      <c r="AA273">
        <v>0.188672153124191</v>
      </c>
      <c r="AB273">
        <v>0.188672153124191</v>
      </c>
      <c r="AC273">
        <v>1.6297446698799101</v>
      </c>
      <c r="AD273">
        <v>19.5</v>
      </c>
      <c r="AE273" s="7">
        <f t="shared" si="22"/>
        <v>6.333333333333333</v>
      </c>
      <c r="AF273" s="7">
        <f t="shared" si="23"/>
        <v>929.03</v>
      </c>
      <c r="AG273" s="7">
        <f t="shared" si="24"/>
        <v>8361.27</v>
      </c>
      <c r="AH273">
        <v>9</v>
      </c>
      <c r="AK273" s="7"/>
    </row>
    <row r="274" spans="1:37">
      <c r="A274">
        <v>654</v>
      </c>
      <c r="B274">
        <v>92565305.829999998</v>
      </c>
      <c r="C274">
        <v>97715305.829999998</v>
      </c>
      <c r="D274">
        <v>10687500</v>
      </c>
      <c r="E274" s="3">
        <v>4098.8888889999998</v>
      </c>
      <c r="F274" s="3">
        <v>5440</v>
      </c>
      <c r="G274" s="3">
        <v>1530</v>
      </c>
      <c r="H274" s="3">
        <v>4017.7777780000001</v>
      </c>
      <c r="I274" s="3">
        <v>5310</v>
      </c>
      <c r="J274" s="3">
        <v>1600</v>
      </c>
      <c r="K274" s="3">
        <v>3107.7777780000001</v>
      </c>
      <c r="L274" s="3">
        <v>3840</v>
      </c>
      <c r="M274" s="3">
        <v>1530</v>
      </c>
      <c r="N274">
        <v>123.5</v>
      </c>
      <c r="O274">
        <v>20</v>
      </c>
      <c r="P274">
        <v>9</v>
      </c>
      <c r="Q274">
        <v>1.4285714285714299</v>
      </c>
      <c r="R274">
        <v>1.4285714285714299</v>
      </c>
      <c r="S274">
        <v>1.93561559033144</v>
      </c>
      <c r="T274" s="3">
        <v>1.82407407407407</v>
      </c>
      <c r="U274" s="7">
        <f t="shared" si="20"/>
        <v>10000</v>
      </c>
      <c r="V274" s="4">
        <f t="shared" si="21"/>
        <v>22500000</v>
      </c>
      <c r="W274">
        <v>2.9390633333333301E-3</v>
      </c>
      <c r="X274">
        <v>0.46871753297476798</v>
      </c>
      <c r="Y274">
        <v>9.9276114856928194E-2</v>
      </c>
      <c r="Z274">
        <v>7.3563432092698902E-2</v>
      </c>
      <c r="AA274">
        <v>0.19191493774104099</v>
      </c>
      <c r="AB274">
        <v>0.19191493774104099</v>
      </c>
      <c r="AC274">
        <v>1.5621070596961899</v>
      </c>
      <c r="AD274">
        <v>19.5</v>
      </c>
      <c r="AE274" s="7">
        <f t="shared" si="22"/>
        <v>6.333333333333333</v>
      </c>
      <c r="AF274" s="7">
        <f t="shared" si="23"/>
        <v>929.03</v>
      </c>
      <c r="AG274" s="7">
        <f t="shared" si="24"/>
        <v>8361.27</v>
      </c>
      <c r="AH274">
        <v>9</v>
      </c>
      <c r="AK274" s="7"/>
    </row>
    <row r="275" spans="1:37">
      <c r="A275">
        <v>657</v>
      </c>
      <c r="B275">
        <v>87340956.060000002</v>
      </c>
      <c r="C275">
        <v>93940956.060000002</v>
      </c>
      <c r="D275">
        <v>13950000</v>
      </c>
      <c r="E275" s="3">
        <v>4592.2222220000003</v>
      </c>
      <c r="F275" s="3">
        <v>6600</v>
      </c>
      <c r="G275" s="3">
        <v>1530</v>
      </c>
      <c r="H275" s="3">
        <v>5480.3333329999996</v>
      </c>
      <c r="I275" s="3">
        <v>9760</v>
      </c>
      <c r="J275" s="3">
        <v>843</v>
      </c>
      <c r="K275" s="3">
        <v>3762.7777780000001</v>
      </c>
      <c r="L275" s="3">
        <v>5440</v>
      </c>
      <c r="M275" s="3">
        <v>245</v>
      </c>
      <c r="N275">
        <v>123.5</v>
      </c>
      <c r="O275">
        <v>20</v>
      </c>
      <c r="P275">
        <v>9</v>
      </c>
      <c r="Q275">
        <v>1.4285714285714299</v>
      </c>
      <c r="R275">
        <v>1.4285714285714299</v>
      </c>
      <c r="S275">
        <v>1.69010401823251</v>
      </c>
      <c r="T275" s="3">
        <v>1.2777777777777799</v>
      </c>
      <c r="U275" s="7">
        <f t="shared" si="20"/>
        <v>10000</v>
      </c>
      <c r="V275" s="4">
        <f t="shared" si="21"/>
        <v>22500000</v>
      </c>
      <c r="W275">
        <v>2.4698433333333299E-3</v>
      </c>
      <c r="X275">
        <v>0.442563502092711</v>
      </c>
      <c r="Y275">
        <v>0.10131016239803201</v>
      </c>
      <c r="Z275">
        <v>6.0866433179023002E-2</v>
      </c>
      <c r="AA275">
        <v>0.18261506232299601</v>
      </c>
      <c r="AB275">
        <v>0.18261506232299601</v>
      </c>
      <c r="AC275">
        <v>1.5029066929793</v>
      </c>
      <c r="AD275">
        <v>19.5</v>
      </c>
      <c r="AE275" s="7">
        <f t="shared" si="22"/>
        <v>6.333333333333333</v>
      </c>
      <c r="AF275" s="7">
        <f t="shared" si="23"/>
        <v>929.03</v>
      </c>
      <c r="AG275" s="7">
        <f t="shared" si="24"/>
        <v>8361.27</v>
      </c>
      <c r="AH275">
        <v>9</v>
      </c>
      <c r="AK275" s="7"/>
    </row>
    <row r="276" spans="1:37">
      <c r="A276">
        <v>660</v>
      </c>
      <c r="B276">
        <v>95508261.609999999</v>
      </c>
      <c r="C276">
        <v>102583261.59999999</v>
      </c>
      <c r="D276">
        <v>15018750</v>
      </c>
      <c r="E276" s="3">
        <v>5106.6666670000004</v>
      </c>
      <c r="F276" s="3">
        <v>7190</v>
      </c>
      <c r="G276" s="3">
        <v>1900</v>
      </c>
      <c r="H276" s="3">
        <v>6167.1111110000002</v>
      </c>
      <c r="I276" s="3">
        <v>10500</v>
      </c>
      <c r="J276" s="3">
        <v>984</v>
      </c>
      <c r="K276" s="3">
        <v>4260.2222220000003</v>
      </c>
      <c r="L276" s="3">
        <v>6000</v>
      </c>
      <c r="M276" s="3">
        <v>722</v>
      </c>
      <c r="N276">
        <v>123.5</v>
      </c>
      <c r="O276">
        <v>20</v>
      </c>
      <c r="P276">
        <v>9</v>
      </c>
      <c r="Q276">
        <v>1.4285714285714299</v>
      </c>
      <c r="R276">
        <v>1.4285714285714299</v>
      </c>
      <c r="S276">
        <v>1.7445399454617501</v>
      </c>
      <c r="T276" s="3">
        <v>1.12962962962963</v>
      </c>
      <c r="U276" s="7">
        <f t="shared" si="20"/>
        <v>10000</v>
      </c>
      <c r="V276" s="4">
        <f t="shared" si="21"/>
        <v>22500000</v>
      </c>
      <c r="W276">
        <v>2.5736822222222201E-3</v>
      </c>
      <c r="X276">
        <v>0.47808899776515801</v>
      </c>
      <c r="Y276">
        <v>0.11214444366927701</v>
      </c>
      <c r="Z276">
        <v>6.6466714180436703E-2</v>
      </c>
      <c r="AA276">
        <v>0.190814698635659</v>
      </c>
      <c r="AB276">
        <v>0.190814698635659</v>
      </c>
      <c r="AC276">
        <v>1.53188755717048</v>
      </c>
      <c r="AD276">
        <v>19.5</v>
      </c>
      <c r="AE276" s="7">
        <f t="shared" si="22"/>
        <v>6.333333333333333</v>
      </c>
      <c r="AF276" s="7">
        <f t="shared" si="23"/>
        <v>929.03</v>
      </c>
      <c r="AG276" s="7">
        <f t="shared" si="24"/>
        <v>8361.27</v>
      </c>
      <c r="AH276">
        <v>9</v>
      </c>
      <c r="AK276" s="7"/>
    </row>
    <row r="277" spans="1:37">
      <c r="A277">
        <v>663</v>
      </c>
      <c r="B277">
        <v>104519298.09999999</v>
      </c>
      <c r="C277">
        <v>112069298.09999999</v>
      </c>
      <c r="D277">
        <v>16087500</v>
      </c>
      <c r="E277" s="3">
        <v>5292.2222220000003</v>
      </c>
      <c r="F277" s="3">
        <v>7190</v>
      </c>
      <c r="G277" s="3">
        <v>1710</v>
      </c>
      <c r="H277" s="3">
        <v>6227.7777779999997</v>
      </c>
      <c r="I277" s="3">
        <v>10500</v>
      </c>
      <c r="J277" s="3">
        <v>1830</v>
      </c>
      <c r="K277" s="3">
        <v>3950</v>
      </c>
      <c r="L277" s="3">
        <v>5440</v>
      </c>
      <c r="M277" s="3">
        <v>1530</v>
      </c>
      <c r="N277">
        <v>123.5</v>
      </c>
      <c r="O277">
        <v>20</v>
      </c>
      <c r="P277">
        <v>9</v>
      </c>
      <c r="Q277">
        <v>1.4285714285714299</v>
      </c>
      <c r="R277">
        <v>1.4285714285714299</v>
      </c>
      <c r="S277">
        <v>1.8782742452352801</v>
      </c>
      <c r="T277" s="3">
        <v>1.5370370370370401</v>
      </c>
      <c r="U277" s="7">
        <f t="shared" si="20"/>
        <v>10000</v>
      </c>
      <c r="V277" s="4">
        <f t="shared" si="21"/>
        <v>22500000</v>
      </c>
      <c r="W277">
        <v>2.9084499999999999E-3</v>
      </c>
      <c r="X277">
        <v>0.49665806850274502</v>
      </c>
      <c r="Y277">
        <v>0.114864639647143</v>
      </c>
      <c r="Z277">
        <v>7.9532009606721105E-2</v>
      </c>
      <c r="AA277">
        <v>0.21170883782925701</v>
      </c>
      <c r="AB277">
        <v>0.21170883782925701</v>
      </c>
      <c r="AC277">
        <v>1.49677701974012</v>
      </c>
      <c r="AD277">
        <v>19.5</v>
      </c>
      <c r="AE277" s="7">
        <f t="shared" si="22"/>
        <v>6.333333333333333</v>
      </c>
      <c r="AF277" s="7">
        <f t="shared" si="23"/>
        <v>929.03</v>
      </c>
      <c r="AG277" s="7">
        <f t="shared" si="24"/>
        <v>8361.27</v>
      </c>
      <c r="AH277">
        <v>9</v>
      </c>
      <c r="AK277" s="7"/>
    </row>
    <row r="278" spans="1:37">
      <c r="A278">
        <v>666</v>
      </c>
      <c r="B278">
        <v>103062652.5</v>
      </c>
      <c r="C278">
        <v>112062652.5</v>
      </c>
      <c r="D278">
        <v>19350000</v>
      </c>
      <c r="E278" s="3">
        <v>5917.7777779999997</v>
      </c>
      <c r="F278" s="3">
        <v>9430</v>
      </c>
      <c r="G278" s="3">
        <v>2400</v>
      </c>
      <c r="H278" s="3">
        <v>7662.5555560000003</v>
      </c>
      <c r="I278" s="3">
        <v>13200</v>
      </c>
      <c r="J278" s="3">
        <v>843</v>
      </c>
      <c r="K278" s="3">
        <v>4448.8888889999998</v>
      </c>
      <c r="L278" s="3">
        <v>7190</v>
      </c>
      <c r="M278" s="3">
        <v>2400</v>
      </c>
      <c r="N278">
        <v>123.5</v>
      </c>
      <c r="O278">
        <v>20</v>
      </c>
      <c r="P278">
        <v>9</v>
      </c>
      <c r="Q278">
        <v>1.4285714285714299</v>
      </c>
      <c r="R278">
        <v>1.4285714285714299</v>
      </c>
      <c r="S278">
        <v>1.70059592708834</v>
      </c>
      <c r="T278" s="3">
        <v>1.0462962962963001</v>
      </c>
      <c r="U278" s="7">
        <f t="shared" si="20"/>
        <v>10000</v>
      </c>
      <c r="V278" s="4">
        <f t="shared" si="21"/>
        <v>22500000</v>
      </c>
      <c r="W278">
        <v>2.46129555555556E-3</v>
      </c>
      <c r="X278">
        <v>0.45271930479787897</v>
      </c>
      <c r="Y278">
        <v>0.11067951517236101</v>
      </c>
      <c r="Z278">
        <v>6.8455787694873593E-2</v>
      </c>
      <c r="AA278">
        <v>0.196130828795128</v>
      </c>
      <c r="AB278">
        <v>0.196130828795128</v>
      </c>
      <c r="AC278">
        <v>1.3624537642812899</v>
      </c>
      <c r="AD278">
        <v>19.5</v>
      </c>
      <c r="AE278" s="7">
        <f t="shared" si="22"/>
        <v>6.333333333333333</v>
      </c>
      <c r="AF278" s="7">
        <f t="shared" si="23"/>
        <v>929.03</v>
      </c>
      <c r="AG278" s="7">
        <f t="shared" si="24"/>
        <v>8361.27</v>
      </c>
      <c r="AH278">
        <v>9</v>
      </c>
      <c r="AK278" s="7"/>
    </row>
    <row r="279" spans="1:37">
      <c r="A279">
        <v>669</v>
      </c>
      <c r="B279">
        <v>128089198.40000001</v>
      </c>
      <c r="C279">
        <v>137564198.40000001</v>
      </c>
      <c r="D279">
        <v>20418750</v>
      </c>
      <c r="E279" s="3">
        <v>7234.4444439999997</v>
      </c>
      <c r="F279" s="3">
        <v>10800</v>
      </c>
      <c r="G279" s="3">
        <v>3010</v>
      </c>
      <c r="H279" s="3">
        <v>9200.4444440000007</v>
      </c>
      <c r="I279" s="3">
        <v>15000</v>
      </c>
      <c r="J279" s="3">
        <v>984</v>
      </c>
      <c r="K279" s="3">
        <v>5940.2222220000003</v>
      </c>
      <c r="L279" s="3">
        <v>9430</v>
      </c>
      <c r="M279" s="3">
        <v>722</v>
      </c>
      <c r="N279">
        <v>123.5</v>
      </c>
      <c r="O279">
        <v>20</v>
      </c>
      <c r="P279">
        <v>9</v>
      </c>
      <c r="Q279">
        <v>1.4285714285714299</v>
      </c>
      <c r="R279">
        <v>1.4285714285714299</v>
      </c>
      <c r="S279">
        <v>1.64505868597899</v>
      </c>
      <c r="T279" s="3">
        <v>1.49074074074074</v>
      </c>
      <c r="U279" s="7">
        <f t="shared" si="20"/>
        <v>10000</v>
      </c>
      <c r="V279" s="4">
        <f t="shared" si="21"/>
        <v>22500000</v>
      </c>
      <c r="W279">
        <v>2.28550333333333E-3</v>
      </c>
      <c r="X279">
        <v>0.44339538177779197</v>
      </c>
      <c r="Y279">
        <v>0.11169686433577899</v>
      </c>
      <c r="Z279">
        <v>6.5068302861683303E-2</v>
      </c>
      <c r="AA279">
        <v>0.18473262043375599</v>
      </c>
      <c r="AB279">
        <v>0.18473262043375599</v>
      </c>
      <c r="AC279">
        <v>1.41241221413746</v>
      </c>
      <c r="AD279">
        <v>19.5</v>
      </c>
      <c r="AE279" s="7">
        <f t="shared" si="22"/>
        <v>6.333333333333333</v>
      </c>
      <c r="AF279" s="7">
        <f t="shared" si="23"/>
        <v>929.03</v>
      </c>
      <c r="AG279" s="7">
        <f t="shared" si="24"/>
        <v>8361.27</v>
      </c>
      <c r="AH279">
        <v>9</v>
      </c>
      <c r="AK279" s="7"/>
    </row>
    <row r="280" spans="1:37">
      <c r="A280">
        <v>672</v>
      </c>
      <c r="B280">
        <v>115101777.2</v>
      </c>
      <c r="C280">
        <v>125051777.2</v>
      </c>
      <c r="D280">
        <v>21487500</v>
      </c>
      <c r="E280" s="3">
        <v>6425.5555560000003</v>
      </c>
      <c r="F280" s="3">
        <v>9430</v>
      </c>
      <c r="G280" s="3">
        <v>1710</v>
      </c>
      <c r="H280" s="3">
        <v>8210</v>
      </c>
      <c r="I280" s="3">
        <v>13200</v>
      </c>
      <c r="J280" s="3">
        <v>1830</v>
      </c>
      <c r="K280" s="3">
        <v>4792.2222220000003</v>
      </c>
      <c r="L280" s="3">
        <v>7190</v>
      </c>
      <c r="M280" s="3">
        <v>1530</v>
      </c>
      <c r="N280">
        <v>123.5</v>
      </c>
      <c r="O280">
        <v>20</v>
      </c>
      <c r="P280">
        <v>9</v>
      </c>
      <c r="Q280">
        <v>1.4285714285714299</v>
      </c>
      <c r="R280">
        <v>1.4285714285714299</v>
      </c>
      <c r="S280">
        <v>1.8588256214404499</v>
      </c>
      <c r="T280" s="3">
        <v>1.12962962962963</v>
      </c>
      <c r="U280" s="7">
        <f t="shared" si="20"/>
        <v>10000</v>
      </c>
      <c r="V280" s="4">
        <f t="shared" si="21"/>
        <v>22500000</v>
      </c>
      <c r="W280">
        <v>2.9252522222222199E-3</v>
      </c>
      <c r="X280">
        <v>0.52678048556472501</v>
      </c>
      <c r="Y280">
        <v>0.126852098740109</v>
      </c>
      <c r="Z280">
        <v>8.3815104507023605E-2</v>
      </c>
      <c r="AA280">
        <v>0.22923651642644299</v>
      </c>
      <c r="AB280">
        <v>0.22923651642644299</v>
      </c>
      <c r="AC280">
        <v>1.4399019935967099</v>
      </c>
      <c r="AD280">
        <v>19.5</v>
      </c>
      <c r="AE280" s="7">
        <f t="shared" si="22"/>
        <v>6.333333333333333</v>
      </c>
      <c r="AF280" s="7">
        <f t="shared" si="23"/>
        <v>929.03</v>
      </c>
      <c r="AG280" s="7">
        <f t="shared" si="24"/>
        <v>8361.27</v>
      </c>
      <c r="AH280">
        <v>9</v>
      </c>
      <c r="AK280" s="7"/>
    </row>
    <row r="281" spans="1:37">
      <c r="A281">
        <v>675</v>
      </c>
      <c r="B281">
        <v>109825949</v>
      </c>
      <c r="C281">
        <v>114025949</v>
      </c>
      <c r="D281">
        <v>8550000</v>
      </c>
      <c r="E281" s="3">
        <v>5702.2222220000003</v>
      </c>
      <c r="F281" s="3">
        <v>10800</v>
      </c>
      <c r="G281" s="3">
        <v>1900</v>
      </c>
      <c r="H281" s="3">
        <v>6695.8888889999998</v>
      </c>
      <c r="I281" s="3">
        <v>15000</v>
      </c>
      <c r="J281" s="3">
        <v>843</v>
      </c>
      <c r="K281" s="3">
        <v>4326.6666670000004</v>
      </c>
      <c r="L281" s="3">
        <v>8210</v>
      </c>
      <c r="M281" s="3">
        <v>1900</v>
      </c>
      <c r="N281">
        <v>130</v>
      </c>
      <c r="O281">
        <v>20</v>
      </c>
      <c r="P281">
        <v>9</v>
      </c>
      <c r="Q281">
        <v>1.4285714285714299</v>
      </c>
      <c r="R281">
        <v>1.4285714285714299</v>
      </c>
      <c r="S281">
        <v>1.7914508313558</v>
      </c>
      <c r="T281" s="3">
        <v>1.18055555555556</v>
      </c>
      <c r="U281" s="7">
        <f t="shared" si="20"/>
        <v>10000</v>
      </c>
      <c r="V281" s="4">
        <f t="shared" si="21"/>
        <v>22500000</v>
      </c>
      <c r="W281">
        <v>2.5180244444444502E-3</v>
      </c>
      <c r="X281">
        <v>0.41231354929721797</v>
      </c>
      <c r="Y281">
        <v>9.04436059902166E-2</v>
      </c>
      <c r="Z281">
        <v>6.8193513159965399E-2</v>
      </c>
      <c r="AA281">
        <v>0.16583895022845899</v>
      </c>
      <c r="AB281">
        <v>0.16583895022845899</v>
      </c>
      <c r="AC281">
        <v>1.4780259181319</v>
      </c>
      <c r="AD281">
        <v>26</v>
      </c>
      <c r="AE281" s="7">
        <f t="shared" si="22"/>
        <v>5</v>
      </c>
      <c r="AF281" s="7">
        <f t="shared" si="23"/>
        <v>929.03</v>
      </c>
      <c r="AG281" s="7">
        <f t="shared" si="24"/>
        <v>8361.27</v>
      </c>
      <c r="AH281">
        <v>9</v>
      </c>
      <c r="AK281" s="7"/>
    </row>
    <row r="282" spans="1:37">
      <c r="A282">
        <v>678</v>
      </c>
      <c r="B282">
        <v>123642880.3</v>
      </c>
      <c r="C282">
        <v>128317880.3</v>
      </c>
      <c r="D282">
        <v>9618750</v>
      </c>
      <c r="E282" s="3">
        <v>6681.1111110000002</v>
      </c>
      <c r="F282" s="3">
        <v>12400</v>
      </c>
      <c r="G282" s="3">
        <v>1530</v>
      </c>
      <c r="H282" s="3">
        <v>8082.2222220000003</v>
      </c>
      <c r="I282" s="3">
        <v>16800</v>
      </c>
      <c r="J282" s="3">
        <v>1600</v>
      </c>
      <c r="K282" s="3">
        <v>5043.3333329999996</v>
      </c>
      <c r="L282" s="3">
        <v>9430</v>
      </c>
      <c r="M282" s="3">
        <v>1530</v>
      </c>
      <c r="N282">
        <v>130</v>
      </c>
      <c r="O282">
        <v>20</v>
      </c>
      <c r="P282">
        <v>9</v>
      </c>
      <c r="Q282">
        <v>1.4285714285714299</v>
      </c>
      <c r="R282">
        <v>1.4285714285714299</v>
      </c>
      <c r="S282">
        <v>1.8663514873260501</v>
      </c>
      <c r="T282" s="3">
        <v>0.95833333333333304</v>
      </c>
      <c r="U282" s="7">
        <f t="shared" si="20"/>
        <v>10000</v>
      </c>
      <c r="V282" s="4">
        <f t="shared" si="21"/>
        <v>22500000</v>
      </c>
      <c r="W282">
        <v>2.63932555555556E-3</v>
      </c>
      <c r="X282">
        <v>0.44063947380961699</v>
      </c>
      <c r="Y282">
        <v>9.9638225529610699E-2</v>
      </c>
      <c r="Z282">
        <v>8.1837690391417403E-2</v>
      </c>
      <c r="AA282">
        <v>0.181892706973073</v>
      </c>
      <c r="AB282">
        <v>0.181892706973073</v>
      </c>
      <c r="AC282">
        <v>1.51084639555138</v>
      </c>
      <c r="AD282">
        <v>26</v>
      </c>
      <c r="AE282" s="7">
        <f t="shared" si="22"/>
        <v>5</v>
      </c>
      <c r="AF282" s="7">
        <f t="shared" si="23"/>
        <v>929.03</v>
      </c>
      <c r="AG282" s="7">
        <f t="shared" si="24"/>
        <v>8361.27</v>
      </c>
      <c r="AH282">
        <v>9</v>
      </c>
      <c r="AK282" s="7"/>
    </row>
    <row r="283" spans="1:37">
      <c r="A283">
        <v>681</v>
      </c>
      <c r="B283">
        <v>135953424.80000001</v>
      </c>
      <c r="C283">
        <v>141103424.80000001</v>
      </c>
      <c r="D283">
        <v>10687500</v>
      </c>
      <c r="E283" s="3">
        <v>7910</v>
      </c>
      <c r="F283" s="3">
        <v>14300</v>
      </c>
      <c r="G283" s="3">
        <v>3010</v>
      </c>
      <c r="H283" s="3">
        <v>10746.666670000001</v>
      </c>
      <c r="I283" s="3">
        <v>19600</v>
      </c>
      <c r="J283" s="3">
        <v>2960</v>
      </c>
      <c r="K283" s="3">
        <v>6675.5555560000003</v>
      </c>
      <c r="L283" s="3">
        <v>14300</v>
      </c>
      <c r="M283" s="3">
        <v>2140</v>
      </c>
      <c r="N283">
        <v>130</v>
      </c>
      <c r="O283">
        <v>20</v>
      </c>
      <c r="P283">
        <v>9</v>
      </c>
      <c r="Q283">
        <v>1.4285714285714299</v>
      </c>
      <c r="R283">
        <v>1.4285714285714299</v>
      </c>
      <c r="S283">
        <v>1.8100233707531601</v>
      </c>
      <c r="T283" s="3">
        <v>0.58333333333333304</v>
      </c>
      <c r="U283" s="7">
        <f t="shared" si="20"/>
        <v>10000</v>
      </c>
      <c r="V283" s="4">
        <f t="shared" si="21"/>
        <v>22500000</v>
      </c>
      <c r="W283">
        <v>2.3457066666666701E-3</v>
      </c>
      <c r="X283">
        <v>0.42864086055466699</v>
      </c>
      <c r="Y283">
        <v>0.10515431048987101</v>
      </c>
      <c r="Z283">
        <v>8.3821123620835797E-2</v>
      </c>
      <c r="AA283">
        <v>0.17689745905757301</v>
      </c>
      <c r="AB283">
        <v>0.17689745905757301</v>
      </c>
      <c r="AC283">
        <v>1.4523981753775701</v>
      </c>
      <c r="AD283">
        <v>26</v>
      </c>
      <c r="AE283" s="7">
        <f t="shared" si="22"/>
        <v>5</v>
      </c>
      <c r="AF283" s="7">
        <f t="shared" si="23"/>
        <v>929.03</v>
      </c>
      <c r="AG283" s="7">
        <f t="shared" si="24"/>
        <v>8361.27</v>
      </c>
      <c r="AH283">
        <v>9</v>
      </c>
      <c r="AK283" s="7"/>
    </row>
    <row r="284" spans="1:37">
      <c r="A284">
        <v>684</v>
      </c>
      <c r="B284">
        <v>92715558.409999996</v>
      </c>
      <c r="C284">
        <v>99315558.409999996</v>
      </c>
      <c r="D284">
        <v>13950000</v>
      </c>
      <c r="E284" s="3">
        <v>13291.11111</v>
      </c>
      <c r="F284" s="3">
        <v>21100</v>
      </c>
      <c r="G284" s="3">
        <v>2720</v>
      </c>
      <c r="H284" s="3">
        <v>8311.4444440000007</v>
      </c>
      <c r="I284" s="3">
        <v>13200</v>
      </c>
      <c r="J284" s="3">
        <v>843</v>
      </c>
      <c r="K284" s="3">
        <v>10187.11111</v>
      </c>
      <c r="L284" s="3">
        <v>15900</v>
      </c>
      <c r="M284" s="3">
        <v>484</v>
      </c>
      <c r="N284">
        <v>130</v>
      </c>
      <c r="O284">
        <v>20</v>
      </c>
      <c r="P284">
        <v>9</v>
      </c>
      <c r="Q284">
        <v>1.4285714285714299</v>
      </c>
      <c r="R284">
        <v>1.4285714285714299</v>
      </c>
      <c r="S284">
        <v>1.78798686785516</v>
      </c>
      <c r="T284" s="3">
        <v>0.65277777777777801</v>
      </c>
      <c r="U284" s="7">
        <f t="shared" si="20"/>
        <v>10000</v>
      </c>
      <c r="V284" s="4">
        <f t="shared" si="21"/>
        <v>22500000</v>
      </c>
      <c r="W284">
        <v>2.52230666666667E-3</v>
      </c>
      <c r="X284">
        <v>0.52283826333241901</v>
      </c>
      <c r="Y284">
        <v>0.122817244537742</v>
      </c>
      <c r="Z284">
        <v>0.15762312530029801</v>
      </c>
      <c r="AA284">
        <v>0.21269285253002501</v>
      </c>
      <c r="AB284">
        <v>0.21269285253002501</v>
      </c>
      <c r="AC284">
        <v>1.52205843173706</v>
      </c>
      <c r="AD284">
        <v>26</v>
      </c>
      <c r="AE284" s="7">
        <f t="shared" si="22"/>
        <v>5</v>
      </c>
      <c r="AF284" s="7">
        <f t="shared" si="23"/>
        <v>929.03</v>
      </c>
      <c r="AG284" s="7">
        <f t="shared" si="24"/>
        <v>8361.27</v>
      </c>
      <c r="AH284">
        <v>9</v>
      </c>
      <c r="AK284" s="7"/>
    </row>
    <row r="285" spans="1:37">
      <c r="A285">
        <v>687</v>
      </c>
      <c r="B285">
        <v>110449352.40000001</v>
      </c>
      <c r="C285">
        <v>117524352.40000001</v>
      </c>
      <c r="D285">
        <v>15018750</v>
      </c>
      <c r="E285" s="3">
        <v>15660</v>
      </c>
      <c r="F285" s="3">
        <v>25700</v>
      </c>
      <c r="G285" s="3">
        <v>2140</v>
      </c>
      <c r="H285" s="3">
        <v>9041.1111110000002</v>
      </c>
      <c r="I285" s="3">
        <v>16700</v>
      </c>
      <c r="J285" s="3">
        <v>2370</v>
      </c>
      <c r="K285" s="3">
        <v>12165.555560000001</v>
      </c>
      <c r="L285" s="3">
        <v>18700</v>
      </c>
      <c r="M285" s="3">
        <v>1890</v>
      </c>
      <c r="N285">
        <v>130</v>
      </c>
      <c r="O285">
        <v>20</v>
      </c>
      <c r="P285">
        <v>9</v>
      </c>
      <c r="Q285">
        <v>1.4285714285714299</v>
      </c>
      <c r="R285">
        <v>1.4285714285714299</v>
      </c>
      <c r="S285">
        <v>1.8141561833742801</v>
      </c>
      <c r="T285" s="3">
        <v>0.86111111111111105</v>
      </c>
      <c r="U285" s="7">
        <f t="shared" si="20"/>
        <v>10000</v>
      </c>
      <c r="V285" s="4">
        <f t="shared" si="21"/>
        <v>22500000</v>
      </c>
      <c r="W285">
        <v>2.64517777777778E-3</v>
      </c>
      <c r="X285">
        <v>0.55773688057831905</v>
      </c>
      <c r="Y285">
        <v>0.13546973372642701</v>
      </c>
      <c r="Z285">
        <v>0.14794913467950499</v>
      </c>
      <c r="AA285">
        <v>0.213843113637503</v>
      </c>
      <c r="AB285">
        <v>0.213843113637503</v>
      </c>
      <c r="AC285">
        <v>1.5394601463648301</v>
      </c>
      <c r="AD285">
        <v>26</v>
      </c>
      <c r="AE285" s="7">
        <f t="shared" si="22"/>
        <v>5</v>
      </c>
      <c r="AF285" s="7">
        <f t="shared" si="23"/>
        <v>929.03</v>
      </c>
      <c r="AG285" s="7">
        <f t="shared" si="24"/>
        <v>8361.27</v>
      </c>
      <c r="AH285">
        <v>9</v>
      </c>
      <c r="AK285" s="7"/>
    </row>
    <row r="286" spans="1:37">
      <c r="A286">
        <v>690</v>
      </c>
      <c r="B286">
        <v>115026039.59999999</v>
      </c>
      <c r="C286">
        <v>122576039.59999999</v>
      </c>
      <c r="D286">
        <v>16087500</v>
      </c>
      <c r="E286" s="3">
        <v>16208.88889</v>
      </c>
      <c r="F286" s="3">
        <v>25700</v>
      </c>
      <c r="G286" s="3">
        <v>4080</v>
      </c>
      <c r="H286" s="3">
        <v>9837.7777779999997</v>
      </c>
      <c r="I286" s="3">
        <v>16700</v>
      </c>
      <c r="J286" s="3">
        <v>2700</v>
      </c>
      <c r="K286" s="3">
        <v>15030</v>
      </c>
      <c r="L286" s="3">
        <v>24300</v>
      </c>
      <c r="M286" s="3">
        <v>3270</v>
      </c>
      <c r="N286">
        <v>130</v>
      </c>
      <c r="O286">
        <v>20</v>
      </c>
      <c r="P286">
        <v>9</v>
      </c>
      <c r="Q286">
        <v>1.4285714285714299</v>
      </c>
      <c r="R286">
        <v>1.4285714285714299</v>
      </c>
      <c r="S286">
        <v>1.8757072401300801</v>
      </c>
      <c r="T286" s="3">
        <v>1.06944444444444</v>
      </c>
      <c r="U286" s="7">
        <f t="shared" si="20"/>
        <v>10000</v>
      </c>
      <c r="V286" s="4">
        <f t="shared" si="21"/>
        <v>22500000</v>
      </c>
      <c r="W286">
        <v>2.7215788888888901E-3</v>
      </c>
      <c r="X286">
        <v>0.57431565993446498</v>
      </c>
      <c r="Y286">
        <v>0.13894020858046499</v>
      </c>
      <c r="Z286">
        <v>0.18488975188163401</v>
      </c>
      <c r="AA286">
        <v>0.234441560874972</v>
      </c>
      <c r="AB286">
        <v>0.234441560874972</v>
      </c>
      <c r="AC286">
        <v>1.4888540868973099</v>
      </c>
      <c r="AD286">
        <v>26</v>
      </c>
      <c r="AE286" s="7">
        <f t="shared" si="22"/>
        <v>5</v>
      </c>
      <c r="AF286" s="7">
        <f t="shared" si="23"/>
        <v>929.03</v>
      </c>
      <c r="AG286" s="7">
        <f t="shared" si="24"/>
        <v>8361.27</v>
      </c>
      <c r="AH286">
        <v>9</v>
      </c>
      <c r="AK286" s="7"/>
    </row>
    <row r="287" spans="1:37">
      <c r="A287">
        <v>693</v>
      </c>
      <c r="B287">
        <v>112801400.5</v>
      </c>
      <c r="C287">
        <v>121801400.5</v>
      </c>
      <c r="D287">
        <v>19350000</v>
      </c>
      <c r="E287" s="3">
        <v>18566.666669999999</v>
      </c>
      <c r="F287" s="3">
        <v>36000</v>
      </c>
      <c r="G287" s="3">
        <v>1240</v>
      </c>
      <c r="H287" s="3">
        <v>10973.666670000001</v>
      </c>
      <c r="I287" s="3">
        <v>19600</v>
      </c>
      <c r="J287" s="3">
        <v>843</v>
      </c>
      <c r="K287" s="3">
        <v>13978.22222</v>
      </c>
      <c r="L287" s="3">
        <v>24300</v>
      </c>
      <c r="M287" s="3">
        <v>484</v>
      </c>
      <c r="N287">
        <v>130</v>
      </c>
      <c r="O287">
        <v>20</v>
      </c>
      <c r="P287">
        <v>9</v>
      </c>
      <c r="Q287">
        <v>1.4285714285714299</v>
      </c>
      <c r="R287">
        <v>1.4285714285714299</v>
      </c>
      <c r="S287">
        <v>1.7491617664816299</v>
      </c>
      <c r="T287" s="3">
        <v>0.79166666666666696</v>
      </c>
      <c r="U287" s="7">
        <f t="shared" si="20"/>
        <v>10000</v>
      </c>
      <c r="V287" s="4">
        <f t="shared" si="21"/>
        <v>22500000</v>
      </c>
      <c r="W287">
        <v>2.5402855555555601E-3</v>
      </c>
      <c r="X287">
        <v>0.56677887145890304</v>
      </c>
      <c r="Y287">
        <v>0.14207812428623501</v>
      </c>
      <c r="Z287">
        <v>0.15953018067078001</v>
      </c>
      <c r="AA287">
        <v>0.21025135659667499</v>
      </c>
      <c r="AB287">
        <v>0.21025135659667499</v>
      </c>
      <c r="AC287">
        <v>1.44989218791827</v>
      </c>
      <c r="AD287">
        <v>26</v>
      </c>
      <c r="AE287" s="7">
        <f t="shared" si="22"/>
        <v>5</v>
      </c>
      <c r="AF287" s="7">
        <f t="shared" si="23"/>
        <v>929.03</v>
      </c>
      <c r="AG287" s="7">
        <f t="shared" si="24"/>
        <v>8361.27</v>
      </c>
      <c r="AH287">
        <v>9</v>
      </c>
      <c r="AK287" s="7"/>
    </row>
    <row r="288" spans="1:37">
      <c r="A288">
        <v>696</v>
      </c>
      <c r="B288">
        <v>125260202.90000001</v>
      </c>
      <c r="C288">
        <v>134735202.90000001</v>
      </c>
      <c r="D288">
        <v>20418750</v>
      </c>
      <c r="E288" s="3">
        <v>18860</v>
      </c>
      <c r="F288" s="3">
        <v>32100</v>
      </c>
      <c r="G288" s="3">
        <v>2140</v>
      </c>
      <c r="H288" s="3">
        <v>11356.666670000001</v>
      </c>
      <c r="I288" s="3">
        <v>19600</v>
      </c>
      <c r="J288" s="3">
        <v>2370</v>
      </c>
      <c r="K288" s="3">
        <v>15143.333329999999</v>
      </c>
      <c r="L288" s="3">
        <v>25600</v>
      </c>
      <c r="M288" s="3">
        <v>1890</v>
      </c>
      <c r="N288">
        <v>130</v>
      </c>
      <c r="O288">
        <v>20</v>
      </c>
      <c r="P288">
        <v>9</v>
      </c>
      <c r="Q288">
        <v>1.4285714285714299</v>
      </c>
      <c r="R288">
        <v>1.4285714285714299</v>
      </c>
      <c r="S288">
        <v>1.8259982171566</v>
      </c>
      <c r="T288" s="3">
        <v>0.88888888888888895</v>
      </c>
      <c r="U288" s="7">
        <f t="shared" si="20"/>
        <v>10000</v>
      </c>
      <c r="V288" s="4">
        <f t="shared" si="21"/>
        <v>22500000</v>
      </c>
      <c r="W288">
        <v>2.6748288888888902E-3</v>
      </c>
      <c r="X288">
        <v>0.61022725011336998</v>
      </c>
      <c r="Y288">
        <v>0.15227856773811299</v>
      </c>
      <c r="Z288">
        <v>0.149149937890283</v>
      </c>
      <c r="AA288">
        <v>0.23082380818235401</v>
      </c>
      <c r="AB288">
        <v>0.23082380818235401</v>
      </c>
      <c r="AC288">
        <v>1.4772549629429299</v>
      </c>
      <c r="AD288">
        <v>26</v>
      </c>
      <c r="AE288" s="7">
        <f t="shared" si="22"/>
        <v>5</v>
      </c>
      <c r="AF288" s="7">
        <f t="shared" si="23"/>
        <v>929.03</v>
      </c>
      <c r="AG288" s="7">
        <f t="shared" si="24"/>
        <v>8361.27</v>
      </c>
      <c r="AH288">
        <v>9</v>
      </c>
      <c r="AK288" s="7"/>
    </row>
    <row r="289" spans="1:37">
      <c r="A289">
        <v>699</v>
      </c>
      <c r="B289">
        <v>126997341.5</v>
      </c>
      <c r="C289">
        <v>136947341.5</v>
      </c>
      <c r="D289">
        <v>21487500</v>
      </c>
      <c r="E289" s="3">
        <v>21074.444439999999</v>
      </c>
      <c r="F289" s="3">
        <v>36000</v>
      </c>
      <c r="G289" s="3">
        <v>4470</v>
      </c>
      <c r="H289" s="3">
        <v>13077.77778</v>
      </c>
      <c r="I289" s="3">
        <v>19600</v>
      </c>
      <c r="J289" s="3">
        <v>2700</v>
      </c>
      <c r="K289" s="3">
        <v>18780</v>
      </c>
      <c r="L289" s="3">
        <v>36000</v>
      </c>
      <c r="M289" s="3">
        <v>3620</v>
      </c>
      <c r="N289">
        <v>130</v>
      </c>
      <c r="O289">
        <v>20</v>
      </c>
      <c r="P289">
        <v>9</v>
      </c>
      <c r="Q289">
        <v>1.4285714285714299</v>
      </c>
      <c r="R289">
        <v>1.4285714285714299</v>
      </c>
      <c r="S289">
        <v>1.8275485603578501</v>
      </c>
      <c r="T289" s="3">
        <v>1.0416666666666701</v>
      </c>
      <c r="U289" s="7">
        <f t="shared" si="20"/>
        <v>10000</v>
      </c>
      <c r="V289" s="4">
        <f t="shared" si="21"/>
        <v>22500000</v>
      </c>
      <c r="W289">
        <v>2.6234966666666701E-3</v>
      </c>
      <c r="X289">
        <v>0.60369455163904795</v>
      </c>
      <c r="Y289">
        <v>0.15124065194743899</v>
      </c>
      <c r="Z289">
        <v>0.19508203095236701</v>
      </c>
      <c r="AA289">
        <v>0.24019384078595399</v>
      </c>
      <c r="AB289">
        <v>0.24019384078595399</v>
      </c>
      <c r="AC289">
        <v>1.29579731769435</v>
      </c>
      <c r="AD289">
        <v>26</v>
      </c>
      <c r="AE289" s="7">
        <f t="shared" si="22"/>
        <v>5</v>
      </c>
      <c r="AF289" s="7">
        <f t="shared" si="23"/>
        <v>929.03</v>
      </c>
      <c r="AG289" s="7">
        <f t="shared" si="24"/>
        <v>8361.27</v>
      </c>
      <c r="AH289">
        <v>9</v>
      </c>
      <c r="AK289" s="7"/>
    </row>
    <row r="290" spans="1:37">
      <c r="A290">
        <v>702</v>
      </c>
      <c r="B290">
        <v>83601178.989999995</v>
      </c>
      <c r="C290">
        <v>87801178.989999995</v>
      </c>
      <c r="D290">
        <v>8550000</v>
      </c>
      <c r="E290" s="3">
        <v>3933.7777780000001</v>
      </c>
      <c r="F290" s="3">
        <v>8210</v>
      </c>
      <c r="G290" s="3">
        <v>484</v>
      </c>
      <c r="H290" s="3">
        <v>4624.7777779999997</v>
      </c>
      <c r="I290" s="3">
        <v>10300</v>
      </c>
      <c r="J290" s="3">
        <v>843</v>
      </c>
      <c r="K290" s="3">
        <v>2953.7777780000001</v>
      </c>
      <c r="L290" s="3">
        <v>6000</v>
      </c>
      <c r="M290" s="3">
        <v>484</v>
      </c>
      <c r="N290">
        <v>130</v>
      </c>
      <c r="O290">
        <v>20</v>
      </c>
      <c r="P290">
        <v>9</v>
      </c>
      <c r="Q290">
        <v>1.4285714285714299</v>
      </c>
      <c r="R290">
        <v>1.4285714285714299</v>
      </c>
      <c r="S290">
        <v>1.6691395376276501</v>
      </c>
      <c r="T290" s="3">
        <v>1.42592592592593</v>
      </c>
      <c r="U290" s="7">
        <f t="shared" si="20"/>
        <v>10000</v>
      </c>
      <c r="V290" s="4">
        <f t="shared" si="21"/>
        <v>22500000</v>
      </c>
      <c r="W290">
        <v>2.1932166666666698E-3</v>
      </c>
      <c r="X290">
        <v>0.34972219106908298</v>
      </c>
      <c r="Y290">
        <v>7.7869398337293394E-2</v>
      </c>
      <c r="Z290">
        <v>5.3495893721723801E-2</v>
      </c>
      <c r="AA290">
        <v>0.156832842272279</v>
      </c>
      <c r="AB290">
        <v>0.156832842272279</v>
      </c>
      <c r="AC290">
        <v>1.4646286999668101</v>
      </c>
      <c r="AD290">
        <v>26</v>
      </c>
      <c r="AE290" s="7">
        <f t="shared" si="22"/>
        <v>5</v>
      </c>
      <c r="AF290" s="7">
        <f t="shared" si="23"/>
        <v>929.03</v>
      </c>
      <c r="AG290" s="7">
        <f t="shared" si="24"/>
        <v>8361.27</v>
      </c>
      <c r="AH290">
        <v>9</v>
      </c>
      <c r="AK290" s="7"/>
    </row>
    <row r="291" spans="1:37">
      <c r="A291">
        <v>705</v>
      </c>
      <c r="B291">
        <v>85272167.859999999</v>
      </c>
      <c r="C291">
        <v>89947167.859999999</v>
      </c>
      <c r="D291">
        <v>9618750</v>
      </c>
      <c r="E291" s="3">
        <v>4064.5555559999998</v>
      </c>
      <c r="F291" s="3">
        <v>8210</v>
      </c>
      <c r="G291" s="3">
        <v>881</v>
      </c>
      <c r="H291" s="3">
        <v>4962.6666670000004</v>
      </c>
      <c r="I291" s="3">
        <v>10300</v>
      </c>
      <c r="J291" s="3">
        <v>984</v>
      </c>
      <c r="K291" s="3">
        <v>3091.333333</v>
      </c>
      <c r="L291" s="3">
        <v>6000</v>
      </c>
      <c r="M291" s="3">
        <v>722</v>
      </c>
      <c r="N291">
        <v>130</v>
      </c>
      <c r="O291">
        <v>20</v>
      </c>
      <c r="P291">
        <v>9</v>
      </c>
      <c r="Q291">
        <v>1.4285714285714299</v>
      </c>
      <c r="R291">
        <v>1.4285714285714299</v>
      </c>
      <c r="S291">
        <v>1.83126750994695</v>
      </c>
      <c r="T291" s="3">
        <v>1.3981481481481499</v>
      </c>
      <c r="U291" s="7">
        <f t="shared" si="20"/>
        <v>10000</v>
      </c>
      <c r="V291" s="4">
        <f t="shared" si="21"/>
        <v>22500000</v>
      </c>
      <c r="W291">
        <v>2.5899766666666701E-3</v>
      </c>
      <c r="X291">
        <v>0.417738472122334</v>
      </c>
      <c r="Y291">
        <v>8.9652161031308394E-2</v>
      </c>
      <c r="Z291">
        <v>6.4361406465733906E-2</v>
      </c>
      <c r="AA291">
        <v>0.18712124393707699</v>
      </c>
      <c r="AB291">
        <v>0.18712124393707699</v>
      </c>
      <c r="AC291">
        <v>1.4116730161078701</v>
      </c>
      <c r="AD291">
        <v>26</v>
      </c>
      <c r="AE291" s="7">
        <f t="shared" si="22"/>
        <v>5</v>
      </c>
      <c r="AF291" s="7">
        <f t="shared" si="23"/>
        <v>929.03</v>
      </c>
      <c r="AG291" s="7">
        <f t="shared" si="24"/>
        <v>8361.27</v>
      </c>
      <c r="AH291">
        <v>9</v>
      </c>
      <c r="AK291" s="7"/>
    </row>
    <row r="292" spans="1:37">
      <c r="A292">
        <v>708</v>
      </c>
      <c r="B292">
        <v>105845767.8</v>
      </c>
      <c r="C292">
        <v>110995767.8</v>
      </c>
      <c r="D292">
        <v>10687500</v>
      </c>
      <c r="E292" s="3">
        <v>5290</v>
      </c>
      <c r="F292" s="3">
        <v>10800</v>
      </c>
      <c r="G292" s="3">
        <v>1530</v>
      </c>
      <c r="H292" s="3">
        <v>5771.1111110000002</v>
      </c>
      <c r="I292" s="3">
        <v>13200</v>
      </c>
      <c r="J292" s="3">
        <v>1600</v>
      </c>
      <c r="K292" s="3">
        <v>4078.8888889999998</v>
      </c>
      <c r="L292" s="3">
        <v>8210</v>
      </c>
      <c r="M292" s="3">
        <v>1530</v>
      </c>
      <c r="N292">
        <v>130</v>
      </c>
      <c r="O292">
        <v>20</v>
      </c>
      <c r="P292">
        <v>9</v>
      </c>
      <c r="Q292">
        <v>1.4285714285714299</v>
      </c>
      <c r="R292">
        <v>1.4285714285714299</v>
      </c>
      <c r="S292">
        <v>1.83942476946425</v>
      </c>
      <c r="T292" s="3">
        <v>1.44444444444444</v>
      </c>
      <c r="U292" s="7">
        <f t="shared" si="20"/>
        <v>10000</v>
      </c>
      <c r="V292" s="4">
        <f t="shared" si="21"/>
        <v>22500000</v>
      </c>
      <c r="W292">
        <v>2.55223222222222E-3</v>
      </c>
      <c r="X292">
        <v>0.424520698925691</v>
      </c>
      <c r="Y292">
        <v>9.2818835771581801E-2</v>
      </c>
      <c r="Z292">
        <v>6.1676521169728798E-2</v>
      </c>
      <c r="AA292">
        <v>0.174692043431418</v>
      </c>
      <c r="AB292">
        <v>0.174692043431418</v>
      </c>
      <c r="AC292">
        <v>1.4947371359397501</v>
      </c>
      <c r="AD292">
        <v>26</v>
      </c>
      <c r="AE292" s="7">
        <f t="shared" si="22"/>
        <v>5</v>
      </c>
      <c r="AF292" s="7">
        <f t="shared" si="23"/>
        <v>929.03</v>
      </c>
      <c r="AG292" s="7">
        <f t="shared" si="24"/>
        <v>8361.27</v>
      </c>
      <c r="AH292">
        <v>9</v>
      </c>
      <c r="AK292" s="7"/>
    </row>
    <row r="293" spans="1:37">
      <c r="A293">
        <v>711</v>
      </c>
      <c r="B293">
        <v>107084981.59999999</v>
      </c>
      <c r="C293">
        <v>113684981.59999999</v>
      </c>
      <c r="D293">
        <v>13950000</v>
      </c>
      <c r="E293" s="3">
        <v>5624.4444439999997</v>
      </c>
      <c r="F293" s="3">
        <v>10800</v>
      </c>
      <c r="G293" s="3">
        <v>1900</v>
      </c>
      <c r="H293" s="3">
        <v>6764.7777779999997</v>
      </c>
      <c r="I293" s="3">
        <v>15000</v>
      </c>
      <c r="J293" s="3">
        <v>843</v>
      </c>
      <c r="K293" s="3">
        <v>4273.3333329999996</v>
      </c>
      <c r="L293" s="3">
        <v>8210</v>
      </c>
      <c r="M293" s="3">
        <v>1900</v>
      </c>
      <c r="N293">
        <v>130</v>
      </c>
      <c r="O293">
        <v>20</v>
      </c>
      <c r="P293">
        <v>9</v>
      </c>
      <c r="Q293">
        <v>1.4285714285714299</v>
      </c>
      <c r="R293">
        <v>1.4285714285714299</v>
      </c>
      <c r="S293">
        <v>1.7316595372716901</v>
      </c>
      <c r="T293" s="3">
        <v>1.1666666666666701</v>
      </c>
      <c r="U293" s="7">
        <f t="shared" si="20"/>
        <v>10000</v>
      </c>
      <c r="V293" s="4">
        <f t="shared" si="21"/>
        <v>22500000</v>
      </c>
      <c r="W293">
        <v>2.2623977777777799E-3</v>
      </c>
      <c r="X293">
        <v>0.38614218551233498</v>
      </c>
      <c r="Y293">
        <v>9.0996314730476702E-2</v>
      </c>
      <c r="Z293">
        <v>5.4767008015200902E-2</v>
      </c>
      <c r="AA293">
        <v>0.165845805453396</v>
      </c>
      <c r="AB293">
        <v>0.165845805453396</v>
      </c>
      <c r="AC293">
        <v>1.3932478895407301</v>
      </c>
      <c r="AD293">
        <v>26</v>
      </c>
      <c r="AE293" s="7">
        <f t="shared" si="22"/>
        <v>5</v>
      </c>
      <c r="AF293" s="7">
        <f t="shared" si="23"/>
        <v>929.03</v>
      </c>
      <c r="AG293" s="7">
        <f t="shared" si="24"/>
        <v>8361.27</v>
      </c>
      <c r="AH293">
        <v>9</v>
      </c>
      <c r="AK293" s="7"/>
    </row>
    <row r="294" spans="1:37">
      <c r="A294">
        <v>714</v>
      </c>
      <c r="B294">
        <v>116196658.40000001</v>
      </c>
      <c r="C294">
        <v>123271658.40000001</v>
      </c>
      <c r="D294">
        <v>15018750</v>
      </c>
      <c r="E294" s="3">
        <v>6291.1111110000002</v>
      </c>
      <c r="F294" s="3">
        <v>12400</v>
      </c>
      <c r="G294" s="3">
        <v>2140</v>
      </c>
      <c r="H294" s="3">
        <v>7489.3333329999996</v>
      </c>
      <c r="I294" s="3">
        <v>16800</v>
      </c>
      <c r="J294" s="3">
        <v>984</v>
      </c>
      <c r="K294" s="3">
        <v>4634.4444439999997</v>
      </c>
      <c r="L294" s="3">
        <v>9430</v>
      </c>
      <c r="M294" s="3">
        <v>1710</v>
      </c>
      <c r="N294">
        <v>130</v>
      </c>
      <c r="O294">
        <v>20</v>
      </c>
      <c r="P294">
        <v>9</v>
      </c>
      <c r="Q294">
        <v>1.4285714285714299</v>
      </c>
      <c r="R294">
        <v>1.4285714285714299</v>
      </c>
      <c r="S294">
        <v>1.7766181384444599</v>
      </c>
      <c r="T294" s="3">
        <v>1.2129629629629599</v>
      </c>
      <c r="U294" s="7">
        <f t="shared" si="20"/>
        <v>10000</v>
      </c>
      <c r="V294" s="4">
        <f t="shared" si="21"/>
        <v>22500000</v>
      </c>
      <c r="W294">
        <v>2.4333944444444502E-3</v>
      </c>
      <c r="X294">
        <v>0.42834211962487301</v>
      </c>
      <c r="Y294">
        <v>9.8318638451840898E-2</v>
      </c>
      <c r="Z294">
        <v>6.1770145038439903E-2</v>
      </c>
      <c r="AA294">
        <v>0.17786694285985399</v>
      </c>
      <c r="AB294">
        <v>0.17786694285985399</v>
      </c>
      <c r="AC294">
        <v>1.38107820204818</v>
      </c>
      <c r="AD294">
        <v>26</v>
      </c>
      <c r="AE294" s="7">
        <f t="shared" si="22"/>
        <v>5</v>
      </c>
      <c r="AF294" s="7">
        <f t="shared" si="23"/>
        <v>929.03</v>
      </c>
      <c r="AG294" s="7">
        <f t="shared" si="24"/>
        <v>8361.27</v>
      </c>
      <c r="AH294">
        <v>9</v>
      </c>
      <c r="AK294" s="7"/>
    </row>
    <row r="295" spans="1:37">
      <c r="A295">
        <v>717</v>
      </c>
      <c r="B295">
        <v>122963365.40000001</v>
      </c>
      <c r="C295">
        <v>130513365.40000001</v>
      </c>
      <c r="D295">
        <v>16087500</v>
      </c>
      <c r="E295" s="3">
        <v>6450</v>
      </c>
      <c r="F295" s="3">
        <v>12400</v>
      </c>
      <c r="G295" s="3">
        <v>1710</v>
      </c>
      <c r="H295" s="3">
        <v>7627.7777779999997</v>
      </c>
      <c r="I295" s="3">
        <v>16800</v>
      </c>
      <c r="J295" s="3">
        <v>1830</v>
      </c>
      <c r="K295" s="3">
        <v>4836.6666670000004</v>
      </c>
      <c r="L295" s="3">
        <v>9430</v>
      </c>
      <c r="M295" s="3">
        <v>1530</v>
      </c>
      <c r="N295">
        <v>130</v>
      </c>
      <c r="O295">
        <v>20</v>
      </c>
      <c r="P295">
        <v>9</v>
      </c>
      <c r="Q295">
        <v>1.4285714285714299</v>
      </c>
      <c r="R295">
        <v>1.4285714285714299</v>
      </c>
      <c r="S295">
        <v>1.8913438027455101</v>
      </c>
      <c r="T295" s="3">
        <v>1.37037037037037</v>
      </c>
      <c r="U295" s="7">
        <f t="shared" si="20"/>
        <v>10000</v>
      </c>
      <c r="V295" s="4">
        <f t="shared" si="21"/>
        <v>22500000</v>
      </c>
      <c r="W295">
        <v>2.7130100000000001E-3</v>
      </c>
      <c r="X295">
        <v>0.45866034485368301</v>
      </c>
      <c r="Y295">
        <v>0.10656486562652299</v>
      </c>
      <c r="Z295">
        <v>6.9469035376246893E-2</v>
      </c>
      <c r="AA295">
        <v>0.19696345731891099</v>
      </c>
      <c r="AB295">
        <v>0.19696345731891099</v>
      </c>
      <c r="AC295">
        <v>1.46180507400411</v>
      </c>
      <c r="AD295">
        <v>26</v>
      </c>
      <c r="AE295" s="7">
        <f t="shared" si="22"/>
        <v>5</v>
      </c>
      <c r="AF295" s="7">
        <f t="shared" si="23"/>
        <v>929.03</v>
      </c>
      <c r="AG295" s="7">
        <f t="shared" si="24"/>
        <v>8361.27</v>
      </c>
      <c r="AH295">
        <v>9</v>
      </c>
      <c r="AK295" s="7"/>
    </row>
    <row r="296" spans="1:37">
      <c r="A296">
        <v>720</v>
      </c>
      <c r="B296">
        <v>124057024</v>
      </c>
      <c r="C296">
        <v>133057024</v>
      </c>
      <c r="D296">
        <v>19350000</v>
      </c>
      <c r="E296" s="3">
        <v>7002.2222220000003</v>
      </c>
      <c r="F296" s="3">
        <v>14300</v>
      </c>
      <c r="G296" s="3">
        <v>2420</v>
      </c>
      <c r="H296" s="3">
        <v>9084.7777779999997</v>
      </c>
      <c r="I296" s="3">
        <v>19600</v>
      </c>
      <c r="J296" s="3">
        <v>843</v>
      </c>
      <c r="K296" s="3">
        <v>6035.5555560000003</v>
      </c>
      <c r="L296" s="3">
        <v>14300</v>
      </c>
      <c r="M296" s="3">
        <v>2420</v>
      </c>
      <c r="N296">
        <v>130</v>
      </c>
      <c r="O296">
        <v>20</v>
      </c>
      <c r="P296">
        <v>9</v>
      </c>
      <c r="Q296">
        <v>1.4285714285714299</v>
      </c>
      <c r="R296">
        <v>1.4285714285714299</v>
      </c>
      <c r="S296">
        <v>1.7415405504447901</v>
      </c>
      <c r="T296" s="3">
        <v>0.842592592592593</v>
      </c>
      <c r="U296" s="7">
        <f t="shared" si="20"/>
        <v>10000</v>
      </c>
      <c r="V296" s="4">
        <f t="shared" si="21"/>
        <v>22500000</v>
      </c>
      <c r="W296">
        <v>2.3147409999999999E-3</v>
      </c>
      <c r="X296">
        <v>0.42679421040272197</v>
      </c>
      <c r="Y296">
        <v>0.10964380622587599</v>
      </c>
      <c r="Z296">
        <v>5.8541632483112602E-2</v>
      </c>
      <c r="AA296">
        <v>0.183030876597257</v>
      </c>
      <c r="AB296">
        <v>0.183030876597257</v>
      </c>
      <c r="AC296">
        <v>1.3507334125794701</v>
      </c>
      <c r="AD296">
        <v>26</v>
      </c>
      <c r="AE296" s="7">
        <f t="shared" si="22"/>
        <v>5</v>
      </c>
      <c r="AF296" s="7">
        <f t="shared" si="23"/>
        <v>929.03</v>
      </c>
      <c r="AG296" s="7">
        <f t="shared" si="24"/>
        <v>8361.27</v>
      </c>
      <c r="AH296">
        <v>9</v>
      </c>
      <c r="AK296" s="7"/>
    </row>
    <row r="297" spans="1:37">
      <c r="A297">
        <v>723</v>
      </c>
      <c r="B297">
        <v>132613763.59999999</v>
      </c>
      <c r="C297">
        <v>142088763.59999999</v>
      </c>
      <c r="D297">
        <v>20418750</v>
      </c>
      <c r="E297" s="3">
        <v>7493.3333329999996</v>
      </c>
      <c r="F297" s="3">
        <v>14300</v>
      </c>
      <c r="G297" s="3">
        <v>2660</v>
      </c>
      <c r="H297" s="3">
        <v>9409.3333330000005</v>
      </c>
      <c r="I297" s="3">
        <v>19600</v>
      </c>
      <c r="J297" s="3">
        <v>984</v>
      </c>
      <c r="K297" s="3">
        <v>6440</v>
      </c>
      <c r="L297" s="3">
        <v>14300</v>
      </c>
      <c r="M297" s="3">
        <v>2140</v>
      </c>
      <c r="N297">
        <v>130</v>
      </c>
      <c r="O297">
        <v>20</v>
      </c>
      <c r="P297">
        <v>9</v>
      </c>
      <c r="Q297">
        <v>1.4285714285714299</v>
      </c>
      <c r="R297">
        <v>1.4285714285714299</v>
      </c>
      <c r="S297">
        <v>1.80692653908584</v>
      </c>
      <c r="T297" s="3">
        <v>0.97222222222222199</v>
      </c>
      <c r="U297" s="7">
        <f t="shared" si="20"/>
        <v>10000</v>
      </c>
      <c r="V297" s="4">
        <f t="shared" si="21"/>
        <v>22500000</v>
      </c>
      <c r="W297">
        <v>2.4914099999999999E-3</v>
      </c>
      <c r="X297">
        <v>0.46971687068551898</v>
      </c>
      <c r="Y297">
        <v>0.118561419187769</v>
      </c>
      <c r="Z297">
        <v>6.4116251761365803E-2</v>
      </c>
      <c r="AA297">
        <v>0.19085552386835899</v>
      </c>
      <c r="AB297">
        <v>0.19085552386835899</v>
      </c>
      <c r="AC297">
        <v>1.3991314741351899</v>
      </c>
      <c r="AD297">
        <v>26</v>
      </c>
      <c r="AE297" s="7">
        <f t="shared" si="22"/>
        <v>5</v>
      </c>
      <c r="AF297" s="7">
        <f t="shared" si="23"/>
        <v>929.03</v>
      </c>
      <c r="AG297" s="7">
        <f t="shared" si="24"/>
        <v>8361.27</v>
      </c>
      <c r="AH297">
        <v>9</v>
      </c>
      <c r="AK297" s="7"/>
    </row>
    <row r="298" spans="1:37">
      <c r="A298">
        <v>726</v>
      </c>
      <c r="B298">
        <v>156654691.19999999</v>
      </c>
      <c r="C298">
        <v>166604691.19999999</v>
      </c>
      <c r="D298">
        <v>21487500</v>
      </c>
      <c r="E298" s="3">
        <v>9910</v>
      </c>
      <c r="F298" s="3">
        <v>14300</v>
      </c>
      <c r="G298" s="3">
        <v>3010</v>
      </c>
      <c r="H298" s="3">
        <v>13684.444439999999</v>
      </c>
      <c r="I298" s="3">
        <v>19600</v>
      </c>
      <c r="J298" s="3">
        <v>2960</v>
      </c>
      <c r="K298" s="3">
        <v>8273.3333330000005</v>
      </c>
      <c r="L298" s="3">
        <v>14300</v>
      </c>
      <c r="M298" s="3">
        <v>2140</v>
      </c>
      <c r="N298">
        <v>130</v>
      </c>
      <c r="O298">
        <v>20</v>
      </c>
      <c r="P298">
        <v>9</v>
      </c>
      <c r="Q298">
        <v>1.4285714285714299</v>
      </c>
      <c r="R298">
        <v>1.4285714285714299</v>
      </c>
      <c r="S298">
        <v>1.69954794425931</v>
      </c>
      <c r="T298" s="3">
        <v>0.33333333333333298</v>
      </c>
      <c r="U298" s="7">
        <f t="shared" si="20"/>
        <v>10000</v>
      </c>
      <c r="V298" s="4">
        <f t="shared" si="21"/>
        <v>22500000</v>
      </c>
      <c r="W298">
        <v>1.89801888888889E-3</v>
      </c>
      <c r="X298">
        <v>0.36977968733669198</v>
      </c>
      <c r="Y298">
        <v>0.10145274542799899</v>
      </c>
      <c r="Z298">
        <v>5.78997695558882E-2</v>
      </c>
      <c r="AA298">
        <v>0.16102956978708499</v>
      </c>
      <c r="AB298">
        <v>0.16102956978708499</v>
      </c>
      <c r="AC298">
        <v>1.49100438475488</v>
      </c>
      <c r="AD298">
        <v>26</v>
      </c>
      <c r="AE298" s="7">
        <f t="shared" si="22"/>
        <v>5</v>
      </c>
      <c r="AF298" s="7">
        <f t="shared" si="23"/>
        <v>929.03</v>
      </c>
      <c r="AG298" s="7">
        <f t="shared" si="24"/>
        <v>8361.27</v>
      </c>
      <c r="AH298">
        <v>9</v>
      </c>
      <c r="AK298" s="7"/>
    </row>
    <row r="299" spans="1:37" s="9" customFormat="1">
      <c r="A299" s="9">
        <v>729</v>
      </c>
      <c r="B299" s="9">
        <v>133624413.3</v>
      </c>
      <c r="C299" s="9">
        <v>143074413.30000001</v>
      </c>
      <c r="D299" s="9">
        <v>7425000</v>
      </c>
      <c r="E299" s="10">
        <v>6095.5555560000003</v>
      </c>
      <c r="F299" s="10">
        <v>9430</v>
      </c>
      <c r="G299" s="10">
        <v>2140</v>
      </c>
      <c r="H299" s="10">
        <v>7707</v>
      </c>
      <c r="I299" s="10">
        <v>13200</v>
      </c>
      <c r="J299" s="10">
        <v>843</v>
      </c>
      <c r="K299" s="10">
        <v>4530</v>
      </c>
      <c r="L299" s="10">
        <v>7190</v>
      </c>
      <c r="M299" s="10">
        <v>1710</v>
      </c>
      <c r="N299" s="9">
        <v>117</v>
      </c>
      <c r="O299" s="9">
        <v>30</v>
      </c>
      <c r="P299" s="9">
        <v>9</v>
      </c>
      <c r="Q299" s="9">
        <v>1.4285714285714299</v>
      </c>
      <c r="R299" s="9">
        <v>1.4285714285714299</v>
      </c>
      <c r="S299" s="9">
        <v>1.5040697163291901</v>
      </c>
      <c r="T299" s="10">
        <v>0.79166666666666696</v>
      </c>
      <c r="U299" s="9">
        <f t="shared" si="20"/>
        <v>22500</v>
      </c>
      <c r="V299" s="9">
        <f t="shared" si="21"/>
        <v>50625000</v>
      </c>
      <c r="W299" s="9">
        <v>2.2714444444444501E-3</v>
      </c>
      <c r="X299" s="9">
        <v>0.412187301235865</v>
      </c>
      <c r="Y299" s="9">
        <v>7.9310711162686398E-2</v>
      </c>
      <c r="Z299" s="9">
        <v>6.8578940951911402E-2</v>
      </c>
      <c r="AA299" s="9">
        <v>0.14851931719447201</v>
      </c>
      <c r="AB299" s="9">
        <v>0.14851931719447201</v>
      </c>
      <c r="AC299" s="9">
        <v>1.5895856897099101</v>
      </c>
      <c r="AD299" s="9">
        <v>13</v>
      </c>
      <c r="AE299" s="9">
        <f t="shared" si="22"/>
        <v>9</v>
      </c>
      <c r="AF299" s="9">
        <f t="shared" si="23"/>
        <v>2090.3175000000001</v>
      </c>
      <c r="AG299" s="9">
        <f t="shared" si="24"/>
        <v>18812.857500000002</v>
      </c>
      <c r="AH299" s="9">
        <v>9</v>
      </c>
      <c r="AK299" s="7"/>
    </row>
    <row r="300" spans="1:37">
      <c r="A300">
        <v>732</v>
      </c>
      <c r="B300">
        <v>146974692.90000001</v>
      </c>
      <c r="C300">
        <v>157493442.90000001</v>
      </c>
      <c r="D300">
        <v>8493750</v>
      </c>
      <c r="E300" s="3">
        <v>6751.1111110000002</v>
      </c>
      <c r="F300" s="3">
        <v>10800</v>
      </c>
      <c r="G300" s="3">
        <v>1900</v>
      </c>
      <c r="H300" s="3">
        <v>8636.6666669999995</v>
      </c>
      <c r="I300" s="3">
        <v>15000</v>
      </c>
      <c r="J300" s="3">
        <v>2070</v>
      </c>
      <c r="K300" s="3">
        <v>5018.8888889999998</v>
      </c>
      <c r="L300" s="3">
        <v>8210</v>
      </c>
      <c r="M300" s="3">
        <v>1530</v>
      </c>
      <c r="N300">
        <v>117</v>
      </c>
      <c r="O300">
        <v>30</v>
      </c>
      <c r="P300">
        <v>9</v>
      </c>
      <c r="Q300">
        <v>1.4285714285714299</v>
      </c>
      <c r="R300">
        <v>1.4285714285714299</v>
      </c>
      <c r="S300">
        <v>1.6533186901905099</v>
      </c>
      <c r="T300" s="3">
        <v>0.95833333333333304</v>
      </c>
      <c r="U300" s="7">
        <f t="shared" si="20"/>
        <v>22500</v>
      </c>
      <c r="V300" s="4">
        <f t="shared" si="21"/>
        <v>50625000</v>
      </c>
      <c r="W300">
        <v>2.6450466666666701E-3</v>
      </c>
      <c r="X300">
        <v>0.45978589603884301</v>
      </c>
      <c r="Y300">
        <v>8.5926624246435698E-2</v>
      </c>
      <c r="Z300">
        <v>7.9890781644810796E-2</v>
      </c>
      <c r="AA300">
        <v>0.17798206922123799</v>
      </c>
      <c r="AB300">
        <v>0.17798206922123799</v>
      </c>
      <c r="AC300">
        <v>1.6427161229042699</v>
      </c>
      <c r="AD300">
        <v>13</v>
      </c>
      <c r="AE300" s="7">
        <f t="shared" si="22"/>
        <v>9</v>
      </c>
      <c r="AF300" s="7">
        <f t="shared" si="23"/>
        <v>2090.3175000000001</v>
      </c>
      <c r="AG300" s="7">
        <f t="shared" si="24"/>
        <v>18812.857500000002</v>
      </c>
      <c r="AH300">
        <v>9</v>
      </c>
      <c r="AK300" s="7"/>
    </row>
    <row r="301" spans="1:37">
      <c r="A301">
        <v>735</v>
      </c>
      <c r="B301">
        <v>154010245.80000001</v>
      </c>
      <c r="C301">
        <v>165597745.80000001</v>
      </c>
      <c r="D301">
        <v>9562500</v>
      </c>
      <c r="E301" s="3">
        <v>7845.5555560000003</v>
      </c>
      <c r="F301" s="3">
        <v>12400</v>
      </c>
      <c r="G301" s="3">
        <v>3010</v>
      </c>
      <c r="H301" s="3">
        <v>10288.88889</v>
      </c>
      <c r="I301" s="3">
        <v>16800</v>
      </c>
      <c r="J301" s="3">
        <v>2960</v>
      </c>
      <c r="K301" s="3">
        <v>5837.7777779999997</v>
      </c>
      <c r="L301" s="3">
        <v>9430</v>
      </c>
      <c r="M301" s="3">
        <v>2140</v>
      </c>
      <c r="N301">
        <v>117</v>
      </c>
      <c r="O301">
        <v>30</v>
      </c>
      <c r="P301">
        <v>9</v>
      </c>
      <c r="Q301">
        <v>1.4285714285714299</v>
      </c>
      <c r="R301">
        <v>1.4285714285714299</v>
      </c>
      <c r="S301">
        <v>1.70113872693502</v>
      </c>
      <c r="T301" s="3">
        <v>0.61111111111111105</v>
      </c>
      <c r="U301" s="7">
        <f t="shared" si="20"/>
        <v>22500</v>
      </c>
      <c r="V301" s="4">
        <f t="shared" si="21"/>
        <v>50625000</v>
      </c>
      <c r="W301">
        <v>2.57823444444444E-3</v>
      </c>
      <c r="X301">
        <v>0.48064800677284503</v>
      </c>
      <c r="Y301">
        <v>9.3535489514631295E-2</v>
      </c>
      <c r="Z301">
        <v>8.3777011575307106E-2</v>
      </c>
      <c r="AA301">
        <v>0.180559236595566</v>
      </c>
      <c r="AB301">
        <v>0.180559236595566</v>
      </c>
      <c r="AC301">
        <v>1.65585005084982</v>
      </c>
      <c r="AD301">
        <v>13</v>
      </c>
      <c r="AE301" s="7">
        <f t="shared" si="22"/>
        <v>9</v>
      </c>
      <c r="AF301" s="7">
        <f t="shared" si="23"/>
        <v>2090.3175000000001</v>
      </c>
      <c r="AG301" s="7">
        <f t="shared" si="24"/>
        <v>18812.857500000002</v>
      </c>
      <c r="AH301">
        <v>9</v>
      </c>
      <c r="AK301" s="7"/>
    </row>
    <row r="302" spans="1:37">
      <c r="A302">
        <v>738</v>
      </c>
      <c r="B302">
        <v>163653694.5</v>
      </c>
      <c r="C302">
        <v>178503694.5</v>
      </c>
      <c r="D302">
        <v>12825000</v>
      </c>
      <c r="E302" s="3">
        <v>8153.3333329999996</v>
      </c>
      <c r="F302" s="3">
        <v>12400</v>
      </c>
      <c r="G302" s="3">
        <v>2420</v>
      </c>
      <c r="H302" s="3">
        <v>10229.22222</v>
      </c>
      <c r="I302" s="3">
        <v>16800</v>
      </c>
      <c r="J302" s="3">
        <v>843</v>
      </c>
      <c r="K302" s="3">
        <v>6117.7777779999997</v>
      </c>
      <c r="L302" s="3">
        <v>9430</v>
      </c>
      <c r="M302" s="3">
        <v>2140</v>
      </c>
      <c r="N302">
        <v>117</v>
      </c>
      <c r="O302">
        <v>30</v>
      </c>
      <c r="P302">
        <v>9</v>
      </c>
      <c r="Q302">
        <v>1.4285714285714299</v>
      </c>
      <c r="R302">
        <v>1.4285714285714299</v>
      </c>
      <c r="S302">
        <v>1.5998644576757199</v>
      </c>
      <c r="T302" s="3">
        <v>0.58333333333333304</v>
      </c>
      <c r="U302" s="7">
        <f t="shared" si="20"/>
        <v>22500</v>
      </c>
      <c r="V302" s="4">
        <f t="shared" si="21"/>
        <v>50625000</v>
      </c>
      <c r="W302">
        <v>2.5862133333333301E-3</v>
      </c>
      <c r="X302">
        <v>0.48433960302124801</v>
      </c>
      <c r="Y302">
        <v>9.5458409473069994E-2</v>
      </c>
      <c r="Z302">
        <v>7.6823162723269597E-2</v>
      </c>
      <c r="AA302">
        <v>0.17596405476492899</v>
      </c>
      <c r="AB302">
        <v>0.17596405476492899</v>
      </c>
      <c r="AC302">
        <v>1.63842439609646</v>
      </c>
      <c r="AD302">
        <v>13</v>
      </c>
      <c r="AE302" s="7">
        <f t="shared" si="22"/>
        <v>9</v>
      </c>
      <c r="AF302" s="7">
        <f t="shared" si="23"/>
        <v>2090.3175000000001</v>
      </c>
      <c r="AG302" s="7">
        <f t="shared" si="24"/>
        <v>18812.857500000002</v>
      </c>
      <c r="AH302">
        <v>9</v>
      </c>
      <c r="AK302" s="7"/>
    </row>
    <row r="303" spans="1:37">
      <c r="A303">
        <v>741</v>
      </c>
      <c r="B303">
        <v>167488320.5</v>
      </c>
      <c r="C303">
        <v>183407070.5</v>
      </c>
      <c r="D303">
        <v>13893750</v>
      </c>
      <c r="E303" s="3">
        <v>8955.5555559999993</v>
      </c>
      <c r="F303" s="3">
        <v>12400</v>
      </c>
      <c r="G303" s="3">
        <v>2140</v>
      </c>
      <c r="H303" s="3">
        <v>12432.22222</v>
      </c>
      <c r="I303" s="3">
        <v>16800</v>
      </c>
      <c r="J303" s="3">
        <v>2370</v>
      </c>
      <c r="K303" s="3">
        <v>6776.6666670000004</v>
      </c>
      <c r="L303" s="3">
        <v>9430</v>
      </c>
      <c r="M303" s="3">
        <v>1530</v>
      </c>
      <c r="N303">
        <v>117</v>
      </c>
      <c r="O303">
        <v>30</v>
      </c>
      <c r="P303">
        <v>9</v>
      </c>
      <c r="Q303">
        <v>1.4285714285714299</v>
      </c>
      <c r="R303">
        <v>1.4285714285714299</v>
      </c>
      <c r="S303">
        <v>1.6372068668066699</v>
      </c>
      <c r="T303" s="3">
        <v>0.23611111111111099</v>
      </c>
      <c r="U303" s="7">
        <f t="shared" si="20"/>
        <v>22500</v>
      </c>
      <c r="V303" s="4">
        <f t="shared" si="21"/>
        <v>50625000</v>
      </c>
      <c r="W303">
        <v>2.5778866666666699E-3</v>
      </c>
      <c r="X303">
        <v>0.49325877704089199</v>
      </c>
      <c r="Y303">
        <v>9.8315227925539303E-2</v>
      </c>
      <c r="Z303">
        <v>8.4998726401240607E-2</v>
      </c>
      <c r="AA303">
        <v>0.193392169203325</v>
      </c>
      <c r="AB303">
        <v>0.193392169203325</v>
      </c>
      <c r="AC303">
        <v>1.6123184150626599</v>
      </c>
      <c r="AD303">
        <v>13</v>
      </c>
      <c r="AE303" s="7">
        <f t="shared" si="22"/>
        <v>9</v>
      </c>
      <c r="AF303" s="7">
        <f t="shared" si="23"/>
        <v>2090.3175000000001</v>
      </c>
      <c r="AG303" s="7">
        <f t="shared" si="24"/>
        <v>18812.857500000002</v>
      </c>
      <c r="AH303">
        <v>9</v>
      </c>
      <c r="AK303" s="7"/>
    </row>
    <row r="304" spans="1:37">
      <c r="A304">
        <v>744</v>
      </c>
      <c r="B304">
        <v>193622617.19999999</v>
      </c>
      <c r="C304">
        <v>210610117.19999999</v>
      </c>
      <c r="D304">
        <v>14962500</v>
      </c>
      <c r="E304" s="3">
        <v>10492.22222</v>
      </c>
      <c r="F304" s="3">
        <v>14300</v>
      </c>
      <c r="G304" s="3">
        <v>3010</v>
      </c>
      <c r="H304" s="3">
        <v>14040</v>
      </c>
      <c r="I304" s="3">
        <v>19600</v>
      </c>
      <c r="J304" s="3">
        <v>2960</v>
      </c>
      <c r="K304" s="3">
        <v>8668.8888889999998</v>
      </c>
      <c r="L304" s="3">
        <v>14300</v>
      </c>
      <c r="M304" s="3">
        <v>2140</v>
      </c>
      <c r="N304">
        <v>117</v>
      </c>
      <c r="O304">
        <v>30</v>
      </c>
      <c r="P304">
        <v>9</v>
      </c>
      <c r="Q304">
        <v>1.4285714285714299</v>
      </c>
      <c r="R304">
        <v>1.4285714285714299</v>
      </c>
      <c r="S304">
        <v>1.64503275003764</v>
      </c>
      <c r="T304" s="3">
        <v>0.40277777777777801</v>
      </c>
      <c r="U304" s="7">
        <f t="shared" si="20"/>
        <v>22500</v>
      </c>
      <c r="V304" s="4">
        <f t="shared" si="21"/>
        <v>50625000</v>
      </c>
      <c r="W304">
        <v>2.5437144444444399E-3</v>
      </c>
      <c r="X304">
        <v>0.50679632004528496</v>
      </c>
      <c r="Y304">
        <v>0.107096869321476</v>
      </c>
      <c r="Z304">
        <v>8.2891009596702703E-2</v>
      </c>
      <c r="AA304">
        <v>0.18886013335705801</v>
      </c>
      <c r="AB304">
        <v>0.18886013335705801</v>
      </c>
      <c r="AC304">
        <v>1.6802586917897799</v>
      </c>
      <c r="AD304">
        <v>13</v>
      </c>
      <c r="AE304" s="7">
        <f t="shared" si="22"/>
        <v>9</v>
      </c>
      <c r="AF304" s="7">
        <f t="shared" si="23"/>
        <v>2090.3175000000001</v>
      </c>
      <c r="AG304" s="7">
        <f t="shared" si="24"/>
        <v>18812.857500000002</v>
      </c>
      <c r="AH304">
        <v>9</v>
      </c>
      <c r="AK304" s="7"/>
    </row>
    <row r="305" spans="1:37">
      <c r="A305">
        <v>747</v>
      </c>
      <c r="B305">
        <v>196182509.40000001</v>
      </c>
      <c r="C305">
        <v>216432509.40000001</v>
      </c>
      <c r="D305">
        <v>18225000</v>
      </c>
      <c r="E305" s="3">
        <v>11160</v>
      </c>
      <c r="F305" s="3">
        <v>14300</v>
      </c>
      <c r="G305" s="3">
        <v>4060</v>
      </c>
      <c r="H305" s="3">
        <v>14871.444439999999</v>
      </c>
      <c r="I305" s="3">
        <v>19600</v>
      </c>
      <c r="J305" s="3">
        <v>843</v>
      </c>
      <c r="K305" s="3">
        <v>10086.666670000001</v>
      </c>
      <c r="L305" s="3">
        <v>14300</v>
      </c>
      <c r="M305" s="3">
        <v>3840</v>
      </c>
      <c r="N305">
        <v>117</v>
      </c>
      <c r="O305">
        <v>30</v>
      </c>
      <c r="P305">
        <v>9</v>
      </c>
      <c r="Q305">
        <v>1.4285714285714299</v>
      </c>
      <c r="R305">
        <v>1.4285714285714299</v>
      </c>
      <c r="S305">
        <v>1.5545387640664301</v>
      </c>
      <c r="T305" s="3">
        <v>0.44444444444444398</v>
      </c>
      <c r="U305" s="7">
        <f t="shared" si="20"/>
        <v>22500</v>
      </c>
      <c r="V305" s="4">
        <f t="shared" si="21"/>
        <v>50625000</v>
      </c>
      <c r="W305">
        <v>2.3142211111111099E-3</v>
      </c>
      <c r="X305">
        <v>0.49484434068678101</v>
      </c>
      <c r="Y305">
        <v>0.110225235328582</v>
      </c>
      <c r="Z305">
        <v>7.26973496730874E-2</v>
      </c>
      <c r="AA305">
        <v>0.17139385437208901</v>
      </c>
      <c r="AB305">
        <v>0.17139385437208901</v>
      </c>
      <c r="AC305">
        <v>1.6697023808603899</v>
      </c>
      <c r="AD305">
        <v>13</v>
      </c>
      <c r="AE305" s="7">
        <f t="shared" si="22"/>
        <v>9</v>
      </c>
      <c r="AF305" s="7">
        <f t="shared" si="23"/>
        <v>2090.3175000000001</v>
      </c>
      <c r="AG305" s="7">
        <f t="shared" si="24"/>
        <v>18812.857500000002</v>
      </c>
      <c r="AH305">
        <v>9</v>
      </c>
      <c r="AK305" s="7"/>
    </row>
    <row r="306" spans="1:37">
      <c r="A306">
        <v>750</v>
      </c>
      <c r="B306">
        <v>213120447.30000001</v>
      </c>
      <c r="C306">
        <v>234439197.30000001</v>
      </c>
      <c r="D306">
        <v>19293750</v>
      </c>
      <c r="E306" s="3">
        <v>12173.333329999999</v>
      </c>
      <c r="F306" s="3">
        <v>14300</v>
      </c>
      <c r="G306" s="3">
        <v>4900</v>
      </c>
      <c r="H306" s="3">
        <v>16300</v>
      </c>
      <c r="I306" s="3">
        <v>19600</v>
      </c>
      <c r="J306" s="3">
        <v>2700</v>
      </c>
      <c r="K306" s="3">
        <v>11508.88889</v>
      </c>
      <c r="L306" s="3">
        <v>14300</v>
      </c>
      <c r="M306" s="3">
        <v>3400</v>
      </c>
      <c r="N306">
        <v>117</v>
      </c>
      <c r="O306">
        <v>30</v>
      </c>
      <c r="P306">
        <v>9</v>
      </c>
      <c r="Q306">
        <v>1.4285714285714299</v>
      </c>
      <c r="R306">
        <v>1.4285714285714299</v>
      </c>
      <c r="S306">
        <v>1.6082814407938599</v>
      </c>
      <c r="T306" s="3">
        <v>0.13888888888888901</v>
      </c>
      <c r="U306" s="7">
        <f t="shared" si="20"/>
        <v>22500</v>
      </c>
      <c r="V306" s="4">
        <f t="shared" si="21"/>
        <v>50625000</v>
      </c>
      <c r="W306">
        <v>2.4039877777777799E-3</v>
      </c>
      <c r="X306">
        <v>0.51745942783705001</v>
      </c>
      <c r="Y306">
        <v>0.11800507745771301</v>
      </c>
      <c r="Z306">
        <v>7.7820662810116598E-2</v>
      </c>
      <c r="AA306">
        <v>0.177653094752563</v>
      </c>
      <c r="AB306">
        <v>0.177653094752563</v>
      </c>
      <c r="AC306">
        <v>1.7829755009927899</v>
      </c>
      <c r="AD306">
        <v>13</v>
      </c>
      <c r="AE306" s="7">
        <f t="shared" si="22"/>
        <v>9</v>
      </c>
      <c r="AF306" s="7">
        <f t="shared" si="23"/>
        <v>2090.3175000000001</v>
      </c>
      <c r="AG306" s="7">
        <f t="shared" si="24"/>
        <v>18812.857500000002</v>
      </c>
      <c r="AH306">
        <v>9</v>
      </c>
      <c r="AK306" s="7"/>
    </row>
    <row r="307" spans="1:37">
      <c r="A307">
        <v>753</v>
      </c>
      <c r="B307">
        <v>225539353.90000001</v>
      </c>
      <c r="C307">
        <v>247926853.90000001</v>
      </c>
      <c r="D307">
        <v>20362500</v>
      </c>
      <c r="E307" s="3">
        <v>12770</v>
      </c>
      <c r="F307" s="3">
        <v>14300</v>
      </c>
      <c r="G307" s="3">
        <v>4330</v>
      </c>
      <c r="H307" s="3">
        <v>17275.555560000001</v>
      </c>
      <c r="I307" s="3">
        <v>19600</v>
      </c>
      <c r="J307" s="3">
        <v>4280</v>
      </c>
      <c r="K307" s="3">
        <v>12006.666670000001</v>
      </c>
      <c r="L307" s="3">
        <v>14300</v>
      </c>
      <c r="M307" s="3">
        <v>3400</v>
      </c>
      <c r="N307">
        <v>117</v>
      </c>
      <c r="O307">
        <v>30</v>
      </c>
      <c r="P307">
        <v>9</v>
      </c>
      <c r="Q307">
        <v>1.4285714285714299</v>
      </c>
      <c r="R307">
        <v>1.4285714285714299</v>
      </c>
      <c r="S307">
        <v>1.68189154609659</v>
      </c>
      <c r="T307" s="3">
        <v>9.7222222222222196E-2</v>
      </c>
      <c r="U307" s="7">
        <f t="shared" si="20"/>
        <v>22500</v>
      </c>
      <c r="V307" s="4">
        <f t="shared" si="21"/>
        <v>50625000</v>
      </c>
      <c r="W307">
        <v>2.5509588888888899E-3</v>
      </c>
      <c r="X307">
        <v>0.53732309775549603</v>
      </c>
      <c r="Y307">
        <v>0.122614121072432</v>
      </c>
      <c r="Z307">
        <v>8.4967844446260696E-2</v>
      </c>
      <c r="AA307">
        <v>0.190236596320187</v>
      </c>
      <c r="AB307">
        <v>0.190236596320187</v>
      </c>
      <c r="AC307">
        <v>1.88096926127331</v>
      </c>
      <c r="AD307">
        <v>13</v>
      </c>
      <c r="AE307" s="7">
        <f t="shared" si="22"/>
        <v>9</v>
      </c>
      <c r="AF307" s="7">
        <f t="shared" si="23"/>
        <v>2090.3175000000001</v>
      </c>
      <c r="AG307" s="7">
        <f t="shared" si="24"/>
        <v>18812.857500000002</v>
      </c>
      <c r="AH307">
        <v>9</v>
      </c>
      <c r="AK307" s="7"/>
    </row>
    <row r="308" spans="1:37">
      <c r="A308">
        <v>756</v>
      </c>
      <c r="B308">
        <v>99170048.900000006</v>
      </c>
      <c r="C308">
        <v>108620048.90000001</v>
      </c>
      <c r="D308">
        <v>7425000</v>
      </c>
      <c r="E308" s="3">
        <v>3892.5555559999998</v>
      </c>
      <c r="F308" s="3">
        <v>6000</v>
      </c>
      <c r="G308" s="3">
        <v>833</v>
      </c>
      <c r="H308" s="3">
        <v>4295.8888889999998</v>
      </c>
      <c r="I308" s="3">
        <v>7020</v>
      </c>
      <c r="J308" s="3">
        <v>843</v>
      </c>
      <c r="K308" s="3">
        <v>3353.8888889999998</v>
      </c>
      <c r="L308" s="3">
        <v>4900</v>
      </c>
      <c r="M308" s="3">
        <v>245</v>
      </c>
      <c r="N308">
        <v>117</v>
      </c>
      <c r="O308">
        <v>30</v>
      </c>
      <c r="P308">
        <v>9</v>
      </c>
      <c r="Q308">
        <v>1.4285714285714299</v>
      </c>
      <c r="R308">
        <v>1.4285714285714299</v>
      </c>
      <c r="S308">
        <v>1.5167403131872199</v>
      </c>
      <c r="T308" s="3">
        <v>1</v>
      </c>
      <c r="U308" s="7">
        <f t="shared" si="20"/>
        <v>22500</v>
      </c>
      <c r="V308" s="4">
        <f t="shared" si="21"/>
        <v>50625000</v>
      </c>
      <c r="W308">
        <v>2.3277488888888902E-3</v>
      </c>
      <c r="X308">
        <v>0.43371831766527902</v>
      </c>
      <c r="Y308">
        <v>8.4693572440251705E-2</v>
      </c>
      <c r="Z308">
        <v>6.9236563383371197E-2</v>
      </c>
      <c r="AA308">
        <v>0.14753043901757501</v>
      </c>
      <c r="AB308">
        <v>0.14753043901757501</v>
      </c>
      <c r="AC308">
        <v>1.6622653446629401</v>
      </c>
      <c r="AD308">
        <v>13</v>
      </c>
      <c r="AE308" s="7">
        <f t="shared" si="22"/>
        <v>9</v>
      </c>
      <c r="AF308" s="7">
        <f t="shared" si="23"/>
        <v>2090.3175000000001</v>
      </c>
      <c r="AG308" s="7">
        <f t="shared" si="24"/>
        <v>18812.857500000002</v>
      </c>
      <c r="AH308">
        <v>9</v>
      </c>
      <c r="AK308" s="7"/>
    </row>
    <row r="309" spans="1:37">
      <c r="A309">
        <v>759</v>
      </c>
      <c r="B309">
        <v>135810314.90000001</v>
      </c>
      <c r="C309">
        <v>146329064.90000001</v>
      </c>
      <c r="D309">
        <v>8493750</v>
      </c>
      <c r="E309" s="3">
        <v>5498.8888889999998</v>
      </c>
      <c r="F309" s="3">
        <v>8210</v>
      </c>
      <c r="G309" s="3">
        <v>1530</v>
      </c>
      <c r="H309" s="3">
        <v>6157.7777779999997</v>
      </c>
      <c r="I309" s="3">
        <v>10300</v>
      </c>
      <c r="J309" s="3">
        <v>1600</v>
      </c>
      <c r="K309" s="3">
        <v>4074.4444440000002</v>
      </c>
      <c r="L309" s="3">
        <v>6000</v>
      </c>
      <c r="M309" s="3">
        <v>1530</v>
      </c>
      <c r="N309">
        <v>117</v>
      </c>
      <c r="O309">
        <v>30</v>
      </c>
      <c r="P309">
        <v>9</v>
      </c>
      <c r="Q309">
        <v>1.4285714285714299</v>
      </c>
      <c r="R309">
        <v>1.4285714285714299</v>
      </c>
      <c r="S309">
        <v>1.47916365486919</v>
      </c>
      <c r="T309" s="3">
        <v>1.50925925925926</v>
      </c>
      <c r="U309" s="7">
        <f t="shared" si="20"/>
        <v>22500</v>
      </c>
      <c r="V309" s="4">
        <f t="shared" si="21"/>
        <v>50625000</v>
      </c>
      <c r="W309">
        <v>2.06256555555556E-3</v>
      </c>
      <c r="X309">
        <v>0.38251327569993998</v>
      </c>
      <c r="Y309">
        <v>7.8494262380925106E-2</v>
      </c>
      <c r="Z309">
        <v>6.8277155619726596E-2</v>
      </c>
      <c r="AA309">
        <v>0.13441633943601</v>
      </c>
      <c r="AB309">
        <v>0.13441633943601</v>
      </c>
      <c r="AC309">
        <v>1.5976129861176001</v>
      </c>
      <c r="AD309">
        <v>13</v>
      </c>
      <c r="AE309" s="7">
        <f t="shared" si="22"/>
        <v>9</v>
      </c>
      <c r="AF309" s="7">
        <f t="shared" si="23"/>
        <v>2090.3175000000001</v>
      </c>
      <c r="AG309" s="7">
        <f t="shared" si="24"/>
        <v>18812.857500000002</v>
      </c>
      <c r="AH309">
        <v>9</v>
      </c>
      <c r="AK309" s="7"/>
    </row>
    <row r="310" spans="1:37">
      <c r="A310">
        <v>762</v>
      </c>
      <c r="B310">
        <v>128641947.7</v>
      </c>
      <c r="C310">
        <v>140229447.69999999</v>
      </c>
      <c r="D310">
        <v>9562500</v>
      </c>
      <c r="E310" s="3">
        <v>5161.1111110000002</v>
      </c>
      <c r="F310" s="3">
        <v>6600</v>
      </c>
      <c r="G310" s="3">
        <v>1710</v>
      </c>
      <c r="H310" s="3">
        <v>6063.3333329999996</v>
      </c>
      <c r="I310" s="3">
        <v>9760</v>
      </c>
      <c r="J310" s="3">
        <v>1830</v>
      </c>
      <c r="K310" s="3">
        <v>3830</v>
      </c>
      <c r="L310" s="3">
        <v>4900</v>
      </c>
      <c r="M310" s="3">
        <v>1530</v>
      </c>
      <c r="N310">
        <v>117</v>
      </c>
      <c r="O310">
        <v>30</v>
      </c>
      <c r="P310">
        <v>9</v>
      </c>
      <c r="Q310">
        <v>1.4285714285714299</v>
      </c>
      <c r="R310">
        <v>1.4285714285714299</v>
      </c>
      <c r="S310">
        <v>1.6803120395960001</v>
      </c>
      <c r="T310" s="3">
        <v>1.4166666666666701</v>
      </c>
      <c r="U310" s="7">
        <f t="shared" si="20"/>
        <v>22500</v>
      </c>
      <c r="V310" s="4">
        <f t="shared" si="21"/>
        <v>50625000</v>
      </c>
      <c r="W310">
        <v>2.5158200000000002E-3</v>
      </c>
      <c r="X310">
        <v>0.45601830957721801</v>
      </c>
      <c r="Y310">
        <v>8.9118944021650506E-2</v>
      </c>
      <c r="Z310">
        <v>8.2214441879504704E-2</v>
      </c>
      <c r="AA310">
        <v>0.163704415507478</v>
      </c>
      <c r="AB310">
        <v>0.163704415507478</v>
      </c>
      <c r="AC310">
        <v>1.5846110666550399</v>
      </c>
      <c r="AD310">
        <v>13</v>
      </c>
      <c r="AE310" s="7">
        <f t="shared" si="22"/>
        <v>9</v>
      </c>
      <c r="AF310" s="7">
        <f t="shared" si="23"/>
        <v>2090.3175000000001</v>
      </c>
      <c r="AG310" s="7">
        <f t="shared" si="24"/>
        <v>18812.857500000002</v>
      </c>
      <c r="AH310">
        <v>9</v>
      </c>
      <c r="AK310" s="7"/>
    </row>
    <row r="311" spans="1:37">
      <c r="A311">
        <v>765</v>
      </c>
      <c r="B311">
        <v>134753205.90000001</v>
      </c>
      <c r="C311">
        <v>149603205.90000001</v>
      </c>
      <c r="D311">
        <v>12825000</v>
      </c>
      <c r="E311" s="3">
        <v>5456.6666670000004</v>
      </c>
      <c r="F311" s="3">
        <v>8210</v>
      </c>
      <c r="G311" s="3">
        <v>3010</v>
      </c>
      <c r="H311" s="3">
        <v>6073.6666670000004</v>
      </c>
      <c r="I311" s="3">
        <v>10300</v>
      </c>
      <c r="J311" s="3">
        <v>843</v>
      </c>
      <c r="K311" s="3">
        <v>4315.7777779999997</v>
      </c>
      <c r="L311" s="3">
        <v>6600</v>
      </c>
      <c r="M311" s="3">
        <v>722</v>
      </c>
      <c r="N311">
        <v>117</v>
      </c>
      <c r="O311">
        <v>30</v>
      </c>
      <c r="P311">
        <v>9</v>
      </c>
      <c r="Q311">
        <v>1.4285714285714299</v>
      </c>
      <c r="R311">
        <v>1.4285714285714299</v>
      </c>
      <c r="S311">
        <v>1.60059882817683</v>
      </c>
      <c r="T311" s="3">
        <v>1.49074074074074</v>
      </c>
      <c r="U311" s="7">
        <f t="shared" si="20"/>
        <v>22500</v>
      </c>
      <c r="V311" s="4">
        <f t="shared" si="21"/>
        <v>50625000</v>
      </c>
      <c r="W311">
        <v>2.49976555555556E-3</v>
      </c>
      <c r="X311">
        <v>0.46269506779237801</v>
      </c>
      <c r="Y311">
        <v>9.7453227912339999E-2</v>
      </c>
      <c r="Z311">
        <v>7.48182508072361E-2</v>
      </c>
      <c r="AA311">
        <v>0.16329665561742601</v>
      </c>
      <c r="AB311">
        <v>0.16329665561742601</v>
      </c>
      <c r="AC311">
        <v>1.5767599300607</v>
      </c>
      <c r="AD311">
        <v>13</v>
      </c>
      <c r="AE311" s="7">
        <f t="shared" si="22"/>
        <v>9</v>
      </c>
      <c r="AF311" s="7">
        <f t="shared" si="23"/>
        <v>2090.3175000000001</v>
      </c>
      <c r="AG311" s="7">
        <f t="shared" si="24"/>
        <v>18812.857500000002</v>
      </c>
      <c r="AH311">
        <v>9</v>
      </c>
      <c r="AK311" s="7"/>
    </row>
    <row r="312" spans="1:37">
      <c r="A312">
        <v>768</v>
      </c>
      <c r="B312">
        <v>155087946.09999999</v>
      </c>
      <c r="C312">
        <v>171006696.09999999</v>
      </c>
      <c r="D312">
        <v>13893750</v>
      </c>
      <c r="E312" s="3">
        <v>7624.4444439999997</v>
      </c>
      <c r="F312" s="3">
        <v>12400</v>
      </c>
      <c r="G312" s="3">
        <v>2140</v>
      </c>
      <c r="H312" s="3">
        <v>9757.7777779999997</v>
      </c>
      <c r="I312" s="3">
        <v>16800</v>
      </c>
      <c r="J312" s="3">
        <v>1600</v>
      </c>
      <c r="K312" s="3">
        <v>6458.8888889999998</v>
      </c>
      <c r="L312" s="3">
        <v>10800</v>
      </c>
      <c r="M312" s="3">
        <v>1530</v>
      </c>
      <c r="N312">
        <v>117</v>
      </c>
      <c r="O312">
        <v>30</v>
      </c>
      <c r="P312">
        <v>9</v>
      </c>
      <c r="Q312">
        <v>1.4285714285714299</v>
      </c>
      <c r="R312">
        <v>1.4285714285714299</v>
      </c>
      <c r="S312">
        <v>1.41256784753818</v>
      </c>
      <c r="T312" s="3">
        <v>0.94444444444444398</v>
      </c>
      <c r="U312" s="7">
        <f t="shared" si="20"/>
        <v>22500</v>
      </c>
      <c r="V312" s="4">
        <f t="shared" si="21"/>
        <v>50625000</v>
      </c>
      <c r="W312">
        <v>1.96317111111111E-3</v>
      </c>
      <c r="X312">
        <v>0.41571745998709903</v>
      </c>
      <c r="Y312">
        <v>8.8058489849976607E-2</v>
      </c>
      <c r="Z312">
        <v>6.5717491218857393E-2</v>
      </c>
      <c r="AA312">
        <v>0.143191831074682</v>
      </c>
      <c r="AB312">
        <v>0.143191831074682</v>
      </c>
      <c r="AC312">
        <v>1.6068090114826501</v>
      </c>
      <c r="AD312">
        <v>13</v>
      </c>
      <c r="AE312" s="7">
        <f t="shared" si="22"/>
        <v>9</v>
      </c>
      <c r="AF312" s="7">
        <f t="shared" si="23"/>
        <v>2090.3175000000001</v>
      </c>
      <c r="AG312" s="7">
        <f t="shared" si="24"/>
        <v>18812.857500000002</v>
      </c>
      <c r="AH312">
        <v>9</v>
      </c>
      <c r="AK312" s="7"/>
    </row>
    <row r="313" spans="1:37">
      <c r="A313">
        <v>771</v>
      </c>
      <c r="B313">
        <v>144552376.80000001</v>
      </c>
      <c r="C313">
        <v>161539876.80000001</v>
      </c>
      <c r="D313">
        <v>14962500</v>
      </c>
      <c r="E313" s="3">
        <v>6646.6666670000004</v>
      </c>
      <c r="F313" s="3">
        <v>10800</v>
      </c>
      <c r="G313" s="3">
        <v>2140</v>
      </c>
      <c r="H313" s="3">
        <v>8505.5555559999993</v>
      </c>
      <c r="I313" s="3">
        <v>15000</v>
      </c>
      <c r="J313" s="3">
        <v>2370</v>
      </c>
      <c r="K313" s="3">
        <v>4898.8888889999998</v>
      </c>
      <c r="L313" s="3">
        <v>8210</v>
      </c>
      <c r="M313" s="3">
        <v>1530</v>
      </c>
      <c r="N313">
        <v>117</v>
      </c>
      <c r="O313">
        <v>30</v>
      </c>
      <c r="P313">
        <v>9</v>
      </c>
      <c r="Q313">
        <v>1.4285714285714299</v>
      </c>
      <c r="R313">
        <v>1.4285714285714299</v>
      </c>
      <c r="S313">
        <v>1.6640040181446401</v>
      </c>
      <c r="T313" s="3">
        <v>1.1388888888888899</v>
      </c>
      <c r="U313" s="7">
        <f t="shared" si="20"/>
        <v>22500</v>
      </c>
      <c r="V313" s="4">
        <f t="shared" si="21"/>
        <v>50625000</v>
      </c>
      <c r="W313">
        <v>2.6297211111111101E-3</v>
      </c>
      <c r="X313">
        <v>0.504284023703373</v>
      </c>
      <c r="Y313">
        <v>0.104964832749787</v>
      </c>
      <c r="Z313">
        <v>8.5415083682541901E-2</v>
      </c>
      <c r="AA313">
        <v>0.18704132955470901</v>
      </c>
      <c r="AB313">
        <v>0.18704132955470901</v>
      </c>
      <c r="AC313">
        <v>1.5570580641688201</v>
      </c>
      <c r="AD313">
        <v>13</v>
      </c>
      <c r="AE313" s="7">
        <f t="shared" si="22"/>
        <v>9</v>
      </c>
      <c r="AF313" s="7">
        <f t="shared" si="23"/>
        <v>2090.3175000000001</v>
      </c>
      <c r="AG313" s="7">
        <f t="shared" si="24"/>
        <v>18812.857500000002</v>
      </c>
      <c r="AH313">
        <v>9</v>
      </c>
      <c r="AK313" s="7"/>
    </row>
    <row r="314" spans="1:37">
      <c r="A314">
        <v>774</v>
      </c>
      <c r="B314">
        <v>154054388.5</v>
      </c>
      <c r="C314">
        <v>174304388.5</v>
      </c>
      <c r="D314">
        <v>18225000</v>
      </c>
      <c r="E314" s="3">
        <v>7437.7777779999997</v>
      </c>
      <c r="F314" s="3">
        <v>12400</v>
      </c>
      <c r="G314" s="3">
        <v>2720</v>
      </c>
      <c r="H314" s="3">
        <v>9500.3333330000005</v>
      </c>
      <c r="I314" s="3">
        <v>16800</v>
      </c>
      <c r="J314" s="3">
        <v>843</v>
      </c>
      <c r="K314" s="3">
        <v>6097.8888889999998</v>
      </c>
      <c r="L314" s="3">
        <v>10800</v>
      </c>
      <c r="M314" s="3">
        <v>541</v>
      </c>
      <c r="N314">
        <v>117</v>
      </c>
      <c r="O314">
        <v>30</v>
      </c>
      <c r="P314">
        <v>9</v>
      </c>
      <c r="Q314">
        <v>1.4285714285714299</v>
      </c>
      <c r="R314">
        <v>1.4285714285714299</v>
      </c>
      <c r="S314">
        <v>1.5117816432765501</v>
      </c>
      <c r="T314" s="3">
        <v>1.12962962962963</v>
      </c>
      <c r="U314" s="7">
        <f t="shared" si="20"/>
        <v>22500</v>
      </c>
      <c r="V314" s="4">
        <f t="shared" si="21"/>
        <v>50625000</v>
      </c>
      <c r="W314">
        <v>2.2721566666666698E-3</v>
      </c>
      <c r="X314">
        <v>0.471723775495413</v>
      </c>
      <c r="Y314">
        <v>0.104530155028296</v>
      </c>
      <c r="Z314">
        <v>7.31745591859609E-2</v>
      </c>
      <c r="AA314">
        <v>0.16814266122404001</v>
      </c>
      <c r="AB314">
        <v>0.16814266122404001</v>
      </c>
      <c r="AC314">
        <v>1.50500390732095</v>
      </c>
      <c r="AD314">
        <v>13</v>
      </c>
      <c r="AE314" s="7">
        <f t="shared" si="22"/>
        <v>9</v>
      </c>
      <c r="AF314" s="7">
        <f t="shared" si="23"/>
        <v>2090.3175000000001</v>
      </c>
      <c r="AG314" s="7">
        <f t="shared" si="24"/>
        <v>18812.857500000002</v>
      </c>
      <c r="AH314">
        <v>9</v>
      </c>
      <c r="AK314" s="7"/>
    </row>
    <row r="315" spans="1:37">
      <c r="A315">
        <v>777</v>
      </c>
      <c r="B315">
        <v>163393599.90000001</v>
      </c>
      <c r="C315">
        <v>184712349.90000001</v>
      </c>
      <c r="D315">
        <v>19293750</v>
      </c>
      <c r="E315" s="3">
        <v>8304.4444440000007</v>
      </c>
      <c r="F315" s="3">
        <v>12400</v>
      </c>
      <c r="G315" s="3">
        <v>2660</v>
      </c>
      <c r="H315" s="3">
        <v>10693.333329999999</v>
      </c>
      <c r="I315" s="3">
        <v>16800</v>
      </c>
      <c r="J315" s="3">
        <v>1600</v>
      </c>
      <c r="K315" s="3">
        <v>6284.4444439999997</v>
      </c>
      <c r="L315" s="3">
        <v>9430</v>
      </c>
      <c r="M315" s="3">
        <v>2660</v>
      </c>
      <c r="N315">
        <v>117</v>
      </c>
      <c r="O315">
        <v>30</v>
      </c>
      <c r="P315">
        <v>9</v>
      </c>
      <c r="Q315">
        <v>1.4285714285714299</v>
      </c>
      <c r="R315">
        <v>1.4285714285714299</v>
      </c>
      <c r="S315">
        <v>1.5290117320071901</v>
      </c>
      <c r="T315" s="3">
        <v>0.85185185185185197</v>
      </c>
      <c r="U315" s="7">
        <f t="shared" si="20"/>
        <v>22500</v>
      </c>
      <c r="V315" s="4">
        <f t="shared" si="21"/>
        <v>50625000</v>
      </c>
      <c r="W315">
        <v>2.2762966666666699E-3</v>
      </c>
      <c r="X315">
        <v>0.480233333676856</v>
      </c>
      <c r="Y315">
        <v>0.107818202810586</v>
      </c>
      <c r="Z315">
        <v>7.7115445846574301E-2</v>
      </c>
      <c r="AA315">
        <v>0.16813511286542901</v>
      </c>
      <c r="AB315">
        <v>0.16813511286542901</v>
      </c>
      <c r="AC315">
        <v>1.5502970429527001</v>
      </c>
      <c r="AD315">
        <v>13</v>
      </c>
      <c r="AE315" s="7">
        <f t="shared" si="22"/>
        <v>9</v>
      </c>
      <c r="AF315" s="7">
        <f t="shared" si="23"/>
        <v>2090.3175000000001</v>
      </c>
      <c r="AG315" s="7">
        <f t="shared" si="24"/>
        <v>18812.857500000002</v>
      </c>
      <c r="AH315">
        <v>9</v>
      </c>
      <c r="AK315" s="7"/>
    </row>
    <row r="316" spans="1:37">
      <c r="A316">
        <v>780</v>
      </c>
      <c r="B316">
        <v>163135564.40000001</v>
      </c>
      <c r="C316">
        <v>185523064.40000001</v>
      </c>
      <c r="D316">
        <v>20362500</v>
      </c>
      <c r="E316" s="3">
        <v>8246.6666669999995</v>
      </c>
      <c r="F316" s="3">
        <v>12400</v>
      </c>
      <c r="G316" s="3">
        <v>2140</v>
      </c>
      <c r="H316" s="3">
        <v>10778.88889</v>
      </c>
      <c r="I316" s="3">
        <v>16800</v>
      </c>
      <c r="J316" s="3">
        <v>2370</v>
      </c>
      <c r="K316" s="3">
        <v>6158.8888889999998</v>
      </c>
      <c r="L316" s="3">
        <v>9430</v>
      </c>
      <c r="M316" s="3">
        <v>1530</v>
      </c>
      <c r="N316">
        <v>117</v>
      </c>
      <c r="O316">
        <v>30</v>
      </c>
      <c r="P316">
        <v>9</v>
      </c>
      <c r="Q316">
        <v>1.4285714285714299</v>
      </c>
      <c r="R316">
        <v>1.4285714285714299</v>
      </c>
      <c r="S316">
        <v>1.6277605669105999</v>
      </c>
      <c r="T316" s="3">
        <v>0.73148148148148195</v>
      </c>
      <c r="U316" s="7">
        <f t="shared" si="20"/>
        <v>22500</v>
      </c>
      <c r="V316" s="4">
        <f t="shared" si="21"/>
        <v>50625000</v>
      </c>
      <c r="W316">
        <v>2.57629555555556E-3</v>
      </c>
      <c r="X316">
        <v>0.52768231115097797</v>
      </c>
      <c r="Y316">
        <v>0.11708264746191099</v>
      </c>
      <c r="Z316">
        <v>8.5809430985973795E-2</v>
      </c>
      <c r="AA316">
        <v>0.194770926795996</v>
      </c>
      <c r="AB316">
        <v>0.194770926795996</v>
      </c>
      <c r="AC316">
        <v>1.5348036980944499</v>
      </c>
      <c r="AD316">
        <v>13</v>
      </c>
      <c r="AE316" s="7">
        <f t="shared" si="22"/>
        <v>9</v>
      </c>
      <c r="AF316" s="7">
        <f t="shared" si="23"/>
        <v>2090.3175000000001</v>
      </c>
      <c r="AG316" s="7">
        <f t="shared" si="24"/>
        <v>18812.857500000002</v>
      </c>
      <c r="AH316">
        <v>9</v>
      </c>
      <c r="AK316" s="7"/>
    </row>
    <row r="317" spans="1:37">
      <c r="A317">
        <v>783</v>
      </c>
      <c r="B317">
        <v>131668234.09999999</v>
      </c>
      <c r="C317">
        <v>141118234.09999999</v>
      </c>
      <c r="D317">
        <v>7425000</v>
      </c>
      <c r="E317" s="3">
        <v>5855.5555560000003</v>
      </c>
      <c r="F317" s="3">
        <v>8210</v>
      </c>
      <c r="G317" s="3">
        <v>2420</v>
      </c>
      <c r="H317" s="3">
        <v>7107</v>
      </c>
      <c r="I317" s="3">
        <v>10500</v>
      </c>
      <c r="J317" s="3">
        <v>843</v>
      </c>
      <c r="K317" s="3">
        <v>4671.5555560000003</v>
      </c>
      <c r="L317" s="3">
        <v>6600</v>
      </c>
      <c r="M317" s="3">
        <v>484</v>
      </c>
      <c r="N317">
        <v>123.5</v>
      </c>
      <c r="O317">
        <v>30</v>
      </c>
      <c r="P317">
        <v>9</v>
      </c>
      <c r="Q317">
        <v>1.4285714285714299</v>
      </c>
      <c r="R317">
        <v>1.4285714285714299</v>
      </c>
      <c r="S317">
        <v>1.7061656756691099</v>
      </c>
      <c r="T317" s="3">
        <v>0.63888888888888895</v>
      </c>
      <c r="U317" s="7">
        <f t="shared" si="20"/>
        <v>22500</v>
      </c>
      <c r="V317" s="4">
        <f t="shared" si="21"/>
        <v>50625000</v>
      </c>
      <c r="W317">
        <v>2.5011E-3</v>
      </c>
      <c r="X317">
        <v>0.43569248277079797</v>
      </c>
      <c r="Y317">
        <v>8.3577498701333797E-2</v>
      </c>
      <c r="Z317">
        <v>6.9048147579060401E-2</v>
      </c>
      <c r="AA317">
        <v>0.159730419042448</v>
      </c>
      <c r="AB317">
        <v>0.159730419042448</v>
      </c>
      <c r="AC317">
        <v>1.7239686862569099</v>
      </c>
      <c r="AD317">
        <v>19.5</v>
      </c>
      <c r="AE317" s="7">
        <f t="shared" si="22"/>
        <v>6.333333333333333</v>
      </c>
      <c r="AF317" s="7">
        <f t="shared" si="23"/>
        <v>2090.3175000000001</v>
      </c>
      <c r="AG317" s="7">
        <f t="shared" si="24"/>
        <v>18812.857500000002</v>
      </c>
      <c r="AH317">
        <v>9</v>
      </c>
      <c r="AK317" s="7"/>
    </row>
    <row r="318" spans="1:37">
      <c r="A318">
        <v>786</v>
      </c>
      <c r="B318">
        <v>150547422.5</v>
      </c>
      <c r="C318">
        <v>161066172.5</v>
      </c>
      <c r="D318">
        <v>8493750</v>
      </c>
      <c r="E318" s="3">
        <v>6023.3333329999996</v>
      </c>
      <c r="F318" s="3">
        <v>8210</v>
      </c>
      <c r="G318" s="3">
        <v>1710</v>
      </c>
      <c r="H318" s="3">
        <v>7521.1111110000002</v>
      </c>
      <c r="I318" s="3">
        <v>10300</v>
      </c>
      <c r="J318" s="3">
        <v>1830</v>
      </c>
      <c r="K318" s="3">
        <v>5023.3333329999996</v>
      </c>
      <c r="L318" s="3">
        <v>6600</v>
      </c>
      <c r="M318" s="3">
        <v>1530</v>
      </c>
      <c r="N318">
        <v>123.5</v>
      </c>
      <c r="O318">
        <v>30</v>
      </c>
      <c r="P318">
        <v>9</v>
      </c>
      <c r="Q318">
        <v>1.4285714285714299</v>
      </c>
      <c r="R318">
        <v>1.4285714285714299</v>
      </c>
      <c r="S318">
        <v>1.8985275038507601</v>
      </c>
      <c r="T318" s="3">
        <v>0.94444444444444398</v>
      </c>
      <c r="U318" s="7">
        <f t="shared" si="20"/>
        <v>22500</v>
      </c>
      <c r="V318" s="4">
        <f t="shared" si="21"/>
        <v>50625000</v>
      </c>
      <c r="W318">
        <v>3.0248677777777802E-3</v>
      </c>
      <c r="X318">
        <v>0.49269807486336797</v>
      </c>
      <c r="Y318">
        <v>9.4073675166945994E-2</v>
      </c>
      <c r="Z318">
        <v>8.2960807037182296E-2</v>
      </c>
      <c r="AA318">
        <v>0.188867480452166</v>
      </c>
      <c r="AB318">
        <v>0.188867480452166</v>
      </c>
      <c r="AC318">
        <v>1.7392136932998099</v>
      </c>
      <c r="AD318">
        <v>19.5</v>
      </c>
      <c r="AE318" s="7">
        <f t="shared" si="22"/>
        <v>6.333333333333333</v>
      </c>
      <c r="AF318" s="7">
        <f t="shared" si="23"/>
        <v>2090.3175000000001</v>
      </c>
      <c r="AG318" s="7">
        <f t="shared" si="24"/>
        <v>18812.857500000002</v>
      </c>
      <c r="AH318">
        <v>9</v>
      </c>
      <c r="AK318" s="7"/>
    </row>
    <row r="319" spans="1:37">
      <c r="A319">
        <v>789</v>
      </c>
      <c r="B319">
        <v>151986501.19999999</v>
      </c>
      <c r="C319">
        <v>163574001.19999999</v>
      </c>
      <c r="D319">
        <v>9562500</v>
      </c>
      <c r="E319" s="3">
        <v>7185.5555560000003</v>
      </c>
      <c r="F319" s="3">
        <v>9430</v>
      </c>
      <c r="G319" s="3">
        <v>3010</v>
      </c>
      <c r="H319" s="3">
        <v>9488.8888889999998</v>
      </c>
      <c r="I319" s="3">
        <v>13200</v>
      </c>
      <c r="J319" s="3">
        <v>2960</v>
      </c>
      <c r="K319" s="3">
        <v>6008.8888889999998</v>
      </c>
      <c r="L319" s="3">
        <v>8210</v>
      </c>
      <c r="M319" s="3">
        <v>2660</v>
      </c>
      <c r="N319">
        <v>123.5</v>
      </c>
      <c r="O319">
        <v>30</v>
      </c>
      <c r="P319">
        <v>9</v>
      </c>
      <c r="Q319">
        <v>1.4285714285714299</v>
      </c>
      <c r="R319">
        <v>1.4285714285714299</v>
      </c>
      <c r="S319">
        <v>1.89406598875188</v>
      </c>
      <c r="T319" s="3">
        <v>0.43055555555555602</v>
      </c>
      <c r="U319" s="7">
        <f t="shared" si="20"/>
        <v>22500</v>
      </c>
      <c r="V319" s="4">
        <f t="shared" si="21"/>
        <v>50625000</v>
      </c>
      <c r="W319">
        <v>2.82908666666667E-3</v>
      </c>
      <c r="X319">
        <v>0.50573779021833098</v>
      </c>
      <c r="Y319">
        <v>9.6856331050788905E-2</v>
      </c>
      <c r="Z319">
        <v>8.4040464624141095E-2</v>
      </c>
      <c r="AA319">
        <v>0.18502964216666901</v>
      </c>
      <c r="AB319">
        <v>0.18502964216666901</v>
      </c>
      <c r="AC319">
        <v>1.78649633697855</v>
      </c>
      <c r="AD319">
        <v>19.5</v>
      </c>
      <c r="AE319" s="7">
        <f t="shared" si="22"/>
        <v>6.333333333333333</v>
      </c>
      <c r="AF319" s="7">
        <f t="shared" si="23"/>
        <v>2090.3175000000001</v>
      </c>
      <c r="AG319" s="7">
        <f t="shared" si="24"/>
        <v>18812.857500000002</v>
      </c>
      <c r="AH319">
        <v>9</v>
      </c>
      <c r="AK319" s="7"/>
    </row>
    <row r="320" spans="1:37">
      <c r="A320">
        <v>792</v>
      </c>
      <c r="B320">
        <v>168179289.30000001</v>
      </c>
      <c r="C320">
        <v>183029289.30000001</v>
      </c>
      <c r="D320">
        <v>12825000</v>
      </c>
      <c r="E320" s="3">
        <v>8153.3333329999996</v>
      </c>
      <c r="F320" s="3">
        <v>12400</v>
      </c>
      <c r="G320" s="3">
        <v>2420</v>
      </c>
      <c r="H320" s="3">
        <v>10229.22222</v>
      </c>
      <c r="I320" s="3">
        <v>16800</v>
      </c>
      <c r="J320" s="3">
        <v>843</v>
      </c>
      <c r="K320" s="3">
        <v>6117.7777779999997</v>
      </c>
      <c r="L320" s="3">
        <v>9430</v>
      </c>
      <c r="M320" s="3">
        <v>2140</v>
      </c>
      <c r="N320">
        <v>123.5</v>
      </c>
      <c r="O320">
        <v>30</v>
      </c>
      <c r="P320">
        <v>9</v>
      </c>
      <c r="Q320">
        <v>1.4285714285714299</v>
      </c>
      <c r="R320">
        <v>1.4285714285714299</v>
      </c>
      <c r="S320">
        <v>1.7621555022144699</v>
      </c>
      <c r="T320" s="3">
        <v>0.54166666666666696</v>
      </c>
      <c r="U320" s="7">
        <f t="shared" si="20"/>
        <v>22500</v>
      </c>
      <c r="V320" s="4">
        <f t="shared" si="21"/>
        <v>50625000</v>
      </c>
      <c r="W320">
        <v>2.7297455555555599E-3</v>
      </c>
      <c r="X320">
        <v>0.48688002054434598</v>
      </c>
      <c r="Y320">
        <v>9.5979591467923397E-2</v>
      </c>
      <c r="Z320">
        <v>7.6250796839890903E-2</v>
      </c>
      <c r="AA320">
        <v>0.18079148310980001</v>
      </c>
      <c r="AB320">
        <v>0.18079148310980001</v>
      </c>
      <c r="AC320">
        <v>1.6365712661153999</v>
      </c>
      <c r="AD320">
        <v>19.5</v>
      </c>
      <c r="AE320" s="7">
        <f t="shared" si="22"/>
        <v>6.333333333333333</v>
      </c>
      <c r="AF320" s="7">
        <f t="shared" si="23"/>
        <v>2090.3175000000001</v>
      </c>
      <c r="AG320" s="7">
        <f t="shared" si="24"/>
        <v>18812.857500000002</v>
      </c>
      <c r="AH320">
        <v>9</v>
      </c>
      <c r="AK320" s="7"/>
    </row>
    <row r="321" spans="1:37">
      <c r="A321">
        <v>795</v>
      </c>
      <c r="B321">
        <v>172013915.30000001</v>
      </c>
      <c r="C321">
        <v>187932665.30000001</v>
      </c>
      <c r="D321">
        <v>13893750</v>
      </c>
      <c r="E321" s="3">
        <v>8955.5555559999993</v>
      </c>
      <c r="F321" s="3">
        <v>12400</v>
      </c>
      <c r="G321" s="3">
        <v>2140</v>
      </c>
      <c r="H321" s="3">
        <v>12432.22222</v>
      </c>
      <c r="I321" s="3">
        <v>16800</v>
      </c>
      <c r="J321" s="3">
        <v>2370</v>
      </c>
      <c r="K321" s="3">
        <v>6776.6666670000004</v>
      </c>
      <c r="L321" s="3">
        <v>9430</v>
      </c>
      <c r="M321" s="3">
        <v>1530</v>
      </c>
      <c r="N321">
        <v>123.5</v>
      </c>
      <c r="O321">
        <v>30</v>
      </c>
      <c r="P321">
        <v>9</v>
      </c>
      <c r="Q321">
        <v>1.4285714285714299</v>
      </c>
      <c r="R321">
        <v>1.4285714285714299</v>
      </c>
      <c r="S321">
        <v>1.81061773568016</v>
      </c>
      <c r="T321" s="3">
        <v>6.9444444444444503E-2</v>
      </c>
      <c r="U321" s="7">
        <f t="shared" si="20"/>
        <v>22500</v>
      </c>
      <c r="V321" s="4">
        <f t="shared" si="21"/>
        <v>50625000</v>
      </c>
      <c r="W321">
        <v>2.74463777777778E-3</v>
      </c>
      <c r="X321">
        <v>0.49708474003420999</v>
      </c>
      <c r="Y321">
        <v>9.8935076564591704E-2</v>
      </c>
      <c r="Z321">
        <v>8.4358047430744099E-2</v>
      </c>
      <c r="AA321">
        <v>0.19886047438920201</v>
      </c>
      <c r="AB321">
        <v>0.19886047438920201</v>
      </c>
      <c r="AC321">
        <v>1.6296918390817099</v>
      </c>
      <c r="AD321">
        <v>19.5</v>
      </c>
      <c r="AE321" s="7">
        <f t="shared" si="22"/>
        <v>6.333333333333333</v>
      </c>
      <c r="AF321" s="7">
        <f t="shared" si="23"/>
        <v>2090.3175000000001</v>
      </c>
      <c r="AG321" s="7">
        <f t="shared" si="24"/>
        <v>18812.857500000002</v>
      </c>
      <c r="AH321">
        <v>9</v>
      </c>
      <c r="AK321" s="7"/>
    </row>
    <row r="322" spans="1:37">
      <c r="A322">
        <v>798</v>
      </c>
      <c r="B322">
        <v>199118579.90000001</v>
      </c>
      <c r="C322">
        <v>216106079.90000001</v>
      </c>
      <c r="D322">
        <v>14962500</v>
      </c>
      <c r="E322" s="3">
        <v>10492.22222</v>
      </c>
      <c r="F322" s="3">
        <v>14300</v>
      </c>
      <c r="G322" s="3">
        <v>3010</v>
      </c>
      <c r="H322" s="3">
        <v>14040</v>
      </c>
      <c r="I322" s="3">
        <v>19600</v>
      </c>
      <c r="J322" s="3">
        <v>2960</v>
      </c>
      <c r="K322" s="3">
        <v>8668.8888889999998</v>
      </c>
      <c r="L322" s="3">
        <v>14300</v>
      </c>
      <c r="M322" s="3">
        <v>2140</v>
      </c>
      <c r="N322">
        <v>123.5</v>
      </c>
      <c r="O322">
        <v>30</v>
      </c>
      <c r="P322">
        <v>9</v>
      </c>
      <c r="Q322">
        <v>1.4285714285714299</v>
      </c>
      <c r="R322">
        <v>1.4285714285714299</v>
      </c>
      <c r="S322">
        <v>1.79134817006369</v>
      </c>
      <c r="T322" s="3">
        <v>0.22222222222222199</v>
      </c>
      <c r="U322" s="7">
        <f t="shared" si="20"/>
        <v>22500</v>
      </c>
      <c r="V322" s="4">
        <f t="shared" si="21"/>
        <v>50625000</v>
      </c>
      <c r="W322">
        <v>2.68084444444444E-3</v>
      </c>
      <c r="X322">
        <v>0.51017635201450695</v>
      </c>
      <c r="Y322">
        <v>0.10787273458881499</v>
      </c>
      <c r="Z322">
        <v>8.2291664191952302E-2</v>
      </c>
      <c r="AA322">
        <v>0.19343065500699899</v>
      </c>
      <c r="AB322">
        <v>0.19343065500699899</v>
      </c>
      <c r="AC322">
        <v>1.67661150258291</v>
      </c>
      <c r="AD322">
        <v>19.5</v>
      </c>
      <c r="AE322" s="7">
        <f t="shared" si="22"/>
        <v>6.333333333333333</v>
      </c>
      <c r="AF322" s="7">
        <f t="shared" si="23"/>
        <v>2090.3175000000001</v>
      </c>
      <c r="AG322" s="7">
        <f t="shared" si="24"/>
        <v>18812.857500000002</v>
      </c>
      <c r="AH322">
        <v>9</v>
      </c>
      <c r="AK322" s="7"/>
    </row>
    <row r="323" spans="1:37">
      <c r="A323">
        <v>801</v>
      </c>
      <c r="B323">
        <v>188391382.19999999</v>
      </c>
      <c r="C323">
        <v>208641382.19999999</v>
      </c>
      <c r="D323">
        <v>18225000</v>
      </c>
      <c r="E323" s="3">
        <v>10344.444439999999</v>
      </c>
      <c r="F323" s="3">
        <v>14300</v>
      </c>
      <c r="G323" s="3">
        <v>4900</v>
      </c>
      <c r="H323" s="3">
        <v>13684.77778</v>
      </c>
      <c r="I323" s="3">
        <v>19600</v>
      </c>
      <c r="J323" s="3">
        <v>843</v>
      </c>
      <c r="K323" s="3">
        <v>8613.3333330000005</v>
      </c>
      <c r="L323" s="3">
        <v>14300</v>
      </c>
      <c r="M323" s="3">
        <v>3840</v>
      </c>
      <c r="N323">
        <v>123.5</v>
      </c>
      <c r="O323">
        <v>30</v>
      </c>
      <c r="P323">
        <v>9</v>
      </c>
      <c r="Q323">
        <v>1.4285714285714299</v>
      </c>
      <c r="R323">
        <v>1.4285714285714299</v>
      </c>
      <c r="S323">
        <v>1.80391543001831</v>
      </c>
      <c r="T323" s="3">
        <v>0.22222222222222199</v>
      </c>
      <c r="U323" s="7">
        <f t="shared" ref="U323:U386" si="25">O323*5*O323*5</f>
        <v>22500</v>
      </c>
      <c r="V323" s="4">
        <f t="shared" ref="V323:V386" si="26">U323*250*P323</f>
        <v>50625000</v>
      </c>
      <c r="W323">
        <v>2.71738777777778E-3</v>
      </c>
      <c r="X323">
        <v>0.53030794039814499</v>
      </c>
      <c r="Y323">
        <v>0.112543627572847</v>
      </c>
      <c r="Z323">
        <v>7.9152730859774201E-2</v>
      </c>
      <c r="AA323">
        <v>0.19386738761230801</v>
      </c>
      <c r="AB323">
        <v>0.19386738761230801</v>
      </c>
      <c r="AC323">
        <v>1.6812540001085201</v>
      </c>
      <c r="AD323">
        <v>19.5</v>
      </c>
      <c r="AE323" s="7">
        <f t="shared" ref="AE323:AE386" si="27">N323/AD323</f>
        <v>6.333333333333333</v>
      </c>
      <c r="AF323" s="7">
        <f t="shared" ref="AF323:AF386" si="28">U323*0.092903</f>
        <v>2090.3175000000001</v>
      </c>
      <c r="AG323" s="7">
        <f t="shared" ref="AG323:AG386" si="29">AF323*P323</f>
        <v>18812.857500000002</v>
      </c>
      <c r="AH323">
        <v>9</v>
      </c>
      <c r="AK323" s="7"/>
    </row>
    <row r="324" spans="1:37">
      <c r="A324">
        <v>804</v>
      </c>
      <c r="B324">
        <v>172915109.09999999</v>
      </c>
      <c r="C324">
        <v>194233859.09999999</v>
      </c>
      <c r="D324">
        <v>19293750</v>
      </c>
      <c r="E324" s="3">
        <v>21471.111110000002</v>
      </c>
      <c r="F324" s="3">
        <v>32100</v>
      </c>
      <c r="G324" s="3">
        <v>5440</v>
      </c>
      <c r="H324" s="3">
        <v>14403.333329999999</v>
      </c>
      <c r="I324" s="3">
        <v>19600</v>
      </c>
      <c r="J324" s="3">
        <v>1830</v>
      </c>
      <c r="K324" s="3">
        <v>17184.444439999999</v>
      </c>
      <c r="L324" s="3">
        <v>25700</v>
      </c>
      <c r="M324" s="3">
        <v>2660</v>
      </c>
      <c r="N324">
        <v>123.5</v>
      </c>
      <c r="O324">
        <v>30</v>
      </c>
      <c r="P324">
        <v>9</v>
      </c>
      <c r="Q324">
        <v>1.4285714285714299</v>
      </c>
      <c r="R324">
        <v>1.4285714285714299</v>
      </c>
      <c r="S324">
        <v>1.67518197226903</v>
      </c>
      <c r="T324" s="3">
        <v>1.1527777777777799</v>
      </c>
      <c r="U324" s="7">
        <f t="shared" si="25"/>
        <v>22500</v>
      </c>
      <c r="V324" s="4">
        <f t="shared" si="26"/>
        <v>50625000</v>
      </c>
      <c r="W324">
        <v>2.4788644444444399E-3</v>
      </c>
      <c r="X324">
        <v>0.58106106686721004</v>
      </c>
      <c r="Y324">
        <v>0.12840633866395701</v>
      </c>
      <c r="Z324">
        <v>0.15502094659412699</v>
      </c>
      <c r="AA324">
        <v>0.20410566104535999</v>
      </c>
      <c r="AB324">
        <v>0.20410566104535999</v>
      </c>
      <c r="AC324">
        <v>1.4634527674936</v>
      </c>
      <c r="AD324">
        <v>19.5</v>
      </c>
      <c r="AE324" s="7">
        <f t="shared" si="27"/>
        <v>6.333333333333333</v>
      </c>
      <c r="AF324" s="7">
        <f t="shared" si="28"/>
        <v>2090.3175000000001</v>
      </c>
      <c r="AG324" s="7">
        <f t="shared" si="29"/>
        <v>18812.857500000002</v>
      </c>
      <c r="AH324">
        <v>9</v>
      </c>
      <c r="AK324" s="7"/>
    </row>
    <row r="325" spans="1:37">
      <c r="A325">
        <v>807</v>
      </c>
      <c r="B325">
        <v>173216772.5</v>
      </c>
      <c r="C325">
        <v>195604272.5</v>
      </c>
      <c r="D325">
        <v>20362500</v>
      </c>
      <c r="E325" s="3">
        <v>22300</v>
      </c>
      <c r="F325" s="3">
        <v>32100</v>
      </c>
      <c r="G325" s="3">
        <v>4900</v>
      </c>
      <c r="H325" s="3">
        <v>14185.555560000001</v>
      </c>
      <c r="I325" s="3">
        <v>19600</v>
      </c>
      <c r="J325" s="3">
        <v>3270</v>
      </c>
      <c r="K325" s="3">
        <v>17871.111110000002</v>
      </c>
      <c r="L325" s="3">
        <v>25700</v>
      </c>
      <c r="M325" s="3">
        <v>3840</v>
      </c>
      <c r="N325">
        <v>123.5</v>
      </c>
      <c r="O325">
        <v>30</v>
      </c>
      <c r="P325">
        <v>9</v>
      </c>
      <c r="Q325">
        <v>1.4285714285714299</v>
      </c>
      <c r="R325">
        <v>1.4285714285714299</v>
      </c>
      <c r="S325">
        <v>1.77901357300233</v>
      </c>
      <c r="T325" s="3">
        <v>0.98611111111111105</v>
      </c>
      <c r="U325" s="7">
        <f t="shared" si="25"/>
        <v>22500</v>
      </c>
      <c r="V325" s="4">
        <f t="shared" si="26"/>
        <v>50625000</v>
      </c>
      <c r="W325">
        <v>2.7698800000000002E-3</v>
      </c>
      <c r="X325">
        <v>0.63543985429378202</v>
      </c>
      <c r="Y325">
        <v>0.136559941799795</v>
      </c>
      <c r="Z325">
        <v>0.168087904432772</v>
      </c>
      <c r="AA325">
        <v>0.21801647618318501</v>
      </c>
      <c r="AB325">
        <v>0.21801647618318501</v>
      </c>
      <c r="AC325">
        <v>1.5356951598728401</v>
      </c>
      <c r="AD325">
        <v>19.5</v>
      </c>
      <c r="AE325" s="7">
        <f t="shared" si="27"/>
        <v>6.333333333333333</v>
      </c>
      <c r="AF325" s="7">
        <f t="shared" si="28"/>
        <v>2090.3175000000001</v>
      </c>
      <c r="AG325" s="7">
        <f t="shared" si="29"/>
        <v>18812.857500000002</v>
      </c>
      <c r="AH325">
        <v>9</v>
      </c>
      <c r="AK325" s="7"/>
    </row>
    <row r="326" spans="1:37">
      <c r="A326">
        <v>810</v>
      </c>
      <c r="B326">
        <v>101741266.3</v>
      </c>
      <c r="C326">
        <v>111191266.3</v>
      </c>
      <c r="D326">
        <v>7425000</v>
      </c>
      <c r="E326" s="3">
        <v>4083.333333</v>
      </c>
      <c r="F326" s="3">
        <v>5440</v>
      </c>
      <c r="G326" s="3">
        <v>1530</v>
      </c>
      <c r="H326" s="3">
        <v>4267</v>
      </c>
      <c r="I326" s="3">
        <v>5660</v>
      </c>
      <c r="J326" s="3">
        <v>843</v>
      </c>
      <c r="K326" s="3">
        <v>3533.8888889999998</v>
      </c>
      <c r="L326" s="3">
        <v>4900</v>
      </c>
      <c r="M326" s="3">
        <v>245</v>
      </c>
      <c r="N326">
        <v>123.5</v>
      </c>
      <c r="O326">
        <v>30</v>
      </c>
      <c r="P326">
        <v>9</v>
      </c>
      <c r="Q326">
        <v>1.4285714285714299</v>
      </c>
      <c r="R326">
        <v>1.4285714285714299</v>
      </c>
      <c r="S326">
        <v>1.6731880288790899</v>
      </c>
      <c r="T326" s="3">
        <v>0.85185185185185197</v>
      </c>
      <c r="U326" s="7">
        <f t="shared" si="25"/>
        <v>22500</v>
      </c>
      <c r="V326" s="4">
        <f t="shared" si="26"/>
        <v>50625000</v>
      </c>
      <c r="W326">
        <v>2.35747222222222E-3</v>
      </c>
      <c r="X326">
        <v>0.430662937856435</v>
      </c>
      <c r="Y326">
        <v>8.7331768380903604E-2</v>
      </c>
      <c r="Z326">
        <v>6.8815026520951797E-2</v>
      </c>
      <c r="AA326">
        <v>0.144058780656873</v>
      </c>
      <c r="AB326">
        <v>0.144058780656873</v>
      </c>
      <c r="AC326">
        <v>1.7787241146983099</v>
      </c>
      <c r="AD326">
        <v>19.5</v>
      </c>
      <c r="AE326" s="7">
        <f t="shared" si="27"/>
        <v>6.333333333333333</v>
      </c>
      <c r="AF326" s="7">
        <f t="shared" si="28"/>
        <v>2090.3175000000001</v>
      </c>
      <c r="AG326" s="7">
        <f t="shared" si="29"/>
        <v>18812.857500000002</v>
      </c>
      <c r="AH326">
        <v>9</v>
      </c>
      <c r="AK326" s="7"/>
    </row>
    <row r="327" spans="1:37">
      <c r="A327">
        <v>813</v>
      </c>
      <c r="B327">
        <v>133358012.59999999</v>
      </c>
      <c r="C327">
        <v>143876762.59999999</v>
      </c>
      <c r="D327">
        <v>8493750</v>
      </c>
      <c r="E327" s="3">
        <v>5141.1111110000002</v>
      </c>
      <c r="F327" s="3">
        <v>6600</v>
      </c>
      <c r="G327" s="3">
        <v>1530</v>
      </c>
      <c r="H327" s="3">
        <v>6037.7777779999997</v>
      </c>
      <c r="I327" s="3">
        <v>9760</v>
      </c>
      <c r="J327" s="3">
        <v>1600</v>
      </c>
      <c r="K327" s="3">
        <v>4410</v>
      </c>
      <c r="L327" s="3">
        <v>5440</v>
      </c>
      <c r="M327" s="3">
        <v>1530</v>
      </c>
      <c r="N327">
        <v>123.5</v>
      </c>
      <c r="O327">
        <v>30</v>
      </c>
      <c r="P327">
        <v>9</v>
      </c>
      <c r="Q327">
        <v>1.4285714285714299</v>
      </c>
      <c r="R327">
        <v>1.4285714285714299</v>
      </c>
      <c r="S327">
        <v>1.6348536775542699</v>
      </c>
      <c r="T327" s="3">
        <v>1.17592592592593</v>
      </c>
      <c r="U327" s="7">
        <f t="shared" si="25"/>
        <v>22500</v>
      </c>
      <c r="V327" s="4">
        <f t="shared" si="26"/>
        <v>50625000</v>
      </c>
      <c r="W327">
        <v>2.20986333333333E-3</v>
      </c>
      <c r="X327">
        <v>0.39526727831379099</v>
      </c>
      <c r="Y327">
        <v>7.9276710389668603E-2</v>
      </c>
      <c r="Z327">
        <v>6.8825339756419301E-2</v>
      </c>
      <c r="AA327">
        <v>0.13980521104931401</v>
      </c>
      <c r="AB327">
        <v>0.13980521104931401</v>
      </c>
      <c r="AC327">
        <v>1.70675132548214</v>
      </c>
      <c r="AD327">
        <v>19.5</v>
      </c>
      <c r="AE327" s="7">
        <f t="shared" si="27"/>
        <v>6.333333333333333</v>
      </c>
      <c r="AF327" s="7">
        <f t="shared" si="28"/>
        <v>2090.3175000000001</v>
      </c>
      <c r="AG327" s="7">
        <f t="shared" si="29"/>
        <v>18812.857500000002</v>
      </c>
      <c r="AH327">
        <v>9</v>
      </c>
      <c r="AK327" s="7"/>
    </row>
    <row r="328" spans="1:37">
      <c r="A328">
        <v>816</v>
      </c>
      <c r="B328">
        <v>120180829.2</v>
      </c>
      <c r="C328">
        <v>131768329.2</v>
      </c>
      <c r="D328">
        <v>9562500</v>
      </c>
      <c r="E328" s="3">
        <v>4815.5555560000003</v>
      </c>
      <c r="F328" s="3">
        <v>6000</v>
      </c>
      <c r="G328" s="3">
        <v>1900</v>
      </c>
      <c r="H328" s="3">
        <v>5363.3333329999996</v>
      </c>
      <c r="I328" s="3">
        <v>7020</v>
      </c>
      <c r="J328" s="3">
        <v>2070</v>
      </c>
      <c r="K328" s="3">
        <v>4192.2222220000003</v>
      </c>
      <c r="L328" s="3">
        <v>4900</v>
      </c>
      <c r="M328" s="3">
        <v>1530</v>
      </c>
      <c r="N328">
        <v>123.5</v>
      </c>
      <c r="O328">
        <v>30</v>
      </c>
      <c r="P328">
        <v>9</v>
      </c>
      <c r="Q328">
        <v>1.4285714285714299</v>
      </c>
      <c r="R328">
        <v>1.4285714285714299</v>
      </c>
      <c r="S328">
        <v>1.91384405679245</v>
      </c>
      <c r="T328" s="3">
        <v>0.85185185185185197</v>
      </c>
      <c r="U328" s="7">
        <f t="shared" si="25"/>
        <v>22500</v>
      </c>
      <c r="V328" s="4">
        <f t="shared" si="26"/>
        <v>50625000</v>
      </c>
      <c r="W328">
        <v>2.84192222222222E-3</v>
      </c>
      <c r="X328">
        <v>0.50253704480524497</v>
      </c>
      <c r="Y328">
        <v>9.9295861172551306E-2</v>
      </c>
      <c r="Z328">
        <v>8.2061280251034999E-2</v>
      </c>
      <c r="AA328">
        <v>0.17218636689004699</v>
      </c>
      <c r="AB328">
        <v>0.17218636689004699</v>
      </c>
      <c r="AC328">
        <v>1.82529038590565</v>
      </c>
      <c r="AD328">
        <v>19.5</v>
      </c>
      <c r="AE328" s="7">
        <f t="shared" si="27"/>
        <v>6.333333333333333</v>
      </c>
      <c r="AF328" s="7">
        <f t="shared" si="28"/>
        <v>2090.3175000000001</v>
      </c>
      <c r="AG328" s="7">
        <f t="shared" si="29"/>
        <v>18812.857500000002</v>
      </c>
      <c r="AH328">
        <v>9</v>
      </c>
      <c r="AK328" s="7"/>
    </row>
    <row r="329" spans="1:37">
      <c r="A329">
        <v>819</v>
      </c>
      <c r="B329">
        <v>130249746.8</v>
      </c>
      <c r="C329">
        <v>145099746.80000001</v>
      </c>
      <c r="D329">
        <v>12825000</v>
      </c>
      <c r="E329" s="3">
        <v>5354.4444439999997</v>
      </c>
      <c r="F329" s="3">
        <v>7190</v>
      </c>
      <c r="G329" s="3">
        <v>3010</v>
      </c>
      <c r="H329" s="3">
        <v>6498.1111110000002</v>
      </c>
      <c r="I329" s="3">
        <v>10500</v>
      </c>
      <c r="J329" s="3">
        <v>843</v>
      </c>
      <c r="K329" s="3">
        <v>4268.3333329999996</v>
      </c>
      <c r="L329" s="3">
        <v>6000</v>
      </c>
      <c r="M329" s="3">
        <v>795</v>
      </c>
      <c r="N329">
        <v>123.5</v>
      </c>
      <c r="O329">
        <v>30</v>
      </c>
      <c r="P329">
        <v>9</v>
      </c>
      <c r="Q329">
        <v>1.4285714285714299</v>
      </c>
      <c r="R329">
        <v>1.4285714285714299</v>
      </c>
      <c r="S329">
        <v>1.7449913272893101</v>
      </c>
      <c r="T329" s="3">
        <v>1.1574074074074101</v>
      </c>
      <c r="U329" s="7">
        <f t="shared" si="25"/>
        <v>22500</v>
      </c>
      <c r="V329" s="4">
        <f t="shared" si="26"/>
        <v>50625000</v>
      </c>
      <c r="W329">
        <v>2.5273966666666701E-3</v>
      </c>
      <c r="X329">
        <v>0.45943323371988098</v>
      </c>
      <c r="Y329">
        <v>9.8263727915741006E-2</v>
      </c>
      <c r="Z329">
        <v>7.5755066217154901E-2</v>
      </c>
      <c r="AA329">
        <v>0.16761039574808201</v>
      </c>
      <c r="AB329">
        <v>0.16761039574808201</v>
      </c>
      <c r="AC329">
        <v>1.5557950514668299</v>
      </c>
      <c r="AD329">
        <v>19.5</v>
      </c>
      <c r="AE329" s="7">
        <f t="shared" si="27"/>
        <v>6.333333333333333</v>
      </c>
      <c r="AF329" s="7">
        <f t="shared" si="28"/>
        <v>2090.3175000000001</v>
      </c>
      <c r="AG329" s="7">
        <f t="shared" si="29"/>
        <v>18812.857500000002</v>
      </c>
      <c r="AH329">
        <v>9</v>
      </c>
      <c r="AK329" s="7"/>
    </row>
    <row r="330" spans="1:37">
      <c r="A330">
        <v>822</v>
      </c>
      <c r="B330">
        <v>150395690</v>
      </c>
      <c r="C330">
        <v>166314440</v>
      </c>
      <c r="D330">
        <v>13893750</v>
      </c>
      <c r="E330" s="3">
        <v>6964.4444439999997</v>
      </c>
      <c r="F330" s="3">
        <v>9430</v>
      </c>
      <c r="G330" s="3">
        <v>2140</v>
      </c>
      <c r="H330" s="3">
        <v>8957.7777779999997</v>
      </c>
      <c r="I330" s="3">
        <v>13200</v>
      </c>
      <c r="J330" s="3">
        <v>1600</v>
      </c>
      <c r="K330" s="3">
        <v>5883.3333329999996</v>
      </c>
      <c r="L330" s="3">
        <v>8210</v>
      </c>
      <c r="M330" s="3">
        <v>1530</v>
      </c>
      <c r="N330">
        <v>123.5</v>
      </c>
      <c r="O330">
        <v>30</v>
      </c>
      <c r="P330">
        <v>9</v>
      </c>
      <c r="Q330">
        <v>1.4285714285714299</v>
      </c>
      <c r="R330">
        <v>1.4285714285714299</v>
      </c>
      <c r="S330">
        <v>1.6187084582682201</v>
      </c>
      <c r="T330" s="3">
        <v>0.68518518518518501</v>
      </c>
      <c r="U330" s="7">
        <f t="shared" si="25"/>
        <v>22500</v>
      </c>
      <c r="V330" s="4">
        <f t="shared" si="26"/>
        <v>50625000</v>
      </c>
      <c r="W330">
        <v>2.1941999999999999E-3</v>
      </c>
      <c r="X330">
        <v>0.43481937025148798</v>
      </c>
      <c r="Y330">
        <v>9.1303407587679797E-2</v>
      </c>
      <c r="Z330">
        <v>6.9715672518526103E-2</v>
      </c>
      <c r="AA330">
        <v>0.15412321117487199</v>
      </c>
      <c r="AB330">
        <v>0.15412321117487199</v>
      </c>
      <c r="AC330">
        <v>1.6484633276170799</v>
      </c>
      <c r="AD330">
        <v>19.5</v>
      </c>
      <c r="AE330" s="7">
        <f t="shared" si="27"/>
        <v>6.333333333333333</v>
      </c>
      <c r="AF330" s="7">
        <f t="shared" si="28"/>
        <v>2090.3175000000001</v>
      </c>
      <c r="AG330" s="7">
        <f t="shared" si="29"/>
        <v>18812.857500000002</v>
      </c>
      <c r="AH330">
        <v>9</v>
      </c>
      <c r="AK330" s="7"/>
    </row>
    <row r="331" spans="1:37">
      <c r="A331">
        <v>825</v>
      </c>
      <c r="B331">
        <v>151220245.19999999</v>
      </c>
      <c r="C331">
        <v>168207745.19999999</v>
      </c>
      <c r="D331">
        <v>14962500</v>
      </c>
      <c r="E331" s="3">
        <v>6044.4444439999997</v>
      </c>
      <c r="F331" s="3">
        <v>8210</v>
      </c>
      <c r="G331" s="3">
        <v>1900</v>
      </c>
      <c r="H331" s="3">
        <v>7547.7777779999997</v>
      </c>
      <c r="I331" s="3">
        <v>10300</v>
      </c>
      <c r="J331" s="3">
        <v>2070</v>
      </c>
      <c r="K331" s="3">
        <v>5023.3333329999996</v>
      </c>
      <c r="L331" s="3">
        <v>6600</v>
      </c>
      <c r="M331" s="3">
        <v>1530</v>
      </c>
      <c r="N331">
        <v>123.5</v>
      </c>
      <c r="O331">
        <v>30</v>
      </c>
      <c r="P331">
        <v>9</v>
      </c>
      <c r="Q331">
        <v>1.4285714285714299</v>
      </c>
      <c r="R331">
        <v>1.4285714285714299</v>
      </c>
      <c r="S331">
        <v>1.8931991109451001</v>
      </c>
      <c r="T331" s="3">
        <v>1.2222222222222201</v>
      </c>
      <c r="U331" s="7">
        <f t="shared" si="25"/>
        <v>22500</v>
      </c>
      <c r="V331" s="4">
        <f t="shared" si="26"/>
        <v>50625000</v>
      </c>
      <c r="W331">
        <v>2.9614255555555601E-3</v>
      </c>
      <c r="X331">
        <v>0.52487143079472098</v>
      </c>
      <c r="Y331">
        <v>0.109825518946453</v>
      </c>
      <c r="Z331">
        <v>8.8034396609020904E-2</v>
      </c>
      <c r="AA331">
        <v>0.197916568601501</v>
      </c>
      <c r="AB331">
        <v>0.197916568601501</v>
      </c>
      <c r="AC331">
        <v>1.62643547848652</v>
      </c>
      <c r="AD331">
        <v>19.5</v>
      </c>
      <c r="AE331" s="7">
        <f t="shared" si="27"/>
        <v>6.333333333333333</v>
      </c>
      <c r="AF331" s="7">
        <f t="shared" si="28"/>
        <v>2090.3175000000001</v>
      </c>
      <c r="AG331" s="7">
        <f t="shared" si="29"/>
        <v>18812.857500000002</v>
      </c>
      <c r="AH331">
        <v>9</v>
      </c>
      <c r="AK331" s="7"/>
    </row>
    <row r="332" spans="1:37">
      <c r="A332">
        <v>828</v>
      </c>
      <c r="B332">
        <v>151981739.5</v>
      </c>
      <c r="C332">
        <v>172231739.5</v>
      </c>
      <c r="D332">
        <v>18225000</v>
      </c>
      <c r="E332" s="3">
        <v>7520</v>
      </c>
      <c r="F332" s="3">
        <v>10800</v>
      </c>
      <c r="G332" s="3">
        <v>2140</v>
      </c>
      <c r="H332" s="3">
        <v>9153.6666669999995</v>
      </c>
      <c r="I332" s="3">
        <v>15000</v>
      </c>
      <c r="J332" s="3">
        <v>843</v>
      </c>
      <c r="K332" s="3">
        <v>5748.8888889999998</v>
      </c>
      <c r="L332" s="3">
        <v>8210</v>
      </c>
      <c r="M332" s="3">
        <v>2140</v>
      </c>
      <c r="N332">
        <v>123.5</v>
      </c>
      <c r="O332">
        <v>30</v>
      </c>
      <c r="P332">
        <v>9</v>
      </c>
      <c r="Q332">
        <v>1.5384615384615401</v>
      </c>
      <c r="R332">
        <v>1.5384615384615401</v>
      </c>
      <c r="S332">
        <v>1.6800837557550199</v>
      </c>
      <c r="T332" s="3">
        <v>0.53703703703703698</v>
      </c>
      <c r="U332" s="7">
        <f t="shared" si="25"/>
        <v>22500</v>
      </c>
      <c r="V332" s="4">
        <f t="shared" si="26"/>
        <v>50625000</v>
      </c>
      <c r="W332">
        <v>2.4290211111111099E-3</v>
      </c>
      <c r="X332">
        <v>0.48402398441342298</v>
      </c>
      <c r="Y332">
        <v>0.107207685833265</v>
      </c>
      <c r="Z332">
        <v>7.3466641997795096E-2</v>
      </c>
      <c r="AA332">
        <v>0.167873911363906</v>
      </c>
      <c r="AB332">
        <v>0.167873911363906</v>
      </c>
      <c r="AC332">
        <v>1.59191227241511</v>
      </c>
      <c r="AD332">
        <v>19.5</v>
      </c>
      <c r="AE332" s="7">
        <f t="shared" si="27"/>
        <v>6.333333333333333</v>
      </c>
      <c r="AF332" s="7">
        <f t="shared" si="28"/>
        <v>2090.3175000000001</v>
      </c>
      <c r="AG332" s="7">
        <f t="shared" si="29"/>
        <v>18812.857500000002</v>
      </c>
      <c r="AH332">
        <v>9</v>
      </c>
      <c r="AK332" s="7"/>
    </row>
    <row r="333" spans="1:37">
      <c r="A333">
        <v>831</v>
      </c>
      <c r="B333">
        <v>163411746</v>
      </c>
      <c r="C333">
        <v>184730496</v>
      </c>
      <c r="D333">
        <v>19293750</v>
      </c>
      <c r="E333" s="3">
        <v>8747.7777779999997</v>
      </c>
      <c r="F333" s="3">
        <v>12400</v>
      </c>
      <c r="G333" s="3">
        <v>3010</v>
      </c>
      <c r="H333" s="3">
        <v>10576.666670000001</v>
      </c>
      <c r="I333" s="3">
        <v>15600</v>
      </c>
      <c r="J333" s="3">
        <v>1550</v>
      </c>
      <c r="K333" s="3">
        <v>6714.4444439999997</v>
      </c>
      <c r="L333" s="3">
        <v>9430</v>
      </c>
      <c r="M333" s="3">
        <v>3010</v>
      </c>
      <c r="N333">
        <v>123.5</v>
      </c>
      <c r="O333">
        <v>30</v>
      </c>
      <c r="P333">
        <v>9</v>
      </c>
      <c r="Q333">
        <v>1.5384615384615401</v>
      </c>
      <c r="R333">
        <v>1.5384615384615401</v>
      </c>
      <c r="S333">
        <v>1.68105761358406</v>
      </c>
      <c r="T333" s="3">
        <v>0.25925925925925902</v>
      </c>
      <c r="U333" s="7">
        <f t="shared" si="25"/>
        <v>22500</v>
      </c>
      <c r="V333" s="4">
        <f t="shared" si="26"/>
        <v>50625000</v>
      </c>
      <c r="W333">
        <v>2.3526855555555601E-3</v>
      </c>
      <c r="X333">
        <v>0.49558524184636399</v>
      </c>
      <c r="Y333">
        <v>0.112330511820203</v>
      </c>
      <c r="Z333">
        <v>7.4095618334665506E-2</v>
      </c>
      <c r="AA333">
        <v>0.16526043284602099</v>
      </c>
      <c r="AB333">
        <v>0.16526043284602099</v>
      </c>
      <c r="AC333">
        <v>1.6781209642636801</v>
      </c>
      <c r="AD333">
        <v>19.5</v>
      </c>
      <c r="AE333" s="7">
        <f t="shared" si="27"/>
        <v>6.333333333333333</v>
      </c>
      <c r="AF333" s="7">
        <f t="shared" si="28"/>
        <v>2090.3175000000001</v>
      </c>
      <c r="AG333" s="7">
        <f t="shared" si="29"/>
        <v>18812.857500000002</v>
      </c>
      <c r="AH333">
        <v>9</v>
      </c>
      <c r="AK333" s="7"/>
    </row>
    <row r="334" spans="1:37">
      <c r="A334">
        <v>834</v>
      </c>
      <c r="B334">
        <v>163088204.30000001</v>
      </c>
      <c r="C334">
        <v>185475704.30000001</v>
      </c>
      <c r="D334">
        <v>20362500</v>
      </c>
      <c r="E334" s="3">
        <v>8024.4444439999997</v>
      </c>
      <c r="F334" s="3">
        <v>10800</v>
      </c>
      <c r="G334" s="3">
        <v>2140</v>
      </c>
      <c r="H334" s="3">
        <v>9792.2222220000003</v>
      </c>
      <c r="I334" s="3">
        <v>15000</v>
      </c>
      <c r="J334" s="3">
        <v>2070</v>
      </c>
      <c r="K334" s="3">
        <v>6014.4444439999997</v>
      </c>
      <c r="L334" s="3">
        <v>8210</v>
      </c>
      <c r="M334" s="3">
        <v>1530</v>
      </c>
      <c r="N334">
        <v>123.5</v>
      </c>
      <c r="O334">
        <v>30</v>
      </c>
      <c r="P334">
        <v>9</v>
      </c>
      <c r="Q334">
        <v>1.5384615384615401</v>
      </c>
      <c r="R334">
        <v>1.5384615384615401</v>
      </c>
      <c r="S334">
        <v>1.8525259645006</v>
      </c>
      <c r="T334" s="3">
        <v>0.27777777777777801</v>
      </c>
      <c r="U334" s="7">
        <f t="shared" si="25"/>
        <v>22500</v>
      </c>
      <c r="V334" s="4">
        <f t="shared" si="26"/>
        <v>50625000</v>
      </c>
      <c r="W334">
        <v>2.90179E-3</v>
      </c>
      <c r="X334">
        <v>0.56170232963255096</v>
      </c>
      <c r="Y334">
        <v>0.12115990964081701</v>
      </c>
      <c r="Z334">
        <v>8.7394503530613496E-2</v>
      </c>
      <c r="AA334">
        <v>0.20257870804442299</v>
      </c>
      <c r="AB334">
        <v>0.20257870804442299</v>
      </c>
      <c r="AC334">
        <v>1.67353828402599</v>
      </c>
      <c r="AD334">
        <v>19.5</v>
      </c>
      <c r="AE334" s="7">
        <f t="shared" si="27"/>
        <v>6.333333333333333</v>
      </c>
      <c r="AF334" s="7">
        <f t="shared" si="28"/>
        <v>2090.3175000000001</v>
      </c>
      <c r="AG334" s="7">
        <f t="shared" si="29"/>
        <v>18812.857500000002</v>
      </c>
      <c r="AH334">
        <v>9</v>
      </c>
      <c r="AK334" s="7"/>
    </row>
    <row r="335" spans="1:37">
      <c r="A335">
        <v>837</v>
      </c>
      <c r="B335">
        <v>151567209.59999999</v>
      </c>
      <c r="C335">
        <v>161017209.59999999</v>
      </c>
      <c r="D335">
        <v>7425000</v>
      </c>
      <c r="E335" s="3">
        <v>6645.5555560000003</v>
      </c>
      <c r="F335" s="3">
        <v>12400</v>
      </c>
      <c r="G335" s="3">
        <v>3010</v>
      </c>
      <c r="H335" s="3">
        <v>8507</v>
      </c>
      <c r="I335" s="3">
        <v>16800</v>
      </c>
      <c r="J335" s="3">
        <v>843</v>
      </c>
      <c r="K335" s="3">
        <v>5455</v>
      </c>
      <c r="L335" s="3">
        <v>10800</v>
      </c>
      <c r="M335" s="3">
        <v>795</v>
      </c>
      <c r="N335">
        <v>130</v>
      </c>
      <c r="O335">
        <v>30</v>
      </c>
      <c r="P335">
        <v>9</v>
      </c>
      <c r="Q335">
        <v>1.4285714285714299</v>
      </c>
      <c r="R335">
        <v>1.4285714285714299</v>
      </c>
      <c r="S335">
        <v>1.73239262964865</v>
      </c>
      <c r="T335" s="3">
        <v>0.875</v>
      </c>
      <c r="U335" s="7">
        <f t="shared" si="25"/>
        <v>22500</v>
      </c>
      <c r="V335" s="4">
        <f t="shared" si="26"/>
        <v>50625000</v>
      </c>
      <c r="W335">
        <v>2.3502755555555601E-3</v>
      </c>
      <c r="X335">
        <v>0.40081376779317701</v>
      </c>
      <c r="Y335">
        <v>7.7444484404710495E-2</v>
      </c>
      <c r="Z335">
        <v>6.2195316902775098E-2</v>
      </c>
      <c r="AA335">
        <v>0.15318421977109001</v>
      </c>
      <c r="AB335">
        <v>0.15318421977109001</v>
      </c>
      <c r="AC335">
        <v>1.53480816784343</v>
      </c>
      <c r="AD335">
        <v>26</v>
      </c>
      <c r="AE335" s="7">
        <f t="shared" si="27"/>
        <v>5</v>
      </c>
      <c r="AF335" s="7">
        <f t="shared" si="28"/>
        <v>2090.3175000000001</v>
      </c>
      <c r="AG335" s="7">
        <f t="shared" si="29"/>
        <v>18812.857500000002</v>
      </c>
      <c r="AH335">
        <v>9</v>
      </c>
      <c r="AK335" s="7"/>
    </row>
    <row r="336" spans="1:37">
      <c r="A336">
        <v>840</v>
      </c>
      <c r="B336">
        <v>181772032.09999999</v>
      </c>
      <c r="C336">
        <v>192290782.09999999</v>
      </c>
      <c r="D336">
        <v>8493750</v>
      </c>
      <c r="E336" s="3">
        <v>8397.7777779999997</v>
      </c>
      <c r="F336" s="3">
        <v>14300</v>
      </c>
      <c r="G336" s="3">
        <v>2140</v>
      </c>
      <c r="H336" s="3">
        <v>9347.7777779999997</v>
      </c>
      <c r="I336" s="3">
        <v>17900</v>
      </c>
      <c r="J336" s="3">
        <v>2070</v>
      </c>
      <c r="K336" s="3">
        <v>6976.6666670000004</v>
      </c>
      <c r="L336" s="3">
        <v>14300</v>
      </c>
      <c r="M336" s="3">
        <v>1530</v>
      </c>
      <c r="N336">
        <v>130</v>
      </c>
      <c r="O336">
        <v>30</v>
      </c>
      <c r="P336">
        <v>9</v>
      </c>
      <c r="Q336">
        <v>1.5384615384615401</v>
      </c>
      <c r="R336">
        <v>1.5384615384615401</v>
      </c>
      <c r="S336">
        <v>1.8104110316725399</v>
      </c>
      <c r="T336" s="3">
        <v>0.73611111111111105</v>
      </c>
      <c r="U336" s="7">
        <f t="shared" si="25"/>
        <v>22500</v>
      </c>
      <c r="V336" s="4">
        <f t="shared" si="26"/>
        <v>50625000</v>
      </c>
      <c r="W336">
        <v>2.53495111111111E-3</v>
      </c>
      <c r="X336">
        <v>0.434213327576144</v>
      </c>
      <c r="Y336">
        <v>8.5268457548279997E-2</v>
      </c>
      <c r="Z336">
        <v>6.5337910476177097E-2</v>
      </c>
      <c r="AA336">
        <v>0.15814587686857401</v>
      </c>
      <c r="AB336">
        <v>0.15814587686857401</v>
      </c>
      <c r="AC336">
        <v>1.7353172771836101</v>
      </c>
      <c r="AD336">
        <v>26</v>
      </c>
      <c r="AE336" s="7">
        <f t="shared" si="27"/>
        <v>5</v>
      </c>
      <c r="AF336" s="7">
        <f t="shared" si="28"/>
        <v>2090.3175000000001</v>
      </c>
      <c r="AG336" s="7">
        <f t="shared" si="29"/>
        <v>18812.857500000002</v>
      </c>
      <c r="AH336">
        <v>9</v>
      </c>
      <c r="AK336" s="7"/>
    </row>
    <row r="337" spans="1:37">
      <c r="A337">
        <v>843</v>
      </c>
      <c r="B337">
        <v>134921282.90000001</v>
      </c>
      <c r="C337">
        <v>146508782.90000001</v>
      </c>
      <c r="D337">
        <v>9562500</v>
      </c>
      <c r="E337" s="3">
        <v>13852.22222</v>
      </c>
      <c r="F337" s="3">
        <v>19600</v>
      </c>
      <c r="G337" s="3">
        <v>4470</v>
      </c>
      <c r="H337" s="3">
        <v>8708.8888889999998</v>
      </c>
      <c r="I337" s="3">
        <v>15000</v>
      </c>
      <c r="J337" s="3">
        <v>2700</v>
      </c>
      <c r="K337" s="3">
        <v>11757.77778</v>
      </c>
      <c r="L337" s="3">
        <v>15000</v>
      </c>
      <c r="M337" s="3">
        <v>3620</v>
      </c>
      <c r="N337">
        <v>130</v>
      </c>
      <c r="O337">
        <v>30</v>
      </c>
      <c r="P337">
        <v>9</v>
      </c>
      <c r="Q337">
        <v>1.4285714285714299</v>
      </c>
      <c r="R337">
        <v>1.4285714285714299</v>
      </c>
      <c r="S337">
        <v>1.93908940940937</v>
      </c>
      <c r="T337" s="3">
        <v>0.68055555555555602</v>
      </c>
      <c r="U337" s="7">
        <f t="shared" si="25"/>
        <v>22500</v>
      </c>
      <c r="V337" s="4">
        <f t="shared" si="26"/>
        <v>50625000</v>
      </c>
      <c r="W337">
        <v>2.7722244444444398E-3</v>
      </c>
      <c r="X337">
        <v>0.53548141520008297</v>
      </c>
      <c r="Y337">
        <v>9.9550579774902198E-2</v>
      </c>
      <c r="Z337">
        <v>0.16523782909296</v>
      </c>
      <c r="AA337">
        <v>0.21728827803155601</v>
      </c>
      <c r="AB337">
        <v>0.21728827803155601</v>
      </c>
      <c r="AC337">
        <v>1.7818089537941399</v>
      </c>
      <c r="AD337">
        <v>26</v>
      </c>
      <c r="AE337" s="7">
        <f t="shared" si="27"/>
        <v>5</v>
      </c>
      <c r="AF337" s="7">
        <f t="shared" si="28"/>
        <v>2090.3175000000001</v>
      </c>
      <c r="AG337" s="7">
        <f t="shared" si="29"/>
        <v>18812.857500000002</v>
      </c>
      <c r="AH337">
        <v>9</v>
      </c>
      <c r="AK337" s="7"/>
    </row>
    <row r="338" spans="1:37">
      <c r="A338">
        <v>846</v>
      </c>
      <c r="B338">
        <v>138217702.30000001</v>
      </c>
      <c r="C338">
        <v>153067702.30000001</v>
      </c>
      <c r="D338">
        <v>12825000</v>
      </c>
      <c r="E338" s="3">
        <v>15271.11111</v>
      </c>
      <c r="F338" s="3">
        <v>22000</v>
      </c>
      <c r="G338" s="3">
        <v>4060</v>
      </c>
      <c r="H338" s="3">
        <v>10444.77778</v>
      </c>
      <c r="I338" s="3">
        <v>16700</v>
      </c>
      <c r="J338" s="3">
        <v>843</v>
      </c>
      <c r="K338" s="3">
        <v>12028.11111</v>
      </c>
      <c r="L338" s="3">
        <v>17900</v>
      </c>
      <c r="M338" s="3">
        <v>933</v>
      </c>
      <c r="N338">
        <v>130</v>
      </c>
      <c r="O338">
        <v>30</v>
      </c>
      <c r="P338">
        <v>9</v>
      </c>
      <c r="Q338">
        <v>1.4285714285714299</v>
      </c>
      <c r="R338">
        <v>1.4285714285714299</v>
      </c>
      <c r="S338">
        <v>1.7729364733751101</v>
      </c>
      <c r="T338" s="3">
        <v>0.98611111111111105</v>
      </c>
      <c r="U338" s="7">
        <f t="shared" si="25"/>
        <v>22500</v>
      </c>
      <c r="V338" s="4">
        <f t="shared" si="26"/>
        <v>50625000</v>
      </c>
      <c r="W338">
        <v>2.4400755555555602E-3</v>
      </c>
      <c r="X338">
        <v>0.50472483839601701</v>
      </c>
      <c r="Y338">
        <v>0.10462798313135201</v>
      </c>
      <c r="Z338">
        <v>0.14306474135269101</v>
      </c>
      <c r="AA338">
        <v>0.20041632439974</v>
      </c>
      <c r="AB338">
        <v>0.20041632439974</v>
      </c>
      <c r="AC338">
        <v>1.4246765121278699</v>
      </c>
      <c r="AD338">
        <v>26</v>
      </c>
      <c r="AE338" s="7">
        <f t="shared" si="27"/>
        <v>5</v>
      </c>
      <c r="AF338" s="7">
        <f t="shared" si="28"/>
        <v>2090.3175000000001</v>
      </c>
      <c r="AG338" s="7">
        <f t="shared" si="29"/>
        <v>18812.857500000002</v>
      </c>
      <c r="AH338">
        <v>9</v>
      </c>
      <c r="AK338" s="7"/>
    </row>
    <row r="339" spans="1:37">
      <c r="A339">
        <v>849</v>
      </c>
      <c r="B339">
        <v>163289613.5</v>
      </c>
      <c r="C339">
        <v>179208363.5</v>
      </c>
      <c r="D339">
        <v>13893750</v>
      </c>
      <c r="E339" s="3">
        <v>16674.444439999999</v>
      </c>
      <c r="F339" s="3">
        <v>24300</v>
      </c>
      <c r="G339" s="3">
        <v>3270</v>
      </c>
      <c r="H339" s="3">
        <v>11185.555560000001</v>
      </c>
      <c r="I339" s="3">
        <v>17900</v>
      </c>
      <c r="J339" s="3">
        <v>1830</v>
      </c>
      <c r="K339" s="3">
        <v>13502.22222</v>
      </c>
      <c r="L339" s="3">
        <v>19500</v>
      </c>
      <c r="M339" s="3">
        <v>2660</v>
      </c>
      <c r="N339">
        <v>130</v>
      </c>
      <c r="O339">
        <v>30</v>
      </c>
      <c r="P339">
        <v>9</v>
      </c>
      <c r="Q339">
        <v>1.4285714285714299</v>
      </c>
      <c r="R339">
        <v>1.4285714285714299</v>
      </c>
      <c r="S339">
        <v>1.8418771384063599</v>
      </c>
      <c r="T339" s="3">
        <v>0.84722222222222199</v>
      </c>
      <c r="U339" s="7">
        <f t="shared" si="25"/>
        <v>22500</v>
      </c>
      <c r="V339" s="4">
        <f t="shared" si="26"/>
        <v>50625000</v>
      </c>
      <c r="W339">
        <v>2.65771111111111E-3</v>
      </c>
      <c r="X339">
        <v>0.54146354393398999</v>
      </c>
      <c r="Y339">
        <v>0.107889451269283</v>
      </c>
      <c r="Z339">
        <v>0.13345062213110401</v>
      </c>
      <c r="AA339">
        <v>0.19777766951021999</v>
      </c>
      <c r="AB339">
        <v>0.19777766951021999</v>
      </c>
      <c r="AC339">
        <v>1.7717589630967201</v>
      </c>
      <c r="AD339">
        <v>26</v>
      </c>
      <c r="AE339" s="7">
        <f t="shared" si="27"/>
        <v>5</v>
      </c>
      <c r="AF339" s="7">
        <f t="shared" si="28"/>
        <v>2090.3175000000001</v>
      </c>
      <c r="AG339" s="7">
        <f t="shared" si="29"/>
        <v>18812.857500000002</v>
      </c>
      <c r="AH339">
        <v>9</v>
      </c>
      <c r="AK339" s="7"/>
    </row>
    <row r="340" spans="1:37">
      <c r="A340">
        <v>852</v>
      </c>
      <c r="B340">
        <v>152281858.5</v>
      </c>
      <c r="C340">
        <v>169269358.5</v>
      </c>
      <c r="D340">
        <v>14962500</v>
      </c>
      <c r="E340" s="3">
        <v>17747.77778</v>
      </c>
      <c r="F340" s="3">
        <v>25700</v>
      </c>
      <c r="G340" s="3">
        <v>4930</v>
      </c>
      <c r="H340" s="3">
        <v>11523.333329999999</v>
      </c>
      <c r="I340" s="3">
        <v>17900</v>
      </c>
      <c r="J340" s="3">
        <v>3270</v>
      </c>
      <c r="K340" s="3">
        <v>14517.77778</v>
      </c>
      <c r="L340" s="3">
        <v>22000</v>
      </c>
      <c r="M340" s="3">
        <v>4060</v>
      </c>
      <c r="N340">
        <v>130</v>
      </c>
      <c r="O340">
        <v>30</v>
      </c>
      <c r="P340">
        <v>9</v>
      </c>
      <c r="Q340">
        <v>1.4285714285714299</v>
      </c>
      <c r="R340">
        <v>1.4285714285714299</v>
      </c>
      <c r="S340">
        <v>1.9332813806956199</v>
      </c>
      <c r="T340" s="3">
        <v>0.84722222222222199</v>
      </c>
      <c r="U340" s="7">
        <f t="shared" si="25"/>
        <v>22500</v>
      </c>
      <c r="V340" s="4">
        <f t="shared" si="26"/>
        <v>50625000</v>
      </c>
      <c r="W340">
        <v>2.8708066666666698E-3</v>
      </c>
      <c r="X340">
        <v>0.61127319459205498</v>
      </c>
      <c r="Y340">
        <v>0.124166611759536</v>
      </c>
      <c r="Z340">
        <v>0.15813752479325299</v>
      </c>
      <c r="AA340">
        <v>0.22753120427488499</v>
      </c>
      <c r="AB340">
        <v>0.22753120427488499</v>
      </c>
      <c r="AC340">
        <v>1.6657581001335799</v>
      </c>
      <c r="AD340">
        <v>26</v>
      </c>
      <c r="AE340" s="7">
        <f t="shared" si="27"/>
        <v>5</v>
      </c>
      <c r="AF340" s="7">
        <f t="shared" si="28"/>
        <v>2090.3175000000001</v>
      </c>
      <c r="AG340" s="7">
        <f t="shared" si="29"/>
        <v>18812.857500000002</v>
      </c>
      <c r="AH340">
        <v>9</v>
      </c>
      <c r="AK340" s="7"/>
    </row>
    <row r="341" spans="1:37">
      <c r="A341">
        <v>855</v>
      </c>
      <c r="B341">
        <v>158630689.59999999</v>
      </c>
      <c r="C341">
        <v>178880689.59999999</v>
      </c>
      <c r="D341">
        <v>18225000</v>
      </c>
      <c r="E341" s="3">
        <v>20412.22222</v>
      </c>
      <c r="F341" s="3">
        <v>32100</v>
      </c>
      <c r="G341" s="3">
        <v>3110</v>
      </c>
      <c r="H341" s="3">
        <v>12609.22222</v>
      </c>
      <c r="I341" s="3">
        <v>19600</v>
      </c>
      <c r="J341" s="3">
        <v>843</v>
      </c>
      <c r="K341" s="3">
        <v>15637.88889</v>
      </c>
      <c r="L341" s="3">
        <v>25700</v>
      </c>
      <c r="M341" s="3">
        <v>541</v>
      </c>
      <c r="N341">
        <v>130</v>
      </c>
      <c r="O341">
        <v>30</v>
      </c>
      <c r="P341">
        <v>9</v>
      </c>
      <c r="Q341">
        <v>1.4285714285714299</v>
      </c>
      <c r="R341">
        <v>1.4285714285714299</v>
      </c>
      <c r="S341">
        <v>1.82170373085626</v>
      </c>
      <c r="T341" s="3">
        <v>0.90277777777777801</v>
      </c>
      <c r="U341" s="7">
        <f t="shared" si="25"/>
        <v>22500</v>
      </c>
      <c r="V341" s="4">
        <f t="shared" si="26"/>
        <v>50625000</v>
      </c>
      <c r="W341">
        <v>2.5966688888888899E-3</v>
      </c>
      <c r="X341">
        <v>0.57045086263834599</v>
      </c>
      <c r="Y341">
        <v>0.12146206303971201</v>
      </c>
      <c r="Z341">
        <v>0.1458887756386</v>
      </c>
      <c r="AA341">
        <v>0.211980827752589</v>
      </c>
      <c r="AB341">
        <v>0.211980827752589</v>
      </c>
      <c r="AC341">
        <v>1.5331282545954501</v>
      </c>
      <c r="AD341">
        <v>26</v>
      </c>
      <c r="AE341" s="7">
        <f t="shared" si="27"/>
        <v>5</v>
      </c>
      <c r="AF341" s="7">
        <f t="shared" si="28"/>
        <v>2090.3175000000001</v>
      </c>
      <c r="AG341" s="7">
        <f t="shared" si="29"/>
        <v>18812.857500000002</v>
      </c>
      <c r="AH341">
        <v>9</v>
      </c>
      <c r="AK341" s="7"/>
    </row>
    <row r="342" spans="1:37">
      <c r="A342">
        <v>858</v>
      </c>
      <c r="B342">
        <v>162183986.19999999</v>
      </c>
      <c r="C342">
        <v>183502736.19999999</v>
      </c>
      <c r="D342">
        <v>19293750</v>
      </c>
      <c r="E342" s="3">
        <v>22892.22222</v>
      </c>
      <c r="F342" s="3">
        <v>36000</v>
      </c>
      <c r="G342" s="3">
        <v>9430</v>
      </c>
      <c r="H342" s="3">
        <v>13820</v>
      </c>
      <c r="I342" s="3">
        <v>19600</v>
      </c>
      <c r="J342" s="3">
        <v>4760</v>
      </c>
      <c r="K342" s="3">
        <v>14020</v>
      </c>
      <c r="L342" s="3">
        <v>22000</v>
      </c>
      <c r="M342" s="3">
        <v>5360</v>
      </c>
      <c r="N342">
        <v>130</v>
      </c>
      <c r="O342">
        <v>30</v>
      </c>
      <c r="P342">
        <v>9</v>
      </c>
      <c r="Q342">
        <v>1.5384615384615401</v>
      </c>
      <c r="R342">
        <v>1.5384615384615401</v>
      </c>
      <c r="S342">
        <v>1.8999556761710901</v>
      </c>
      <c r="T342" s="3">
        <v>1.05555555555556</v>
      </c>
      <c r="U342" s="7">
        <f t="shared" si="25"/>
        <v>22500</v>
      </c>
      <c r="V342" s="4">
        <f t="shared" si="26"/>
        <v>50625000</v>
      </c>
      <c r="W342">
        <v>2.7172755555555598E-3</v>
      </c>
      <c r="X342">
        <v>0.58127847894941498</v>
      </c>
      <c r="Y342">
        <v>0.12470534558994099</v>
      </c>
      <c r="Z342">
        <v>0.17609565369028499</v>
      </c>
      <c r="AA342">
        <v>0.231271572160508</v>
      </c>
      <c r="AB342">
        <v>0.231271572160508</v>
      </c>
      <c r="AC342">
        <v>1.4416756681585901</v>
      </c>
      <c r="AD342">
        <v>26</v>
      </c>
      <c r="AE342" s="7">
        <f t="shared" si="27"/>
        <v>5</v>
      </c>
      <c r="AF342" s="7">
        <f t="shared" si="28"/>
        <v>2090.3175000000001</v>
      </c>
      <c r="AG342" s="7">
        <f t="shared" si="29"/>
        <v>18812.857500000002</v>
      </c>
      <c r="AH342">
        <v>9</v>
      </c>
      <c r="AK342" s="7"/>
    </row>
    <row r="343" spans="1:37">
      <c r="A343">
        <v>861</v>
      </c>
      <c r="B343">
        <v>177619398.30000001</v>
      </c>
      <c r="C343">
        <v>200006898.30000001</v>
      </c>
      <c r="D343">
        <v>20362500</v>
      </c>
      <c r="E343" s="3">
        <v>23166.666669999999</v>
      </c>
      <c r="F343" s="3">
        <v>36000</v>
      </c>
      <c r="G343" s="3">
        <v>4900</v>
      </c>
      <c r="H343" s="3">
        <v>14122.22222</v>
      </c>
      <c r="I343" s="3">
        <v>19600</v>
      </c>
      <c r="J343" s="3">
        <v>2700</v>
      </c>
      <c r="K343" s="3">
        <v>19268.888889999998</v>
      </c>
      <c r="L343" s="3">
        <v>32100</v>
      </c>
      <c r="M343" s="3">
        <v>3620</v>
      </c>
      <c r="N343">
        <v>130</v>
      </c>
      <c r="O343">
        <v>30</v>
      </c>
      <c r="P343">
        <v>9</v>
      </c>
      <c r="Q343">
        <v>1.4285714285714299</v>
      </c>
      <c r="R343">
        <v>1.4285714285714299</v>
      </c>
      <c r="S343">
        <v>1.9283493207695701</v>
      </c>
      <c r="T343" s="3">
        <v>0.86111111111111105</v>
      </c>
      <c r="U343" s="7">
        <f t="shared" si="25"/>
        <v>22500</v>
      </c>
      <c r="V343" s="4">
        <f t="shared" si="26"/>
        <v>50625000</v>
      </c>
      <c r="W343">
        <v>2.8744055555555599E-3</v>
      </c>
      <c r="X343">
        <v>0.64928113780954599</v>
      </c>
      <c r="Y343">
        <v>0.13799185023671301</v>
      </c>
      <c r="Z343">
        <v>0.15851675609749299</v>
      </c>
      <c r="AA343">
        <v>0.22538865123378499</v>
      </c>
      <c r="AB343">
        <v>0.22538865123378499</v>
      </c>
      <c r="AC343">
        <v>1.65537292802363</v>
      </c>
      <c r="AD343">
        <v>26</v>
      </c>
      <c r="AE343" s="7">
        <f t="shared" si="27"/>
        <v>5</v>
      </c>
      <c r="AF343" s="7">
        <f t="shared" si="28"/>
        <v>2090.3175000000001</v>
      </c>
      <c r="AG343" s="7">
        <f t="shared" si="29"/>
        <v>18812.857500000002</v>
      </c>
      <c r="AH343">
        <v>9</v>
      </c>
      <c r="AK343" s="7"/>
    </row>
    <row r="344" spans="1:37">
      <c r="A344">
        <v>864</v>
      </c>
      <c r="B344">
        <v>116656489.2</v>
      </c>
      <c r="C344">
        <v>126106489.2</v>
      </c>
      <c r="D344">
        <v>7425000</v>
      </c>
      <c r="E344" s="3">
        <v>4698.8888889999998</v>
      </c>
      <c r="F344" s="3">
        <v>8210</v>
      </c>
      <c r="G344" s="3">
        <v>1530</v>
      </c>
      <c r="H344" s="3">
        <v>5298.1111110000002</v>
      </c>
      <c r="I344" s="3">
        <v>10300</v>
      </c>
      <c r="J344" s="3">
        <v>843</v>
      </c>
      <c r="K344" s="3">
        <v>3911.666667</v>
      </c>
      <c r="L344" s="3">
        <v>6600</v>
      </c>
      <c r="M344" s="3">
        <v>245</v>
      </c>
      <c r="N344">
        <v>130</v>
      </c>
      <c r="O344">
        <v>30</v>
      </c>
      <c r="P344">
        <v>9</v>
      </c>
      <c r="Q344">
        <v>1.4285714285714299</v>
      </c>
      <c r="R344">
        <v>1.4285714285714299</v>
      </c>
      <c r="S344">
        <v>1.6820536596397699</v>
      </c>
      <c r="T344" s="3">
        <v>1.1111111111111101</v>
      </c>
      <c r="U344" s="7">
        <f t="shared" si="25"/>
        <v>22500</v>
      </c>
      <c r="V344" s="4">
        <f t="shared" si="26"/>
        <v>50625000</v>
      </c>
      <c r="W344">
        <v>2.1535399999999998E-3</v>
      </c>
      <c r="X344">
        <v>0.39071650679375802</v>
      </c>
      <c r="Y344">
        <v>8.1032931237686803E-2</v>
      </c>
      <c r="Z344">
        <v>6.2765778773865993E-2</v>
      </c>
      <c r="AA344">
        <v>0.13627505581351801</v>
      </c>
      <c r="AB344">
        <v>0.13627505581351801</v>
      </c>
      <c r="AC344">
        <v>1.61441958023594</v>
      </c>
      <c r="AD344">
        <v>26</v>
      </c>
      <c r="AE344" s="7">
        <f t="shared" si="27"/>
        <v>5</v>
      </c>
      <c r="AF344" s="7">
        <f t="shared" si="28"/>
        <v>2090.3175000000001</v>
      </c>
      <c r="AG344" s="7">
        <f t="shared" si="29"/>
        <v>18812.857500000002</v>
      </c>
      <c r="AH344">
        <v>9</v>
      </c>
      <c r="AK344" s="7"/>
    </row>
    <row r="345" spans="1:37">
      <c r="A345">
        <v>867</v>
      </c>
      <c r="B345">
        <v>144084695.5</v>
      </c>
      <c r="C345">
        <v>154603445.5</v>
      </c>
      <c r="D345">
        <v>8493750</v>
      </c>
      <c r="E345" s="3">
        <v>6356.6666670000004</v>
      </c>
      <c r="F345" s="3">
        <v>10800</v>
      </c>
      <c r="G345" s="3">
        <v>1530</v>
      </c>
      <c r="H345" s="3">
        <v>7518.8888889999998</v>
      </c>
      <c r="I345" s="3">
        <v>15000</v>
      </c>
      <c r="J345" s="3">
        <v>1550</v>
      </c>
      <c r="K345" s="3">
        <v>4841.1111110000002</v>
      </c>
      <c r="L345" s="3">
        <v>8210</v>
      </c>
      <c r="M345" s="3">
        <v>1530</v>
      </c>
      <c r="N345">
        <v>130</v>
      </c>
      <c r="O345">
        <v>30</v>
      </c>
      <c r="P345">
        <v>9</v>
      </c>
      <c r="Q345">
        <v>1.5384615384615401</v>
      </c>
      <c r="R345">
        <v>1.5384615384615401</v>
      </c>
      <c r="S345">
        <v>1.6239096425958901</v>
      </c>
      <c r="T345" s="3">
        <v>0.97222222222222199</v>
      </c>
      <c r="U345" s="7">
        <f t="shared" si="25"/>
        <v>22500</v>
      </c>
      <c r="V345" s="4">
        <f t="shared" si="26"/>
        <v>50625000</v>
      </c>
      <c r="W345">
        <v>1.98678777777778E-3</v>
      </c>
      <c r="X345">
        <v>0.37032620142805101</v>
      </c>
      <c r="Y345">
        <v>7.7008263369076999E-2</v>
      </c>
      <c r="Z345">
        <v>6.0789492285187E-2</v>
      </c>
      <c r="AA345">
        <v>0.13017835433118499</v>
      </c>
      <c r="AB345">
        <v>0.13017835433118499</v>
      </c>
      <c r="AC345">
        <v>1.59579055516146</v>
      </c>
      <c r="AD345">
        <v>26</v>
      </c>
      <c r="AE345" s="7">
        <f t="shared" si="27"/>
        <v>5</v>
      </c>
      <c r="AF345" s="7">
        <f t="shared" si="28"/>
        <v>2090.3175000000001</v>
      </c>
      <c r="AG345" s="7">
        <f t="shared" si="29"/>
        <v>18812.857500000002</v>
      </c>
      <c r="AH345">
        <v>9</v>
      </c>
      <c r="AK345" s="7"/>
    </row>
    <row r="346" spans="1:37">
      <c r="A346">
        <v>870</v>
      </c>
      <c r="B346">
        <v>146981127.69999999</v>
      </c>
      <c r="C346">
        <v>158568627.69999999</v>
      </c>
      <c r="D346">
        <v>9562500</v>
      </c>
      <c r="E346" s="3">
        <v>5583.3333329999996</v>
      </c>
      <c r="F346" s="3">
        <v>9430</v>
      </c>
      <c r="G346" s="3">
        <v>1710</v>
      </c>
      <c r="H346" s="3">
        <v>6827.7777779999997</v>
      </c>
      <c r="I346" s="3">
        <v>13200</v>
      </c>
      <c r="J346" s="3">
        <v>1830</v>
      </c>
      <c r="K346" s="3">
        <v>4841.1111110000002</v>
      </c>
      <c r="L346" s="3">
        <v>8210</v>
      </c>
      <c r="M346" s="3">
        <v>1530</v>
      </c>
      <c r="N346">
        <v>130</v>
      </c>
      <c r="O346">
        <v>30</v>
      </c>
      <c r="P346">
        <v>9</v>
      </c>
      <c r="Q346">
        <v>1.4285714285714299</v>
      </c>
      <c r="R346">
        <v>1.4285714285714299</v>
      </c>
      <c r="S346">
        <v>1.8816967749408899</v>
      </c>
      <c r="T346" s="3">
        <v>1.44444444444444</v>
      </c>
      <c r="U346" s="7">
        <f t="shared" si="25"/>
        <v>22500</v>
      </c>
      <c r="V346" s="4">
        <f t="shared" si="26"/>
        <v>50625000</v>
      </c>
      <c r="W346">
        <v>2.5963411111111102E-3</v>
      </c>
      <c r="X346">
        <v>0.44224040005251097</v>
      </c>
      <c r="Y346">
        <v>8.58186318926316E-2</v>
      </c>
      <c r="Z346">
        <v>7.3824855796858796E-2</v>
      </c>
      <c r="AA346">
        <v>0.16496937413548199</v>
      </c>
      <c r="AB346">
        <v>0.16496937413548199</v>
      </c>
      <c r="AC346">
        <v>1.57403241300838</v>
      </c>
      <c r="AD346">
        <v>26</v>
      </c>
      <c r="AE346" s="7">
        <f t="shared" si="27"/>
        <v>5</v>
      </c>
      <c r="AF346" s="7">
        <f t="shared" si="28"/>
        <v>2090.3175000000001</v>
      </c>
      <c r="AG346" s="7">
        <f t="shared" si="29"/>
        <v>18812.857500000002</v>
      </c>
      <c r="AH346">
        <v>9</v>
      </c>
      <c r="AK346" s="7"/>
    </row>
    <row r="347" spans="1:37">
      <c r="A347">
        <v>873</v>
      </c>
      <c r="B347">
        <v>145026750.19999999</v>
      </c>
      <c r="C347">
        <v>159876750.19999999</v>
      </c>
      <c r="D347">
        <v>12825000</v>
      </c>
      <c r="E347" s="3">
        <v>6612.2222220000003</v>
      </c>
      <c r="F347" s="3">
        <v>12400</v>
      </c>
      <c r="G347" s="3">
        <v>1530</v>
      </c>
      <c r="H347" s="3">
        <v>7624.7777779999997</v>
      </c>
      <c r="I347" s="3">
        <v>15600</v>
      </c>
      <c r="J347" s="3">
        <v>843</v>
      </c>
      <c r="K347" s="3">
        <v>4970</v>
      </c>
      <c r="L347" s="3">
        <v>9430</v>
      </c>
      <c r="M347" s="3">
        <v>1530</v>
      </c>
      <c r="N347">
        <v>130</v>
      </c>
      <c r="O347">
        <v>30</v>
      </c>
      <c r="P347">
        <v>9</v>
      </c>
      <c r="Q347">
        <v>1.5384615384615401</v>
      </c>
      <c r="R347">
        <v>1.5384615384615401</v>
      </c>
      <c r="S347">
        <v>1.74153452968503</v>
      </c>
      <c r="T347" s="3">
        <v>1</v>
      </c>
      <c r="U347" s="7">
        <f t="shared" si="25"/>
        <v>22500</v>
      </c>
      <c r="V347" s="4">
        <f t="shared" si="26"/>
        <v>50625000</v>
      </c>
      <c r="W347">
        <v>2.4024388888888898E-3</v>
      </c>
      <c r="X347">
        <v>0.44329563355618801</v>
      </c>
      <c r="Y347">
        <v>9.5754332450187801E-2</v>
      </c>
      <c r="Z347">
        <v>6.5886200615622795E-2</v>
      </c>
      <c r="AA347">
        <v>0.15362913870651801</v>
      </c>
      <c r="AB347">
        <v>0.15362913870651801</v>
      </c>
      <c r="AC347">
        <v>1.54808348442727</v>
      </c>
      <c r="AD347">
        <v>26</v>
      </c>
      <c r="AE347" s="7">
        <f t="shared" si="27"/>
        <v>5</v>
      </c>
      <c r="AF347" s="7">
        <f t="shared" si="28"/>
        <v>2090.3175000000001</v>
      </c>
      <c r="AG347" s="7">
        <f t="shared" si="29"/>
        <v>18812.857500000002</v>
      </c>
      <c r="AH347">
        <v>9</v>
      </c>
      <c r="AK347" s="7"/>
    </row>
    <row r="348" spans="1:37">
      <c r="A348">
        <v>876</v>
      </c>
      <c r="B348">
        <v>170185273.90000001</v>
      </c>
      <c r="C348">
        <v>186104023.90000001</v>
      </c>
      <c r="D348">
        <v>13893750</v>
      </c>
      <c r="E348" s="3">
        <v>8046.6666670000004</v>
      </c>
      <c r="F348" s="3">
        <v>14300</v>
      </c>
      <c r="G348" s="3">
        <v>2140</v>
      </c>
      <c r="H348" s="3">
        <v>10311.555560000001</v>
      </c>
      <c r="I348" s="3">
        <v>19600</v>
      </c>
      <c r="J348" s="3">
        <v>984</v>
      </c>
      <c r="K348" s="3">
        <v>7146.8888889999998</v>
      </c>
      <c r="L348" s="3">
        <v>14300</v>
      </c>
      <c r="M348" s="3">
        <v>722</v>
      </c>
      <c r="N348">
        <v>130</v>
      </c>
      <c r="O348">
        <v>30</v>
      </c>
      <c r="P348">
        <v>9</v>
      </c>
      <c r="Q348">
        <v>1.4285714285714299</v>
      </c>
      <c r="R348">
        <v>1.4285714285714299</v>
      </c>
      <c r="S348">
        <v>1.65412002380472</v>
      </c>
      <c r="T348" s="3">
        <v>0.83333333333333304</v>
      </c>
      <c r="U348" s="7">
        <f t="shared" si="25"/>
        <v>22500</v>
      </c>
      <c r="V348" s="4">
        <f t="shared" si="26"/>
        <v>50625000</v>
      </c>
      <c r="W348">
        <v>2.1108977777777801E-3</v>
      </c>
      <c r="X348">
        <v>0.437113244705085</v>
      </c>
      <c r="Y348">
        <v>9.2873670231371497E-2</v>
      </c>
      <c r="Z348">
        <v>6.3083872029641497E-2</v>
      </c>
      <c r="AA348">
        <v>0.15250598103298699</v>
      </c>
      <c r="AB348">
        <v>0.15250598103298699</v>
      </c>
      <c r="AC348">
        <v>1.5844175239766001</v>
      </c>
      <c r="AD348">
        <v>26</v>
      </c>
      <c r="AE348" s="7">
        <f t="shared" si="27"/>
        <v>5</v>
      </c>
      <c r="AF348" s="7">
        <f t="shared" si="28"/>
        <v>2090.3175000000001</v>
      </c>
      <c r="AG348" s="7">
        <f t="shared" si="29"/>
        <v>18812.857500000002</v>
      </c>
      <c r="AH348">
        <v>9</v>
      </c>
      <c r="AK348" s="7"/>
    </row>
    <row r="349" spans="1:37">
      <c r="A349">
        <v>879</v>
      </c>
      <c r="B349">
        <v>177072826.40000001</v>
      </c>
      <c r="C349">
        <v>194060326.40000001</v>
      </c>
      <c r="D349">
        <v>14962500</v>
      </c>
      <c r="E349" s="3">
        <v>7755.5555560000003</v>
      </c>
      <c r="F349" s="3">
        <v>14300</v>
      </c>
      <c r="G349" s="3">
        <v>1900</v>
      </c>
      <c r="H349" s="3">
        <v>9614.4444440000007</v>
      </c>
      <c r="I349" s="3">
        <v>19600</v>
      </c>
      <c r="J349" s="3">
        <v>2070</v>
      </c>
      <c r="K349" s="3">
        <v>6992.2222220000003</v>
      </c>
      <c r="L349" s="3">
        <v>14300</v>
      </c>
      <c r="M349" s="3">
        <v>1530</v>
      </c>
      <c r="N349">
        <v>130</v>
      </c>
      <c r="O349">
        <v>30</v>
      </c>
      <c r="P349">
        <v>9</v>
      </c>
      <c r="Q349">
        <v>1.4285714285714299</v>
      </c>
      <c r="R349">
        <v>1.4285714285714299</v>
      </c>
      <c r="S349">
        <v>1.8259118599614399</v>
      </c>
      <c r="T349" s="3">
        <v>1.2037037037036999</v>
      </c>
      <c r="U349" s="7">
        <f t="shared" si="25"/>
        <v>22500</v>
      </c>
      <c r="V349" s="4">
        <f t="shared" si="26"/>
        <v>50625000</v>
      </c>
      <c r="W349">
        <v>2.60244555555556E-3</v>
      </c>
      <c r="X349">
        <v>0.48261108761329302</v>
      </c>
      <c r="Y349">
        <v>0.103422451025174</v>
      </c>
      <c r="Z349">
        <v>7.3001179133247898E-2</v>
      </c>
      <c r="AA349">
        <v>0.17567652117454299</v>
      </c>
      <c r="AB349">
        <v>0.17567652117454299</v>
      </c>
      <c r="AC349">
        <v>1.5702986017342899</v>
      </c>
      <c r="AD349">
        <v>26</v>
      </c>
      <c r="AE349" s="7">
        <f t="shared" si="27"/>
        <v>5</v>
      </c>
      <c r="AF349" s="7">
        <f t="shared" si="28"/>
        <v>2090.3175000000001</v>
      </c>
      <c r="AG349" s="7">
        <f t="shared" si="29"/>
        <v>18812.857500000002</v>
      </c>
      <c r="AH349">
        <v>9</v>
      </c>
      <c r="AK349" s="7"/>
    </row>
    <row r="350" spans="1:37">
      <c r="A350">
        <v>882</v>
      </c>
      <c r="B350">
        <v>136780940.09999999</v>
      </c>
      <c r="C350">
        <v>157030940.09999999</v>
      </c>
      <c r="D350">
        <v>18225000</v>
      </c>
      <c r="E350" s="3">
        <v>14527.77778</v>
      </c>
      <c r="F350" s="3">
        <v>24300</v>
      </c>
      <c r="G350" s="3">
        <v>3550</v>
      </c>
      <c r="H350" s="3">
        <v>8660.3333330000005</v>
      </c>
      <c r="I350" s="3">
        <v>16700</v>
      </c>
      <c r="J350" s="3">
        <v>843</v>
      </c>
      <c r="K350" s="3">
        <v>11038.333329999999</v>
      </c>
      <c r="L350" s="3">
        <v>16700</v>
      </c>
      <c r="M350" s="3">
        <v>285</v>
      </c>
      <c r="N350">
        <v>130</v>
      </c>
      <c r="O350">
        <v>30</v>
      </c>
      <c r="P350">
        <v>9</v>
      </c>
      <c r="Q350">
        <v>1.4285714285714299</v>
      </c>
      <c r="R350">
        <v>1.4285714285714299</v>
      </c>
      <c r="S350">
        <v>1.68356011934174</v>
      </c>
      <c r="T350" s="3">
        <v>1.2129629629629599</v>
      </c>
      <c r="U350" s="7">
        <f t="shared" si="25"/>
        <v>22500</v>
      </c>
      <c r="V350" s="4">
        <f t="shared" si="26"/>
        <v>50625000</v>
      </c>
      <c r="W350">
        <v>2.2489144444444399E-3</v>
      </c>
      <c r="X350">
        <v>0.50439473824905401</v>
      </c>
      <c r="Y350">
        <v>0.11266043767271899</v>
      </c>
      <c r="Z350">
        <v>0.13412637133467101</v>
      </c>
      <c r="AA350">
        <v>0.18623932694730999</v>
      </c>
      <c r="AB350">
        <v>0.18623932694730999</v>
      </c>
      <c r="AC350">
        <v>1.39702407466581</v>
      </c>
      <c r="AD350">
        <v>26</v>
      </c>
      <c r="AE350" s="7">
        <f t="shared" si="27"/>
        <v>5</v>
      </c>
      <c r="AF350" s="7">
        <f t="shared" si="28"/>
        <v>2090.3175000000001</v>
      </c>
      <c r="AG350" s="7">
        <f t="shared" si="29"/>
        <v>18812.857500000002</v>
      </c>
      <c r="AH350">
        <v>9</v>
      </c>
      <c r="AK350" s="7"/>
    </row>
    <row r="351" spans="1:37">
      <c r="A351">
        <v>885</v>
      </c>
      <c r="B351">
        <v>124930998.5</v>
      </c>
      <c r="C351">
        <v>146249748.5</v>
      </c>
      <c r="D351">
        <v>19293750</v>
      </c>
      <c r="E351" s="3">
        <v>13671.11111</v>
      </c>
      <c r="F351" s="3">
        <v>19600</v>
      </c>
      <c r="G351" s="3">
        <v>1240</v>
      </c>
      <c r="H351" s="3">
        <v>8056.6666670000004</v>
      </c>
      <c r="I351" s="3">
        <v>13200</v>
      </c>
      <c r="J351" s="3">
        <v>1550</v>
      </c>
      <c r="K351" s="3">
        <v>11121.11111</v>
      </c>
      <c r="L351" s="3">
        <v>15900</v>
      </c>
      <c r="M351" s="3">
        <v>1070</v>
      </c>
      <c r="N351">
        <v>130</v>
      </c>
      <c r="O351">
        <v>30</v>
      </c>
      <c r="P351">
        <v>9</v>
      </c>
      <c r="Q351">
        <v>1.4285714285714299</v>
      </c>
      <c r="R351">
        <v>1.4285714285714299</v>
      </c>
      <c r="S351">
        <v>1.86633831368082</v>
      </c>
      <c r="T351" s="3">
        <v>0.907407407407407</v>
      </c>
      <c r="U351" s="7">
        <f t="shared" si="25"/>
        <v>22500</v>
      </c>
      <c r="V351" s="4">
        <f t="shared" si="26"/>
        <v>50625000</v>
      </c>
      <c r="W351">
        <v>2.7703177777777801E-3</v>
      </c>
      <c r="X351">
        <v>0.62275690580992205</v>
      </c>
      <c r="Y351">
        <v>0.12711597508400499</v>
      </c>
      <c r="Z351">
        <v>0.14316379420088099</v>
      </c>
      <c r="AA351">
        <v>0.21688217409527299</v>
      </c>
      <c r="AB351">
        <v>0.21688217409527299</v>
      </c>
      <c r="AC351">
        <v>1.6588161100090699</v>
      </c>
      <c r="AD351">
        <v>26</v>
      </c>
      <c r="AE351" s="7">
        <f t="shared" si="27"/>
        <v>5</v>
      </c>
      <c r="AF351" s="7">
        <f t="shared" si="28"/>
        <v>2090.3175000000001</v>
      </c>
      <c r="AG351" s="7">
        <f t="shared" si="29"/>
        <v>18812.857500000002</v>
      </c>
      <c r="AH351">
        <v>9</v>
      </c>
      <c r="AK351" s="7"/>
    </row>
    <row r="352" spans="1:37">
      <c r="A352">
        <v>888</v>
      </c>
      <c r="B352">
        <v>126858864.59999999</v>
      </c>
      <c r="C352">
        <v>149246364.59999999</v>
      </c>
      <c r="D352">
        <v>20362500</v>
      </c>
      <c r="E352" s="3">
        <v>14637.77778</v>
      </c>
      <c r="F352" s="3">
        <v>21100</v>
      </c>
      <c r="G352" s="3">
        <v>2140</v>
      </c>
      <c r="H352" s="3">
        <v>9361.1111110000002</v>
      </c>
      <c r="I352" s="3">
        <v>15000</v>
      </c>
      <c r="J352" s="3">
        <v>2370</v>
      </c>
      <c r="K352" s="3">
        <v>12298.88889</v>
      </c>
      <c r="L352" s="3">
        <v>17700</v>
      </c>
      <c r="M352" s="3">
        <v>1890</v>
      </c>
      <c r="N352">
        <v>130</v>
      </c>
      <c r="O352">
        <v>30</v>
      </c>
      <c r="P352">
        <v>9</v>
      </c>
      <c r="Q352">
        <v>1.4285714285714299</v>
      </c>
      <c r="R352">
        <v>1.4285714285714299</v>
      </c>
      <c r="S352">
        <v>1.8647504648786499</v>
      </c>
      <c r="T352" s="3">
        <v>1.07407407407407</v>
      </c>
      <c r="U352" s="7">
        <f t="shared" si="25"/>
        <v>22500</v>
      </c>
      <c r="V352" s="4">
        <f t="shared" si="26"/>
        <v>50625000</v>
      </c>
      <c r="W352">
        <v>2.6652522222222201E-3</v>
      </c>
      <c r="X352">
        <v>0.61240643883851997</v>
      </c>
      <c r="Y352">
        <v>0.128523339666273</v>
      </c>
      <c r="Z352">
        <v>0.16184527026239101</v>
      </c>
      <c r="AA352">
        <v>0.23046111246267301</v>
      </c>
      <c r="AB352">
        <v>0.23046111246267301</v>
      </c>
      <c r="AC352">
        <v>1.5568146739528901</v>
      </c>
      <c r="AD352">
        <v>26</v>
      </c>
      <c r="AE352" s="7">
        <f t="shared" si="27"/>
        <v>5</v>
      </c>
      <c r="AF352" s="7">
        <f t="shared" si="28"/>
        <v>2090.3175000000001</v>
      </c>
      <c r="AG352" s="7">
        <f t="shared" si="29"/>
        <v>18812.857500000002</v>
      </c>
      <c r="AH352">
        <v>9</v>
      </c>
      <c r="AK352" s="7"/>
    </row>
    <row r="353" spans="1:37" s="7" customFormat="1">
      <c r="A353" s="7">
        <v>891</v>
      </c>
      <c r="B353" s="7">
        <v>179130932.80000001</v>
      </c>
      <c r="C353" s="7">
        <v>195930932.80000001</v>
      </c>
      <c r="D353" s="7">
        <v>5850000</v>
      </c>
      <c r="E353" s="8">
        <v>7013.3333329999996</v>
      </c>
      <c r="F353" s="8">
        <v>12400</v>
      </c>
      <c r="G353" s="8">
        <v>2140</v>
      </c>
      <c r="H353" s="8">
        <v>8771.4444440000007</v>
      </c>
      <c r="I353" s="8">
        <v>16800</v>
      </c>
      <c r="J353" s="8">
        <v>843</v>
      </c>
      <c r="K353" s="8">
        <v>5864.6666670000004</v>
      </c>
      <c r="L353" s="8">
        <v>10800</v>
      </c>
      <c r="M353" s="8">
        <v>722</v>
      </c>
      <c r="N353" s="7">
        <v>117</v>
      </c>
      <c r="O353" s="7">
        <v>40</v>
      </c>
      <c r="P353" s="7">
        <v>9</v>
      </c>
      <c r="Q353" s="7">
        <v>1.4285714285714299</v>
      </c>
      <c r="R353" s="7">
        <v>1.4285714285714299</v>
      </c>
      <c r="S353" s="7">
        <v>1.5419428407039899</v>
      </c>
      <c r="T353" s="8">
        <v>0.88888888888888895</v>
      </c>
      <c r="U353" s="7">
        <f t="shared" si="25"/>
        <v>40000</v>
      </c>
      <c r="V353" s="7">
        <f t="shared" si="26"/>
        <v>90000000</v>
      </c>
      <c r="W353" s="7">
        <v>2.4781688888888898E-3</v>
      </c>
      <c r="X353" s="7">
        <v>0.503236110636193</v>
      </c>
      <c r="Y353" s="7">
        <v>9.2993815199057903E-2</v>
      </c>
      <c r="Z353" s="7">
        <v>7.6845311385936907E-2</v>
      </c>
      <c r="AA353" s="7">
        <v>0.156785756507753</v>
      </c>
      <c r="AB353" s="7">
        <v>0.156785756507753</v>
      </c>
      <c r="AC353" s="7">
        <v>1.73578702774592</v>
      </c>
      <c r="AD353">
        <v>13</v>
      </c>
      <c r="AE353" s="7">
        <f t="shared" si="27"/>
        <v>9</v>
      </c>
      <c r="AF353" s="7">
        <f t="shared" si="28"/>
        <v>3716.12</v>
      </c>
      <c r="AG353" s="7">
        <f t="shared" si="29"/>
        <v>33445.08</v>
      </c>
      <c r="AH353" s="7">
        <v>9</v>
      </c>
    </row>
    <row r="354" spans="1:37">
      <c r="A354">
        <v>894</v>
      </c>
      <c r="B354">
        <v>194250525</v>
      </c>
      <c r="C354">
        <v>212950525</v>
      </c>
      <c r="D354">
        <v>6918750</v>
      </c>
      <c r="E354" s="3">
        <v>8408.8888889999998</v>
      </c>
      <c r="F354" s="3">
        <v>12400</v>
      </c>
      <c r="G354" s="3">
        <v>2400</v>
      </c>
      <c r="H354" s="3">
        <v>9995.5555559999993</v>
      </c>
      <c r="I354" s="3">
        <v>15600</v>
      </c>
      <c r="J354" s="3">
        <v>2700</v>
      </c>
      <c r="K354" s="3">
        <v>6305.5555560000003</v>
      </c>
      <c r="L354" s="3">
        <v>9430</v>
      </c>
      <c r="M354" s="3">
        <v>1710</v>
      </c>
      <c r="N354">
        <v>117</v>
      </c>
      <c r="O354">
        <v>40</v>
      </c>
      <c r="P354">
        <v>9</v>
      </c>
      <c r="Q354">
        <v>1.5384615384615401</v>
      </c>
      <c r="R354">
        <v>1.5384615384615401</v>
      </c>
      <c r="S354">
        <v>1.64148659916309</v>
      </c>
      <c r="T354" s="3">
        <v>0.47222222222222199</v>
      </c>
      <c r="U354" s="7">
        <f t="shared" si="25"/>
        <v>40000</v>
      </c>
      <c r="V354" s="4">
        <f t="shared" si="26"/>
        <v>90000000</v>
      </c>
      <c r="W354">
        <v>2.5746755555555601E-3</v>
      </c>
      <c r="X354">
        <v>0.51634300017887602</v>
      </c>
      <c r="Y354">
        <v>9.8277712064778103E-2</v>
      </c>
      <c r="Z354">
        <v>8.2813121750443502E-2</v>
      </c>
      <c r="AA354">
        <v>0.16481559333453299</v>
      </c>
      <c r="AB354">
        <v>0.16481559333453299</v>
      </c>
      <c r="AC354">
        <v>1.80477659210041</v>
      </c>
      <c r="AD354">
        <v>13</v>
      </c>
      <c r="AE354" s="7">
        <f t="shared" si="27"/>
        <v>9</v>
      </c>
      <c r="AF354" s="7">
        <f t="shared" si="28"/>
        <v>3716.12</v>
      </c>
      <c r="AG354" s="7">
        <f t="shared" si="29"/>
        <v>33445.08</v>
      </c>
      <c r="AH354">
        <v>9</v>
      </c>
      <c r="AK354" s="7"/>
    </row>
    <row r="355" spans="1:37">
      <c r="A355">
        <v>897</v>
      </c>
      <c r="B355">
        <v>220493698.5</v>
      </c>
      <c r="C355">
        <v>241093698.5</v>
      </c>
      <c r="D355">
        <v>7987500</v>
      </c>
      <c r="E355" s="3">
        <v>9924.4444440000007</v>
      </c>
      <c r="F355" s="3">
        <v>14300</v>
      </c>
      <c r="G355" s="3">
        <v>3840</v>
      </c>
      <c r="H355" s="3">
        <v>12426.666670000001</v>
      </c>
      <c r="I355" s="3">
        <v>17900</v>
      </c>
      <c r="J355" s="3">
        <v>4020</v>
      </c>
      <c r="K355" s="3">
        <v>8267.7777779999997</v>
      </c>
      <c r="L355" s="3">
        <v>14300</v>
      </c>
      <c r="M355" s="3">
        <v>3010</v>
      </c>
      <c r="N355">
        <v>117</v>
      </c>
      <c r="O355">
        <v>40</v>
      </c>
      <c r="P355">
        <v>9</v>
      </c>
      <c r="Q355">
        <v>1.5384615384615401</v>
      </c>
      <c r="R355">
        <v>1.5384615384615401</v>
      </c>
      <c r="S355">
        <v>1.64820715250908</v>
      </c>
      <c r="T355" s="3">
        <v>0.41666666666666702</v>
      </c>
      <c r="U355" s="7">
        <f t="shared" si="25"/>
        <v>40000</v>
      </c>
      <c r="V355" s="4">
        <f t="shared" si="26"/>
        <v>90000000</v>
      </c>
      <c r="W355">
        <v>2.41017777777778E-3</v>
      </c>
      <c r="X355">
        <v>0.504701351560782</v>
      </c>
      <c r="Y355">
        <v>9.73889314220589E-2</v>
      </c>
      <c r="Z355">
        <v>8.1968736792192201E-2</v>
      </c>
      <c r="AA355">
        <v>0.158444447264741</v>
      </c>
      <c r="AB355">
        <v>0.158444447264741</v>
      </c>
      <c r="AC355">
        <v>1.8243387441454599</v>
      </c>
      <c r="AD355">
        <v>13</v>
      </c>
      <c r="AE355" s="7">
        <f t="shared" si="27"/>
        <v>9</v>
      </c>
      <c r="AF355" s="7">
        <f t="shared" si="28"/>
        <v>3716.12</v>
      </c>
      <c r="AG355" s="7">
        <f t="shared" si="29"/>
        <v>33445.08</v>
      </c>
      <c r="AH355">
        <v>9</v>
      </c>
      <c r="AK355" s="7"/>
    </row>
    <row r="356" spans="1:37">
      <c r="A356">
        <v>900</v>
      </c>
      <c r="B356">
        <v>232772583.90000001</v>
      </c>
      <c r="C356">
        <v>259172583.90000001</v>
      </c>
      <c r="D356">
        <v>11250000</v>
      </c>
      <c r="E356" s="3">
        <v>11362.22222</v>
      </c>
      <c r="F356" s="3">
        <v>14300</v>
      </c>
      <c r="G356" s="3">
        <v>3840</v>
      </c>
      <c r="H356" s="3">
        <v>13495.88889</v>
      </c>
      <c r="I356" s="3">
        <v>17900</v>
      </c>
      <c r="J356" s="3">
        <v>843</v>
      </c>
      <c r="K356" s="3">
        <v>10118.88889</v>
      </c>
      <c r="L356" s="3">
        <v>14300</v>
      </c>
      <c r="M356" s="3">
        <v>3010</v>
      </c>
      <c r="N356">
        <v>117</v>
      </c>
      <c r="O356">
        <v>40</v>
      </c>
      <c r="P356">
        <v>9</v>
      </c>
      <c r="Q356">
        <v>1.5384615384615401</v>
      </c>
      <c r="R356">
        <v>1.5384615384615401</v>
      </c>
      <c r="S356">
        <v>1.5000121131770101</v>
      </c>
      <c r="T356" s="3">
        <v>0.25</v>
      </c>
      <c r="U356" s="7">
        <f t="shared" si="25"/>
        <v>40000</v>
      </c>
      <c r="V356" s="4">
        <f t="shared" si="26"/>
        <v>90000000</v>
      </c>
      <c r="W356">
        <v>2.18773333333333E-3</v>
      </c>
      <c r="X356">
        <v>0.52241086516833701</v>
      </c>
      <c r="Y356">
        <v>0.111348358865399</v>
      </c>
      <c r="Z356">
        <v>7.0679846051942899E-2</v>
      </c>
      <c r="AA356">
        <v>0.14126430219931299</v>
      </c>
      <c r="AB356">
        <v>0.14126430219931299</v>
      </c>
      <c r="AC356">
        <v>1.95936297762128</v>
      </c>
      <c r="AD356">
        <v>13</v>
      </c>
      <c r="AE356" s="7">
        <f t="shared" si="27"/>
        <v>9</v>
      </c>
      <c r="AF356" s="7">
        <f t="shared" si="28"/>
        <v>3716.12</v>
      </c>
      <c r="AG356" s="7">
        <f t="shared" si="29"/>
        <v>33445.08</v>
      </c>
      <c r="AH356">
        <v>9</v>
      </c>
      <c r="AK356" s="7"/>
    </row>
    <row r="357" spans="1:37">
      <c r="A357">
        <v>903</v>
      </c>
      <c r="B357">
        <v>242864666.80000001</v>
      </c>
      <c r="C357">
        <v>271164666.80000001</v>
      </c>
      <c r="D357">
        <v>12318750</v>
      </c>
      <c r="E357" s="3">
        <v>12006.666670000001</v>
      </c>
      <c r="F357" s="3">
        <v>14300</v>
      </c>
      <c r="G357" s="3">
        <v>3400</v>
      </c>
      <c r="H357" s="3">
        <v>14922.22222</v>
      </c>
      <c r="I357" s="3">
        <v>17900</v>
      </c>
      <c r="J357" s="3">
        <v>2700</v>
      </c>
      <c r="K357" s="3">
        <v>11397.77778</v>
      </c>
      <c r="L357" s="3">
        <v>14300</v>
      </c>
      <c r="M357" s="3">
        <v>2400</v>
      </c>
      <c r="N357">
        <v>117</v>
      </c>
      <c r="O357">
        <v>40</v>
      </c>
      <c r="P357">
        <v>9</v>
      </c>
      <c r="Q357">
        <v>1.5384615384615401</v>
      </c>
      <c r="R357">
        <v>1.5384615384615401</v>
      </c>
      <c r="S357">
        <v>1.58809608559994</v>
      </c>
      <c r="T357" s="3">
        <v>0.125</v>
      </c>
      <c r="U357" s="7">
        <f t="shared" si="25"/>
        <v>40000</v>
      </c>
      <c r="V357" s="4">
        <f t="shared" si="26"/>
        <v>90000000</v>
      </c>
      <c r="W357">
        <v>2.3719988888888902E-3</v>
      </c>
      <c r="X357">
        <v>0.54414752818239998</v>
      </c>
      <c r="Y357">
        <v>0.113583387269523</v>
      </c>
      <c r="Z357">
        <v>7.7521686237679299E-2</v>
      </c>
      <c r="AA357">
        <v>0.15925419828602</v>
      </c>
      <c r="AB357">
        <v>0.15925419828602</v>
      </c>
      <c r="AC357">
        <v>1.98407802351832</v>
      </c>
      <c r="AD357">
        <v>13</v>
      </c>
      <c r="AE357" s="7">
        <f t="shared" si="27"/>
        <v>9</v>
      </c>
      <c r="AF357" s="7">
        <f t="shared" si="28"/>
        <v>3716.12</v>
      </c>
      <c r="AG357" s="7">
        <f t="shared" si="29"/>
        <v>33445.08</v>
      </c>
      <c r="AH357">
        <v>9</v>
      </c>
      <c r="AK357" s="7"/>
    </row>
    <row r="358" spans="1:37">
      <c r="A358">
        <v>906</v>
      </c>
      <c r="B358">
        <v>255963345.69999999</v>
      </c>
      <c r="C358">
        <v>286163345.69999999</v>
      </c>
      <c r="D358">
        <v>13387500</v>
      </c>
      <c r="E358" s="3">
        <v>12833.333329999999</v>
      </c>
      <c r="F358" s="3">
        <v>14300</v>
      </c>
      <c r="G358" s="3">
        <v>4900</v>
      </c>
      <c r="H358" s="3">
        <v>16041.11111</v>
      </c>
      <c r="I358" s="3">
        <v>17900</v>
      </c>
      <c r="J358" s="3">
        <v>5770</v>
      </c>
      <c r="K358" s="3">
        <v>12055.555560000001</v>
      </c>
      <c r="L358" s="3">
        <v>14300</v>
      </c>
      <c r="M358" s="3">
        <v>3840</v>
      </c>
      <c r="N358">
        <v>117</v>
      </c>
      <c r="O358">
        <v>40</v>
      </c>
      <c r="P358">
        <v>9</v>
      </c>
      <c r="Q358">
        <v>1.5384615384615401</v>
      </c>
      <c r="R358">
        <v>1.5384615384615401</v>
      </c>
      <c r="S358">
        <v>1.68110755438538</v>
      </c>
      <c r="T358" s="3">
        <v>0.125</v>
      </c>
      <c r="U358" s="7">
        <f t="shared" si="25"/>
        <v>40000</v>
      </c>
      <c r="V358" s="4">
        <f t="shared" si="26"/>
        <v>90000000</v>
      </c>
      <c r="W358">
        <v>2.4975211111111098E-3</v>
      </c>
      <c r="X358">
        <v>0.55788477488784105</v>
      </c>
      <c r="Y358">
        <v>0.11985458282365299</v>
      </c>
      <c r="Z358">
        <v>8.3919874136959505E-2</v>
      </c>
      <c r="AA358">
        <v>0.166098190938958</v>
      </c>
      <c r="AB358">
        <v>0.166098190938958</v>
      </c>
      <c r="AC358">
        <v>2.0978914466260501</v>
      </c>
      <c r="AD358">
        <v>13</v>
      </c>
      <c r="AE358" s="7">
        <f t="shared" si="27"/>
        <v>9</v>
      </c>
      <c r="AF358" s="7">
        <f t="shared" si="28"/>
        <v>3716.12</v>
      </c>
      <c r="AG358" s="7">
        <f t="shared" si="29"/>
        <v>33445.08</v>
      </c>
      <c r="AH358">
        <v>9</v>
      </c>
      <c r="AK358" s="7"/>
    </row>
    <row r="359" spans="1:37">
      <c r="A359">
        <v>909</v>
      </c>
      <c r="B359">
        <v>239462330.69999999</v>
      </c>
      <c r="C359">
        <v>275462330.69999999</v>
      </c>
      <c r="D359">
        <v>16650000</v>
      </c>
      <c r="E359" s="3">
        <v>38795.555560000001</v>
      </c>
      <c r="F359" s="3">
        <v>50600</v>
      </c>
      <c r="G359" s="3">
        <v>9760</v>
      </c>
      <c r="H359" s="3">
        <v>16173.333329999999</v>
      </c>
      <c r="I359" s="3">
        <v>19600</v>
      </c>
      <c r="J359" s="3">
        <v>5360</v>
      </c>
      <c r="K359" s="3">
        <v>36800</v>
      </c>
      <c r="L359" s="3">
        <v>50600</v>
      </c>
      <c r="M359" s="3">
        <v>6000</v>
      </c>
      <c r="N359">
        <v>117</v>
      </c>
      <c r="O359">
        <v>40</v>
      </c>
      <c r="P359">
        <v>9</v>
      </c>
      <c r="Q359">
        <v>1.5384615384615401</v>
      </c>
      <c r="R359">
        <v>1.5384615384615401</v>
      </c>
      <c r="S359">
        <v>1.41489822509885</v>
      </c>
      <c r="T359" s="3">
        <v>0.56944444444444398</v>
      </c>
      <c r="U359" s="7">
        <f t="shared" si="25"/>
        <v>40000</v>
      </c>
      <c r="V359" s="4">
        <f t="shared" si="26"/>
        <v>90000000</v>
      </c>
      <c r="W359">
        <v>1.92663755555556E-3</v>
      </c>
      <c r="X359">
        <v>0.56286107995718704</v>
      </c>
      <c r="Y359">
        <v>0.124193882061835</v>
      </c>
      <c r="Z359">
        <v>0.100838991914999</v>
      </c>
      <c r="AA359">
        <v>0.13907274397826</v>
      </c>
      <c r="AB359">
        <v>0.13907274397826</v>
      </c>
      <c r="AC359">
        <v>2.42483984760158</v>
      </c>
      <c r="AD359">
        <v>13</v>
      </c>
      <c r="AE359" s="7">
        <f t="shared" si="27"/>
        <v>9</v>
      </c>
      <c r="AF359" s="7">
        <f t="shared" si="28"/>
        <v>3716.12</v>
      </c>
      <c r="AG359" s="7">
        <f t="shared" si="29"/>
        <v>33445.08</v>
      </c>
      <c r="AH359">
        <v>9</v>
      </c>
      <c r="AK359" s="7"/>
    </row>
    <row r="360" spans="1:37">
      <c r="A360">
        <v>912</v>
      </c>
      <c r="B360">
        <v>244141717.19999999</v>
      </c>
      <c r="C360">
        <v>282041717.19999999</v>
      </c>
      <c r="D360">
        <v>17718750</v>
      </c>
      <c r="E360" s="3">
        <v>39888.888890000002</v>
      </c>
      <c r="F360" s="3">
        <v>50600</v>
      </c>
      <c r="G360" s="3">
        <v>13200</v>
      </c>
      <c r="H360" s="3">
        <v>16906.666669999999</v>
      </c>
      <c r="I360" s="3">
        <v>19600</v>
      </c>
      <c r="J360" s="3">
        <v>8160</v>
      </c>
      <c r="K360" s="3">
        <v>37506.666669999999</v>
      </c>
      <c r="L360" s="3">
        <v>50600</v>
      </c>
      <c r="M360" s="3">
        <v>8160</v>
      </c>
      <c r="N360">
        <v>117</v>
      </c>
      <c r="O360">
        <v>40</v>
      </c>
      <c r="P360">
        <v>9</v>
      </c>
      <c r="Q360">
        <v>1.5384615384615401</v>
      </c>
      <c r="R360">
        <v>1.5384615384615401</v>
      </c>
      <c r="S360">
        <v>1.4978734159539</v>
      </c>
      <c r="T360" s="3">
        <v>0.51388888888888895</v>
      </c>
      <c r="U360" s="7">
        <f t="shared" si="25"/>
        <v>40000</v>
      </c>
      <c r="V360" s="4">
        <f t="shared" si="26"/>
        <v>90000000</v>
      </c>
      <c r="W360">
        <v>2.1222755555555602E-3</v>
      </c>
      <c r="X360">
        <v>0.60421212442504602</v>
      </c>
      <c r="Y360">
        <v>0.12958104818920799</v>
      </c>
      <c r="Z360">
        <v>0.114278392913439</v>
      </c>
      <c r="AA360">
        <v>0.15743643507487601</v>
      </c>
      <c r="AB360">
        <v>0.15743643507487601</v>
      </c>
      <c r="AC360">
        <v>2.37928445618748</v>
      </c>
      <c r="AD360">
        <v>13</v>
      </c>
      <c r="AE360" s="7">
        <f t="shared" si="27"/>
        <v>9</v>
      </c>
      <c r="AF360" s="7">
        <f t="shared" si="28"/>
        <v>3716.12</v>
      </c>
      <c r="AG360" s="7">
        <f t="shared" si="29"/>
        <v>33445.08</v>
      </c>
      <c r="AH360">
        <v>9</v>
      </c>
      <c r="AK360" s="7"/>
    </row>
    <row r="361" spans="1:37">
      <c r="A361">
        <v>915</v>
      </c>
      <c r="B361">
        <v>265790829.69999999</v>
      </c>
      <c r="C361">
        <v>305590829.69999999</v>
      </c>
      <c r="D361">
        <v>18787500</v>
      </c>
      <c r="E361" s="3">
        <v>42366.666669999999</v>
      </c>
      <c r="F361" s="3">
        <v>50600</v>
      </c>
      <c r="G361" s="3">
        <v>20700</v>
      </c>
      <c r="H361" s="3">
        <v>17990</v>
      </c>
      <c r="I361" s="3">
        <v>19600</v>
      </c>
      <c r="J361" s="3">
        <v>8910</v>
      </c>
      <c r="K361" s="3">
        <v>38811.111109999998</v>
      </c>
      <c r="L361" s="3">
        <v>50600</v>
      </c>
      <c r="M361" s="3">
        <v>10300</v>
      </c>
      <c r="N361">
        <v>117</v>
      </c>
      <c r="O361">
        <v>40</v>
      </c>
      <c r="P361">
        <v>9</v>
      </c>
      <c r="Q361">
        <v>1.5384615384615401</v>
      </c>
      <c r="R361">
        <v>1.5384615384615401</v>
      </c>
      <c r="S361">
        <v>1.5642208669070401</v>
      </c>
      <c r="T361" s="3">
        <v>0.72222222222222199</v>
      </c>
      <c r="U361" s="7">
        <f t="shared" si="25"/>
        <v>40000</v>
      </c>
      <c r="V361" s="4">
        <f t="shared" si="26"/>
        <v>90000000</v>
      </c>
      <c r="W361">
        <v>2.2160700000000001E-3</v>
      </c>
      <c r="X361">
        <v>0.62046210752587005</v>
      </c>
      <c r="Y361">
        <v>0.13579666469729701</v>
      </c>
      <c r="Z361">
        <v>0.119080282298006</v>
      </c>
      <c r="AA361">
        <v>0.15697134880993799</v>
      </c>
      <c r="AB361">
        <v>0.15697134880993799</v>
      </c>
      <c r="AC361">
        <v>2.5921562254214798</v>
      </c>
      <c r="AD361">
        <v>13</v>
      </c>
      <c r="AE361" s="7">
        <f t="shared" si="27"/>
        <v>9</v>
      </c>
      <c r="AF361" s="7">
        <f t="shared" si="28"/>
        <v>3716.12</v>
      </c>
      <c r="AG361" s="7">
        <f t="shared" si="29"/>
        <v>33445.08</v>
      </c>
      <c r="AH361">
        <v>9</v>
      </c>
      <c r="AK361" s="7"/>
    </row>
    <row r="362" spans="1:37">
      <c r="A362">
        <v>918</v>
      </c>
      <c r="B362">
        <v>126984729.3</v>
      </c>
      <c r="C362">
        <v>143784729.30000001</v>
      </c>
      <c r="D362">
        <v>5850000</v>
      </c>
      <c r="E362" s="3">
        <v>5192.2222220000003</v>
      </c>
      <c r="F362" s="3">
        <v>8210</v>
      </c>
      <c r="G362" s="3">
        <v>1710</v>
      </c>
      <c r="H362" s="3">
        <v>4655.8888889999998</v>
      </c>
      <c r="I362" s="3">
        <v>5770</v>
      </c>
      <c r="J362" s="3">
        <v>843</v>
      </c>
      <c r="K362" s="3">
        <v>3872.2222219999999</v>
      </c>
      <c r="L362" s="3">
        <v>6000</v>
      </c>
      <c r="M362" s="3">
        <v>1710</v>
      </c>
      <c r="N362">
        <v>117</v>
      </c>
      <c r="O362">
        <v>40</v>
      </c>
      <c r="P362">
        <v>9</v>
      </c>
      <c r="Q362">
        <v>1.5384615384615401</v>
      </c>
      <c r="R362">
        <v>1.5384615384615401</v>
      </c>
      <c r="S362">
        <v>1.5628972829152901</v>
      </c>
      <c r="T362" s="3">
        <v>0.74074074074074103</v>
      </c>
      <c r="U362" s="7">
        <f t="shared" si="25"/>
        <v>40000</v>
      </c>
      <c r="V362" s="4">
        <f t="shared" si="26"/>
        <v>90000000</v>
      </c>
      <c r="W362">
        <v>2.3758877777777798E-3</v>
      </c>
      <c r="X362">
        <v>0.57723518465351598</v>
      </c>
      <c r="Y362">
        <v>0.109412070857869</v>
      </c>
      <c r="Z362">
        <v>8.9934548434565095E-2</v>
      </c>
      <c r="AA362">
        <v>0.12968780132154101</v>
      </c>
      <c r="AB362">
        <v>0.12968780132154101</v>
      </c>
      <c r="AC362">
        <v>1.83552565239571</v>
      </c>
      <c r="AD362">
        <v>13</v>
      </c>
      <c r="AE362" s="7">
        <f t="shared" si="27"/>
        <v>9</v>
      </c>
      <c r="AF362" s="7">
        <f t="shared" si="28"/>
        <v>3716.12</v>
      </c>
      <c r="AG362" s="7">
        <f t="shared" si="29"/>
        <v>33445.08</v>
      </c>
      <c r="AH362">
        <v>9</v>
      </c>
      <c r="AK362" s="7"/>
    </row>
    <row r="363" spans="1:37">
      <c r="A363">
        <v>921</v>
      </c>
      <c r="B363">
        <v>167257697.30000001</v>
      </c>
      <c r="C363">
        <v>185957697.30000001</v>
      </c>
      <c r="D363">
        <v>6918750</v>
      </c>
      <c r="E363" s="3">
        <v>5292.2222220000003</v>
      </c>
      <c r="F363" s="3">
        <v>8210</v>
      </c>
      <c r="G363" s="3">
        <v>1530</v>
      </c>
      <c r="H363" s="3">
        <v>6157.7777779999997</v>
      </c>
      <c r="I363" s="3">
        <v>10300</v>
      </c>
      <c r="J363" s="3">
        <v>1600</v>
      </c>
      <c r="K363" s="3">
        <v>4483.3333329999996</v>
      </c>
      <c r="L363" s="3">
        <v>6600</v>
      </c>
      <c r="M363" s="3">
        <v>1530</v>
      </c>
      <c r="N363">
        <v>117</v>
      </c>
      <c r="O363">
        <v>40</v>
      </c>
      <c r="P363">
        <v>9</v>
      </c>
      <c r="Q363">
        <v>1.4285714285714299</v>
      </c>
      <c r="R363">
        <v>1.4285714285714299</v>
      </c>
      <c r="S363">
        <v>1.62410872907809</v>
      </c>
      <c r="T363" s="3">
        <v>1.5462962962963001</v>
      </c>
      <c r="U363" s="7">
        <f t="shared" si="25"/>
        <v>40000</v>
      </c>
      <c r="V363" s="4">
        <f t="shared" si="26"/>
        <v>90000000</v>
      </c>
      <c r="W363">
        <v>2.5485388888888899E-3</v>
      </c>
      <c r="X363">
        <v>0.54041467108661401</v>
      </c>
      <c r="Y363">
        <v>0.104702372795045</v>
      </c>
      <c r="Z363">
        <v>0.100161982028231</v>
      </c>
      <c r="AA363">
        <v>0.15371011500485701</v>
      </c>
      <c r="AB363">
        <v>0.15371011500485701</v>
      </c>
      <c r="AC363">
        <v>1.66181608538464</v>
      </c>
      <c r="AD363">
        <v>13</v>
      </c>
      <c r="AE363" s="7">
        <f t="shared" si="27"/>
        <v>9</v>
      </c>
      <c r="AF363" s="7">
        <f t="shared" si="28"/>
        <v>3716.12</v>
      </c>
      <c r="AG363" s="7">
        <f t="shared" si="29"/>
        <v>33445.08</v>
      </c>
      <c r="AH363">
        <v>9</v>
      </c>
      <c r="AK363" s="7"/>
    </row>
    <row r="364" spans="1:37">
      <c r="A364">
        <v>924</v>
      </c>
      <c r="B364">
        <v>162767107.69999999</v>
      </c>
      <c r="C364">
        <v>183367107.69999999</v>
      </c>
      <c r="D364">
        <v>7987500</v>
      </c>
      <c r="E364" s="3">
        <v>6222.2222220000003</v>
      </c>
      <c r="F364" s="3">
        <v>9430</v>
      </c>
      <c r="G364" s="3">
        <v>2140</v>
      </c>
      <c r="H364" s="3">
        <v>8083.3333329999996</v>
      </c>
      <c r="I364" s="3">
        <v>13200</v>
      </c>
      <c r="J364" s="3">
        <v>3270</v>
      </c>
      <c r="K364" s="3">
        <v>5295.5555560000003</v>
      </c>
      <c r="L364" s="3">
        <v>8210</v>
      </c>
      <c r="M364" s="3">
        <v>1900</v>
      </c>
      <c r="N364">
        <v>117</v>
      </c>
      <c r="O364">
        <v>40</v>
      </c>
      <c r="P364">
        <v>9</v>
      </c>
      <c r="Q364">
        <v>1.4285714285714299</v>
      </c>
      <c r="R364">
        <v>1.4285714285714299</v>
      </c>
      <c r="S364">
        <v>1.62103945348928</v>
      </c>
      <c r="T364" s="3">
        <v>0.83333333333333304</v>
      </c>
      <c r="U364" s="7">
        <f t="shared" si="25"/>
        <v>40000</v>
      </c>
      <c r="V364" s="4">
        <f t="shared" si="26"/>
        <v>90000000</v>
      </c>
      <c r="W364">
        <v>2.3752111111111098E-3</v>
      </c>
      <c r="X364">
        <v>0.53745265608973802</v>
      </c>
      <c r="Y364">
        <v>0.104617567875431</v>
      </c>
      <c r="Z364">
        <v>0.100462827820634</v>
      </c>
      <c r="AA364">
        <v>0.15491660245783301</v>
      </c>
      <c r="AB364">
        <v>0.15491660245783301</v>
      </c>
      <c r="AC364">
        <v>1.7201122536865601</v>
      </c>
      <c r="AD364">
        <v>13</v>
      </c>
      <c r="AE364" s="7">
        <f t="shared" si="27"/>
        <v>9</v>
      </c>
      <c r="AF364" s="7">
        <f t="shared" si="28"/>
        <v>3716.12</v>
      </c>
      <c r="AG364" s="7">
        <f t="shared" si="29"/>
        <v>33445.08</v>
      </c>
      <c r="AH364">
        <v>9</v>
      </c>
      <c r="AK364" s="7"/>
    </row>
    <row r="365" spans="1:37">
      <c r="A365">
        <v>927</v>
      </c>
      <c r="B365">
        <v>173729433</v>
      </c>
      <c r="C365">
        <v>200129433</v>
      </c>
      <c r="D365">
        <v>11250000</v>
      </c>
      <c r="E365" s="3">
        <v>7220</v>
      </c>
      <c r="F365" s="3">
        <v>12400</v>
      </c>
      <c r="G365" s="3">
        <v>1900</v>
      </c>
      <c r="H365" s="3">
        <v>8158.1111110000002</v>
      </c>
      <c r="I365" s="3">
        <v>15600</v>
      </c>
      <c r="J365" s="3">
        <v>843</v>
      </c>
      <c r="K365" s="3">
        <v>5484.4444439999997</v>
      </c>
      <c r="L365" s="3">
        <v>9430</v>
      </c>
      <c r="M365" s="3">
        <v>1900</v>
      </c>
      <c r="N365">
        <v>117</v>
      </c>
      <c r="O365">
        <v>40</v>
      </c>
      <c r="P365">
        <v>9</v>
      </c>
      <c r="Q365">
        <v>1.5384615384615401</v>
      </c>
      <c r="R365">
        <v>1.5384615384615401</v>
      </c>
      <c r="S365">
        <v>1.5179601574908601</v>
      </c>
      <c r="T365" s="3">
        <v>0.63888888888888895</v>
      </c>
      <c r="U365" s="7">
        <f t="shared" si="25"/>
        <v>40000</v>
      </c>
      <c r="V365" s="4">
        <f t="shared" si="26"/>
        <v>90000000</v>
      </c>
      <c r="W365">
        <v>2.34660888888889E-3</v>
      </c>
      <c r="X365">
        <v>0.58654522769932405</v>
      </c>
      <c r="Y365">
        <v>0.122862127964012</v>
      </c>
      <c r="Z365">
        <v>9.0939955517380697E-2</v>
      </c>
      <c r="AA365">
        <v>0.14642779521867</v>
      </c>
      <c r="AB365">
        <v>0.14642779521867</v>
      </c>
      <c r="AC365">
        <v>1.6831970825567699</v>
      </c>
      <c r="AD365">
        <v>13</v>
      </c>
      <c r="AE365" s="7">
        <f t="shared" si="27"/>
        <v>9</v>
      </c>
      <c r="AF365" s="7">
        <f t="shared" si="28"/>
        <v>3716.12</v>
      </c>
      <c r="AG365" s="7">
        <f t="shared" si="29"/>
        <v>33445.08</v>
      </c>
      <c r="AH365">
        <v>9</v>
      </c>
      <c r="AK365" s="7"/>
    </row>
    <row r="366" spans="1:37">
      <c r="A366">
        <v>930</v>
      </c>
      <c r="B366">
        <v>185559555.40000001</v>
      </c>
      <c r="C366">
        <v>213859555.40000001</v>
      </c>
      <c r="D366">
        <v>12318750</v>
      </c>
      <c r="E366" s="3">
        <v>8020</v>
      </c>
      <c r="F366" s="3">
        <v>12400</v>
      </c>
      <c r="G366" s="3">
        <v>2140</v>
      </c>
      <c r="H366" s="3">
        <v>9682.2222220000003</v>
      </c>
      <c r="I366" s="3">
        <v>15600</v>
      </c>
      <c r="J366" s="3">
        <v>1600</v>
      </c>
      <c r="K366" s="3">
        <v>6102.2222220000003</v>
      </c>
      <c r="L366" s="3">
        <v>9430</v>
      </c>
      <c r="M366" s="3">
        <v>2140</v>
      </c>
      <c r="N366">
        <v>117</v>
      </c>
      <c r="O366">
        <v>40</v>
      </c>
      <c r="P366">
        <v>9</v>
      </c>
      <c r="Q366">
        <v>1.5384615384615401</v>
      </c>
      <c r="R366">
        <v>1.5384615384615401</v>
      </c>
      <c r="S366">
        <v>1.52737185647477</v>
      </c>
      <c r="T366" s="3">
        <v>0.82407407407407396</v>
      </c>
      <c r="U366" s="7">
        <f t="shared" si="25"/>
        <v>40000</v>
      </c>
      <c r="V366" s="4">
        <f t="shared" si="26"/>
        <v>90000000</v>
      </c>
      <c r="W366">
        <v>2.3407100000000002E-3</v>
      </c>
      <c r="X366">
        <v>0.58372801825500398</v>
      </c>
      <c r="Y366">
        <v>0.11856542070215299</v>
      </c>
      <c r="Z366">
        <v>9.4405987105627406E-2</v>
      </c>
      <c r="AA366">
        <v>0.15340827095187701</v>
      </c>
      <c r="AB366">
        <v>0.15340827095187701</v>
      </c>
      <c r="AC366">
        <v>1.6514172935117299</v>
      </c>
      <c r="AD366">
        <v>13</v>
      </c>
      <c r="AE366" s="7">
        <f t="shared" si="27"/>
        <v>9</v>
      </c>
      <c r="AF366" s="7">
        <f t="shared" si="28"/>
        <v>3716.12</v>
      </c>
      <c r="AG366" s="7">
        <f t="shared" si="29"/>
        <v>33445.08</v>
      </c>
      <c r="AH366">
        <v>9</v>
      </c>
      <c r="AK366" s="7"/>
    </row>
    <row r="367" spans="1:37">
      <c r="A367">
        <v>933</v>
      </c>
      <c r="B367">
        <v>194250525</v>
      </c>
      <c r="C367">
        <v>224450525</v>
      </c>
      <c r="D367">
        <v>13387500</v>
      </c>
      <c r="E367" s="3">
        <v>8408.8888889999998</v>
      </c>
      <c r="F367" s="3">
        <v>12400</v>
      </c>
      <c r="G367" s="3">
        <v>2400</v>
      </c>
      <c r="H367" s="3">
        <v>10058.88889</v>
      </c>
      <c r="I367" s="3">
        <v>15600</v>
      </c>
      <c r="J367" s="3">
        <v>3270</v>
      </c>
      <c r="K367" s="3">
        <v>6305.5555560000003</v>
      </c>
      <c r="L367" s="3">
        <v>9430</v>
      </c>
      <c r="M367" s="3">
        <v>1710</v>
      </c>
      <c r="N367">
        <v>117</v>
      </c>
      <c r="O367">
        <v>40</v>
      </c>
      <c r="P367">
        <v>9</v>
      </c>
      <c r="Q367">
        <v>1.5384615384615401</v>
      </c>
      <c r="R367">
        <v>1.5384615384615401</v>
      </c>
      <c r="S367">
        <v>1.6339949090860699</v>
      </c>
      <c r="T367" s="3">
        <v>0.58333333333333304</v>
      </c>
      <c r="U367" s="7">
        <f t="shared" si="25"/>
        <v>40000</v>
      </c>
      <c r="V367" s="4">
        <f t="shared" si="26"/>
        <v>90000000</v>
      </c>
      <c r="W367">
        <v>2.5270811111111099E-3</v>
      </c>
      <c r="X367">
        <v>0.59769240466459705</v>
      </c>
      <c r="Y367">
        <v>0.12657683210007301</v>
      </c>
      <c r="Z367">
        <v>0.101812878008383</v>
      </c>
      <c r="AA367">
        <v>0.17105931255843099</v>
      </c>
      <c r="AB367">
        <v>0.17105931255843099</v>
      </c>
      <c r="AC367">
        <v>1.6754015686285999</v>
      </c>
      <c r="AD367">
        <v>13</v>
      </c>
      <c r="AE367" s="7">
        <f t="shared" si="27"/>
        <v>9</v>
      </c>
      <c r="AF367" s="7">
        <f t="shared" si="28"/>
        <v>3716.12</v>
      </c>
      <c r="AG367" s="7">
        <f t="shared" si="29"/>
        <v>33445.08</v>
      </c>
      <c r="AH367">
        <v>9</v>
      </c>
      <c r="AK367" s="7"/>
    </row>
    <row r="368" spans="1:37">
      <c r="A368">
        <v>936</v>
      </c>
      <c r="B368">
        <v>200189588</v>
      </c>
      <c r="C368">
        <v>236189588</v>
      </c>
      <c r="D368">
        <v>16650000</v>
      </c>
      <c r="E368" s="3">
        <v>8968.8888889999998</v>
      </c>
      <c r="F368" s="3">
        <v>14300</v>
      </c>
      <c r="G368" s="3">
        <v>2400</v>
      </c>
      <c r="H368" s="3">
        <v>10629.22222</v>
      </c>
      <c r="I368" s="3">
        <v>17900</v>
      </c>
      <c r="J368" s="3">
        <v>843</v>
      </c>
      <c r="K368" s="3">
        <v>7602.2222220000003</v>
      </c>
      <c r="L368" s="3">
        <v>14300</v>
      </c>
      <c r="M368" s="3">
        <v>2400</v>
      </c>
      <c r="N368">
        <v>117</v>
      </c>
      <c r="O368">
        <v>40</v>
      </c>
      <c r="P368">
        <v>9</v>
      </c>
      <c r="Q368">
        <v>1.5384615384615401</v>
      </c>
      <c r="R368">
        <v>1.5384615384615401</v>
      </c>
      <c r="S368">
        <v>1.5318915367235899</v>
      </c>
      <c r="T368" s="3">
        <v>0.68518518518518501</v>
      </c>
      <c r="U368" s="7">
        <f t="shared" si="25"/>
        <v>40000</v>
      </c>
      <c r="V368" s="4">
        <f t="shared" si="26"/>
        <v>90000000</v>
      </c>
      <c r="W368">
        <v>2.3676355555555602E-3</v>
      </c>
      <c r="X368">
        <v>0.61819516924804496</v>
      </c>
      <c r="Y368">
        <v>0.12962259197110201</v>
      </c>
      <c r="Z368">
        <v>9.3241379424695695E-2</v>
      </c>
      <c r="AA368">
        <v>0.15753955044828999</v>
      </c>
      <c r="AB368">
        <v>0.15753955044828999</v>
      </c>
      <c r="AC368">
        <v>1.67889045428845</v>
      </c>
      <c r="AD368">
        <v>13</v>
      </c>
      <c r="AE368" s="7">
        <f t="shared" si="27"/>
        <v>9</v>
      </c>
      <c r="AF368" s="7">
        <f t="shared" si="28"/>
        <v>3716.12</v>
      </c>
      <c r="AG368" s="7">
        <f t="shared" si="29"/>
        <v>33445.08</v>
      </c>
      <c r="AH368">
        <v>9</v>
      </c>
      <c r="AK368" s="7"/>
    </row>
    <row r="369" spans="1:37">
      <c r="A369">
        <v>939</v>
      </c>
      <c r="B369">
        <v>207452675.5</v>
      </c>
      <c r="C369">
        <v>245352675.5</v>
      </c>
      <c r="D369">
        <v>17718750</v>
      </c>
      <c r="E369" s="3">
        <v>10004.444439999999</v>
      </c>
      <c r="F369" s="3">
        <v>14300</v>
      </c>
      <c r="G369" s="3">
        <v>3400</v>
      </c>
      <c r="H369" s="3">
        <v>12480</v>
      </c>
      <c r="I369" s="3">
        <v>17900</v>
      </c>
      <c r="J369" s="3">
        <v>1600</v>
      </c>
      <c r="K369" s="3">
        <v>8414.4444440000007</v>
      </c>
      <c r="L369" s="3">
        <v>14300</v>
      </c>
      <c r="M369" s="3">
        <v>3010</v>
      </c>
      <c r="N369">
        <v>117</v>
      </c>
      <c r="O369">
        <v>40</v>
      </c>
      <c r="P369">
        <v>9</v>
      </c>
      <c r="Q369">
        <v>1.5384615384615401</v>
      </c>
      <c r="R369">
        <v>1.5384615384615401</v>
      </c>
      <c r="S369">
        <v>1.5318032168399101</v>
      </c>
      <c r="T369" s="3">
        <v>0.38888888888888901</v>
      </c>
      <c r="U369" s="7">
        <f t="shared" si="25"/>
        <v>40000</v>
      </c>
      <c r="V369" s="4">
        <f t="shared" si="26"/>
        <v>90000000</v>
      </c>
      <c r="W369">
        <v>2.2758377777777799E-3</v>
      </c>
      <c r="X369">
        <v>0.61863383027630203</v>
      </c>
      <c r="Y369">
        <v>0.137139211546152</v>
      </c>
      <c r="Z369">
        <v>9.4553171715167597E-2</v>
      </c>
      <c r="AA369">
        <v>0.157966456759044</v>
      </c>
      <c r="AB369">
        <v>0.157966456759044</v>
      </c>
      <c r="AC369">
        <v>1.70215699475793</v>
      </c>
      <c r="AD369">
        <v>13</v>
      </c>
      <c r="AE369" s="7">
        <f t="shared" si="27"/>
        <v>9</v>
      </c>
      <c r="AF369" s="7">
        <f t="shared" si="28"/>
        <v>3716.12</v>
      </c>
      <c r="AG369" s="7">
        <f t="shared" si="29"/>
        <v>33445.08</v>
      </c>
      <c r="AH369">
        <v>9</v>
      </c>
      <c r="AK369" s="7"/>
    </row>
    <row r="370" spans="1:37">
      <c r="A370">
        <v>942</v>
      </c>
      <c r="B370">
        <v>218020933.59999999</v>
      </c>
      <c r="C370">
        <v>257820933.59999999</v>
      </c>
      <c r="D370">
        <v>18787500</v>
      </c>
      <c r="E370" s="3">
        <v>10148.88889</v>
      </c>
      <c r="F370" s="3">
        <v>14300</v>
      </c>
      <c r="G370" s="3">
        <v>2660</v>
      </c>
      <c r="H370" s="3">
        <v>12476.666670000001</v>
      </c>
      <c r="I370" s="3">
        <v>17900</v>
      </c>
      <c r="J370" s="3">
        <v>3270</v>
      </c>
      <c r="K370" s="3">
        <v>8415.5555559999993</v>
      </c>
      <c r="L370" s="3">
        <v>14300</v>
      </c>
      <c r="M370" s="3">
        <v>1900</v>
      </c>
      <c r="N370">
        <v>117</v>
      </c>
      <c r="O370">
        <v>40</v>
      </c>
      <c r="P370">
        <v>9</v>
      </c>
      <c r="Q370">
        <v>1.5384615384615401</v>
      </c>
      <c r="R370">
        <v>1.5384615384615401</v>
      </c>
      <c r="S370">
        <v>1.6270978390433</v>
      </c>
      <c r="T370" s="3">
        <v>0.5</v>
      </c>
      <c r="U370" s="7">
        <f t="shared" si="25"/>
        <v>40000</v>
      </c>
      <c r="V370" s="4">
        <f t="shared" si="26"/>
        <v>90000000</v>
      </c>
      <c r="W370">
        <v>2.5516699999999998E-3</v>
      </c>
      <c r="X370">
        <v>0.64276864603566697</v>
      </c>
      <c r="Y370">
        <v>0.14398673231513801</v>
      </c>
      <c r="Z370">
        <v>0.103169920490452</v>
      </c>
      <c r="AA370">
        <v>0.179842985429953</v>
      </c>
      <c r="AB370">
        <v>0.179842985429953</v>
      </c>
      <c r="AC370">
        <v>1.7446161069661601</v>
      </c>
      <c r="AD370">
        <v>13</v>
      </c>
      <c r="AE370" s="7">
        <f t="shared" si="27"/>
        <v>9</v>
      </c>
      <c r="AF370" s="7">
        <f t="shared" si="28"/>
        <v>3716.12</v>
      </c>
      <c r="AG370" s="7">
        <f t="shared" si="29"/>
        <v>33445.08</v>
      </c>
      <c r="AH370">
        <v>9</v>
      </c>
      <c r="AK370" s="7"/>
    </row>
    <row r="371" spans="1:37">
      <c r="A371">
        <v>945</v>
      </c>
      <c r="B371">
        <v>175755687.19999999</v>
      </c>
      <c r="C371">
        <v>192555687.19999999</v>
      </c>
      <c r="D371">
        <v>5850000</v>
      </c>
      <c r="E371" s="3">
        <v>6876.6666670000004</v>
      </c>
      <c r="F371" s="3">
        <v>9430</v>
      </c>
      <c r="G371" s="3">
        <v>1530</v>
      </c>
      <c r="H371" s="3">
        <v>7800.3333329999996</v>
      </c>
      <c r="I371" s="3">
        <v>12100</v>
      </c>
      <c r="J371" s="3">
        <v>843</v>
      </c>
      <c r="K371" s="3">
        <v>5117.8888889999998</v>
      </c>
      <c r="L371" s="3">
        <v>7190</v>
      </c>
      <c r="M371" s="3">
        <v>881</v>
      </c>
      <c r="N371">
        <v>123.5</v>
      </c>
      <c r="O371">
        <v>40</v>
      </c>
      <c r="P371">
        <v>9</v>
      </c>
      <c r="Q371">
        <v>1.5384615384615401</v>
      </c>
      <c r="R371">
        <v>1.5384615384615401</v>
      </c>
      <c r="S371">
        <v>1.75059911208997</v>
      </c>
      <c r="T371" s="3">
        <v>0.40277777777777801</v>
      </c>
      <c r="U371" s="7">
        <f t="shared" si="25"/>
        <v>40000</v>
      </c>
      <c r="V371" s="4">
        <f t="shared" si="26"/>
        <v>90000000</v>
      </c>
      <c r="W371">
        <v>2.7088977777777802E-3</v>
      </c>
      <c r="X371">
        <v>0.52574495988819403</v>
      </c>
      <c r="Y371">
        <v>9.7910693876453098E-2</v>
      </c>
      <c r="Z371">
        <v>8.0161479668899402E-2</v>
      </c>
      <c r="AA371">
        <v>0.16249208310397001</v>
      </c>
      <c r="AB371">
        <v>0.16249208310397001</v>
      </c>
      <c r="AC371">
        <v>1.83859079367346</v>
      </c>
      <c r="AD371">
        <v>19.5</v>
      </c>
      <c r="AE371" s="7">
        <f t="shared" si="27"/>
        <v>6.333333333333333</v>
      </c>
      <c r="AF371" s="7">
        <f t="shared" si="28"/>
        <v>3716.12</v>
      </c>
      <c r="AG371" s="7">
        <f t="shared" si="29"/>
        <v>33445.08</v>
      </c>
      <c r="AH371">
        <v>9</v>
      </c>
      <c r="AK371" s="7"/>
    </row>
    <row r="372" spans="1:37">
      <c r="A372">
        <v>948</v>
      </c>
      <c r="B372">
        <v>196581338.30000001</v>
      </c>
      <c r="C372">
        <v>215281338.30000001</v>
      </c>
      <c r="D372">
        <v>6918750</v>
      </c>
      <c r="E372" s="3">
        <v>8024.4444439999997</v>
      </c>
      <c r="F372" s="3">
        <v>10800</v>
      </c>
      <c r="G372" s="3">
        <v>2140</v>
      </c>
      <c r="H372" s="3">
        <v>9792.2222220000003</v>
      </c>
      <c r="I372" s="3">
        <v>15000</v>
      </c>
      <c r="J372" s="3">
        <v>2070</v>
      </c>
      <c r="K372" s="3">
        <v>6014.4444439999997</v>
      </c>
      <c r="L372" s="3">
        <v>8210</v>
      </c>
      <c r="M372" s="3">
        <v>1530</v>
      </c>
      <c r="N372">
        <v>123.5</v>
      </c>
      <c r="O372">
        <v>40</v>
      </c>
      <c r="P372">
        <v>9</v>
      </c>
      <c r="Q372">
        <v>1.5384615384615401</v>
      </c>
      <c r="R372">
        <v>1.5384615384615401</v>
      </c>
      <c r="S372">
        <v>1.79973465301057</v>
      </c>
      <c r="T372" s="3">
        <v>0.194444444444444</v>
      </c>
      <c r="U372" s="7">
        <f t="shared" si="25"/>
        <v>40000</v>
      </c>
      <c r="V372" s="4">
        <f t="shared" si="26"/>
        <v>90000000</v>
      </c>
      <c r="W372">
        <v>2.78040555555556E-3</v>
      </c>
      <c r="X372">
        <v>0.529143474696953</v>
      </c>
      <c r="Y372">
        <v>9.5716090896210998E-2</v>
      </c>
      <c r="Z372">
        <v>8.5676895583325502E-2</v>
      </c>
      <c r="AA372">
        <v>0.173926231840239</v>
      </c>
      <c r="AB372">
        <v>0.173926231840239</v>
      </c>
      <c r="AC372">
        <v>1.83145334309576</v>
      </c>
      <c r="AD372">
        <v>19.5</v>
      </c>
      <c r="AE372" s="7">
        <f t="shared" si="27"/>
        <v>6.333333333333333</v>
      </c>
      <c r="AF372" s="7">
        <f t="shared" si="28"/>
        <v>3716.12</v>
      </c>
      <c r="AG372" s="7">
        <f t="shared" si="29"/>
        <v>33445.08</v>
      </c>
      <c r="AH372">
        <v>9</v>
      </c>
      <c r="AK372" s="7"/>
    </row>
    <row r="373" spans="1:37">
      <c r="A373">
        <v>951</v>
      </c>
      <c r="B373">
        <v>206666342.90000001</v>
      </c>
      <c r="C373">
        <v>227266342.90000001</v>
      </c>
      <c r="D373">
        <v>7987500</v>
      </c>
      <c r="E373" s="3">
        <v>8793.3333330000005</v>
      </c>
      <c r="F373" s="3">
        <v>10800</v>
      </c>
      <c r="G373" s="3">
        <v>3400</v>
      </c>
      <c r="H373" s="3">
        <v>11048.88889</v>
      </c>
      <c r="I373" s="3">
        <v>15000</v>
      </c>
      <c r="J373" s="3">
        <v>3220</v>
      </c>
      <c r="K373" s="3">
        <v>6620</v>
      </c>
      <c r="L373" s="3">
        <v>8210</v>
      </c>
      <c r="M373" s="3">
        <v>2400</v>
      </c>
      <c r="N373">
        <v>123.5</v>
      </c>
      <c r="O373">
        <v>40</v>
      </c>
      <c r="P373">
        <v>9</v>
      </c>
      <c r="Q373">
        <v>1.5384615384615401</v>
      </c>
      <c r="R373">
        <v>1.5384615384615401</v>
      </c>
      <c r="S373">
        <v>1.90829185019433</v>
      </c>
      <c r="T373" s="3">
        <v>0.22222222222222199</v>
      </c>
      <c r="U373" s="7">
        <f t="shared" si="25"/>
        <v>40000</v>
      </c>
      <c r="V373" s="4">
        <f t="shared" si="26"/>
        <v>90000000</v>
      </c>
      <c r="W373">
        <v>2.8761822222222199E-3</v>
      </c>
      <c r="X373">
        <v>0.551308758811068</v>
      </c>
      <c r="Y373">
        <v>0.100713770439486</v>
      </c>
      <c r="Z373">
        <v>9.3157679819755396E-2</v>
      </c>
      <c r="AA373">
        <v>0.181599700565863</v>
      </c>
      <c r="AB373">
        <v>0.181599700565863</v>
      </c>
      <c r="AC373">
        <v>1.85920518166743</v>
      </c>
      <c r="AD373">
        <v>19.5</v>
      </c>
      <c r="AE373" s="7">
        <f t="shared" si="27"/>
        <v>6.333333333333333</v>
      </c>
      <c r="AF373" s="7">
        <f t="shared" si="28"/>
        <v>3716.12</v>
      </c>
      <c r="AG373" s="7">
        <f t="shared" si="29"/>
        <v>33445.08</v>
      </c>
      <c r="AH373">
        <v>9</v>
      </c>
      <c r="AK373" s="7"/>
    </row>
    <row r="374" spans="1:37">
      <c r="A374">
        <v>954</v>
      </c>
      <c r="B374">
        <v>219347660.69999999</v>
      </c>
      <c r="C374">
        <v>245747660.69999999</v>
      </c>
      <c r="D374">
        <v>11250000</v>
      </c>
      <c r="E374" s="3">
        <v>10095.555560000001</v>
      </c>
      <c r="F374" s="3">
        <v>14300</v>
      </c>
      <c r="G374" s="3">
        <v>2660</v>
      </c>
      <c r="H374" s="3">
        <v>12431.444439999999</v>
      </c>
      <c r="I374" s="3">
        <v>17900</v>
      </c>
      <c r="J374" s="3">
        <v>843</v>
      </c>
      <c r="K374" s="3">
        <v>8453.3333330000005</v>
      </c>
      <c r="L374" s="3">
        <v>14300</v>
      </c>
      <c r="M374" s="3">
        <v>2400</v>
      </c>
      <c r="N374">
        <v>123.5</v>
      </c>
      <c r="O374">
        <v>40</v>
      </c>
      <c r="P374">
        <v>9</v>
      </c>
      <c r="Q374">
        <v>1.5384615384615401</v>
      </c>
      <c r="R374">
        <v>1.5384615384615401</v>
      </c>
      <c r="S374">
        <v>1.7187270923126401</v>
      </c>
      <c r="T374" s="3">
        <v>0.34722222222222199</v>
      </c>
      <c r="U374" s="7">
        <f t="shared" si="25"/>
        <v>40000</v>
      </c>
      <c r="V374" s="4">
        <f t="shared" si="26"/>
        <v>90000000</v>
      </c>
      <c r="W374">
        <v>2.5863955555555599E-3</v>
      </c>
      <c r="X374">
        <v>0.56486047844265697</v>
      </c>
      <c r="Y374">
        <v>0.115533881481399</v>
      </c>
      <c r="Z374">
        <v>7.7711096499053806E-2</v>
      </c>
      <c r="AA374">
        <v>0.16443864994645199</v>
      </c>
      <c r="AB374">
        <v>0.16443864994645199</v>
      </c>
      <c r="AC374">
        <v>1.8319057086717401</v>
      </c>
      <c r="AD374">
        <v>19.5</v>
      </c>
      <c r="AE374" s="7">
        <f t="shared" si="27"/>
        <v>6.333333333333333</v>
      </c>
      <c r="AF374" s="7">
        <f t="shared" si="28"/>
        <v>3716.12</v>
      </c>
      <c r="AG374" s="7">
        <f t="shared" si="29"/>
        <v>33445.08</v>
      </c>
      <c r="AH374">
        <v>9</v>
      </c>
      <c r="AK374" s="7"/>
    </row>
    <row r="375" spans="1:37">
      <c r="A375">
        <v>957</v>
      </c>
      <c r="B375">
        <v>240790988.19999999</v>
      </c>
      <c r="C375">
        <v>269090988.19999999</v>
      </c>
      <c r="D375">
        <v>12318750</v>
      </c>
      <c r="E375" s="3">
        <v>11202.22222</v>
      </c>
      <c r="F375" s="3">
        <v>14300</v>
      </c>
      <c r="G375" s="3">
        <v>2400</v>
      </c>
      <c r="H375" s="3">
        <v>13702.22222</v>
      </c>
      <c r="I375" s="3">
        <v>17900</v>
      </c>
      <c r="J375" s="3">
        <v>2700</v>
      </c>
      <c r="K375" s="3">
        <v>9974.4444440000007</v>
      </c>
      <c r="L375" s="3">
        <v>14300</v>
      </c>
      <c r="M375" s="3">
        <v>1710</v>
      </c>
      <c r="N375">
        <v>123.5</v>
      </c>
      <c r="O375">
        <v>40</v>
      </c>
      <c r="P375">
        <v>9</v>
      </c>
      <c r="Q375">
        <v>1.5384615384615401</v>
      </c>
      <c r="R375">
        <v>1.5384615384615401</v>
      </c>
      <c r="S375">
        <v>1.79328057639553</v>
      </c>
      <c r="T375" s="3">
        <v>0.20833333333333301</v>
      </c>
      <c r="U375" s="7">
        <f t="shared" si="25"/>
        <v>40000</v>
      </c>
      <c r="V375" s="4">
        <f t="shared" si="26"/>
        <v>90000000</v>
      </c>
      <c r="W375">
        <v>2.7802144444444401E-3</v>
      </c>
      <c r="X375">
        <v>0.57939445635417297</v>
      </c>
      <c r="Y375">
        <v>0.12102954443587</v>
      </c>
      <c r="Z375">
        <v>8.2166907286939303E-2</v>
      </c>
      <c r="AA375">
        <v>0.182315370649582</v>
      </c>
      <c r="AB375">
        <v>0.182315370649582</v>
      </c>
      <c r="AC375">
        <v>1.9333916902228601</v>
      </c>
      <c r="AD375">
        <v>19.5</v>
      </c>
      <c r="AE375" s="7">
        <f t="shared" si="27"/>
        <v>6.333333333333333</v>
      </c>
      <c r="AF375" s="7">
        <f t="shared" si="28"/>
        <v>3716.12</v>
      </c>
      <c r="AG375" s="7">
        <f t="shared" si="29"/>
        <v>33445.08</v>
      </c>
      <c r="AH375">
        <v>9</v>
      </c>
      <c r="AK375" s="7"/>
    </row>
    <row r="376" spans="1:37">
      <c r="A376">
        <v>960</v>
      </c>
      <c r="B376">
        <v>227149727</v>
      </c>
      <c r="C376">
        <v>257349727</v>
      </c>
      <c r="D376">
        <v>13387500</v>
      </c>
      <c r="E376" s="3">
        <v>26367.77778</v>
      </c>
      <c r="F376" s="3">
        <v>50600</v>
      </c>
      <c r="G376" s="3">
        <v>6710</v>
      </c>
      <c r="H376" s="3">
        <v>14557.77778</v>
      </c>
      <c r="I376" s="3">
        <v>19600</v>
      </c>
      <c r="J376" s="3">
        <v>3220</v>
      </c>
      <c r="K376" s="3">
        <v>23426.666669999999</v>
      </c>
      <c r="L376" s="3">
        <v>50600</v>
      </c>
      <c r="M376" s="3">
        <v>5440</v>
      </c>
      <c r="N376">
        <v>123.5</v>
      </c>
      <c r="O376">
        <v>40</v>
      </c>
      <c r="P376">
        <v>9</v>
      </c>
      <c r="Q376">
        <v>1.4285714285714299</v>
      </c>
      <c r="R376">
        <v>1.4285714285714299</v>
      </c>
      <c r="S376">
        <v>1.6502945695770801</v>
      </c>
      <c r="T376" s="3">
        <v>0.83333333333333304</v>
      </c>
      <c r="U376" s="7">
        <f t="shared" si="25"/>
        <v>40000</v>
      </c>
      <c r="V376" s="4">
        <f t="shared" si="26"/>
        <v>90000000</v>
      </c>
      <c r="W376">
        <v>2.4117244444444401E-3</v>
      </c>
      <c r="X376">
        <v>0.63225527212738497</v>
      </c>
      <c r="Y376">
        <v>0.12701103629846699</v>
      </c>
      <c r="Z376">
        <v>0.14076857623937</v>
      </c>
      <c r="AA376">
        <v>0.18073330452520001</v>
      </c>
      <c r="AB376">
        <v>0.18073330452520001</v>
      </c>
      <c r="AC376">
        <v>1.8826199138180699</v>
      </c>
      <c r="AD376">
        <v>19.5</v>
      </c>
      <c r="AE376" s="7">
        <f t="shared" si="27"/>
        <v>6.333333333333333</v>
      </c>
      <c r="AF376" s="7">
        <f t="shared" si="28"/>
        <v>3716.12</v>
      </c>
      <c r="AG376" s="7">
        <f t="shared" si="29"/>
        <v>33445.08</v>
      </c>
      <c r="AH376">
        <v>9</v>
      </c>
      <c r="AK376" s="7"/>
    </row>
    <row r="377" spans="1:37">
      <c r="A377">
        <v>963</v>
      </c>
      <c r="B377">
        <v>220319572.80000001</v>
      </c>
      <c r="C377">
        <v>256319572.80000001</v>
      </c>
      <c r="D377">
        <v>16650000</v>
      </c>
      <c r="E377" s="3">
        <v>31488.888889999998</v>
      </c>
      <c r="F377" s="3">
        <v>50600</v>
      </c>
      <c r="G377" s="3">
        <v>6000</v>
      </c>
      <c r="H377" s="3">
        <v>14864.88889</v>
      </c>
      <c r="I377" s="3">
        <v>19600</v>
      </c>
      <c r="J377" s="3">
        <v>984</v>
      </c>
      <c r="K377" s="3">
        <v>29324.666669999999</v>
      </c>
      <c r="L377" s="3">
        <v>50600</v>
      </c>
      <c r="M377" s="3">
        <v>722</v>
      </c>
      <c r="N377">
        <v>123.5</v>
      </c>
      <c r="O377">
        <v>40</v>
      </c>
      <c r="P377">
        <v>9</v>
      </c>
      <c r="Q377">
        <v>1.4285714285714299</v>
      </c>
      <c r="R377">
        <v>1.4285714285714299</v>
      </c>
      <c r="S377">
        <v>1.5805402638702299</v>
      </c>
      <c r="T377" s="3">
        <v>0.69444444444444398</v>
      </c>
      <c r="U377" s="7">
        <f t="shared" si="25"/>
        <v>40000</v>
      </c>
      <c r="V377" s="4">
        <f t="shared" si="26"/>
        <v>90000000</v>
      </c>
      <c r="W377">
        <v>2.2697222222222199E-3</v>
      </c>
      <c r="X377">
        <v>0.64079429140337496</v>
      </c>
      <c r="Y377">
        <v>0.136333191898241</v>
      </c>
      <c r="Z377">
        <v>0.117384106146266</v>
      </c>
      <c r="AA377">
        <v>0.17312598428607701</v>
      </c>
      <c r="AB377">
        <v>0.17312598428607701</v>
      </c>
      <c r="AC377">
        <v>1.99413901909872</v>
      </c>
      <c r="AD377">
        <v>19.5</v>
      </c>
      <c r="AE377" s="7">
        <f t="shared" si="27"/>
        <v>6.333333333333333</v>
      </c>
      <c r="AF377" s="7">
        <f t="shared" si="28"/>
        <v>3716.12</v>
      </c>
      <c r="AG377" s="7">
        <f t="shared" si="29"/>
        <v>33445.08</v>
      </c>
      <c r="AH377">
        <v>9</v>
      </c>
      <c r="AK377" s="7"/>
    </row>
    <row r="378" spans="1:37">
      <c r="A378">
        <v>966</v>
      </c>
      <c r="B378">
        <v>235658205.59999999</v>
      </c>
      <c r="C378">
        <v>273558205.60000002</v>
      </c>
      <c r="D378">
        <v>17718750</v>
      </c>
      <c r="E378" s="3">
        <v>32095.555560000001</v>
      </c>
      <c r="F378" s="3">
        <v>50600</v>
      </c>
      <c r="G378" s="3">
        <v>4060</v>
      </c>
      <c r="H378" s="3">
        <v>14781.11111</v>
      </c>
      <c r="I378" s="3">
        <v>19600</v>
      </c>
      <c r="J378" s="3">
        <v>1830</v>
      </c>
      <c r="K378" s="3">
        <v>30184.444439999999</v>
      </c>
      <c r="L378" s="3">
        <v>50600</v>
      </c>
      <c r="M378" s="3">
        <v>2660</v>
      </c>
      <c r="N378">
        <v>123.5</v>
      </c>
      <c r="O378">
        <v>40</v>
      </c>
      <c r="P378">
        <v>9</v>
      </c>
      <c r="Q378">
        <v>1.4285714285714299</v>
      </c>
      <c r="R378">
        <v>1.4285714285714299</v>
      </c>
      <c r="S378">
        <v>1.6859141973404499</v>
      </c>
      <c r="T378" s="3">
        <v>0.80555555555555602</v>
      </c>
      <c r="U378" s="7">
        <f t="shared" si="25"/>
        <v>40000</v>
      </c>
      <c r="V378" s="4">
        <f t="shared" si="26"/>
        <v>90000000</v>
      </c>
      <c r="W378">
        <v>2.6582111111111101E-3</v>
      </c>
      <c r="X378">
        <v>0.71622085818688297</v>
      </c>
      <c r="Y378">
        <v>0.146438146791844</v>
      </c>
      <c r="Z378">
        <v>0.126667044830511</v>
      </c>
      <c r="AA378">
        <v>0.179472311616478</v>
      </c>
      <c r="AB378">
        <v>0.179472311616478</v>
      </c>
      <c r="AC378">
        <v>2.0155358690974201</v>
      </c>
      <c r="AD378">
        <v>19.5</v>
      </c>
      <c r="AE378" s="7">
        <f t="shared" si="27"/>
        <v>6.333333333333333</v>
      </c>
      <c r="AF378" s="7">
        <f t="shared" si="28"/>
        <v>3716.12</v>
      </c>
      <c r="AG378" s="7">
        <f t="shared" si="29"/>
        <v>33445.08</v>
      </c>
      <c r="AH378">
        <v>9</v>
      </c>
      <c r="AK378" s="7"/>
    </row>
    <row r="379" spans="1:37">
      <c r="A379">
        <v>969</v>
      </c>
      <c r="B379">
        <v>254870974.09999999</v>
      </c>
      <c r="C379">
        <v>294670974.10000002</v>
      </c>
      <c r="D379">
        <v>18787500</v>
      </c>
      <c r="E379" s="3">
        <v>40288.888890000002</v>
      </c>
      <c r="F379" s="3">
        <v>50600</v>
      </c>
      <c r="G379" s="3">
        <v>16800</v>
      </c>
      <c r="H379" s="3">
        <v>16990</v>
      </c>
      <c r="I379" s="3">
        <v>19600</v>
      </c>
      <c r="J379" s="3">
        <v>8910</v>
      </c>
      <c r="K379" s="3">
        <v>37744.444439999999</v>
      </c>
      <c r="L379" s="3">
        <v>50600</v>
      </c>
      <c r="M379" s="3">
        <v>10300</v>
      </c>
      <c r="N379">
        <v>123.5</v>
      </c>
      <c r="O379">
        <v>40</v>
      </c>
      <c r="P379">
        <v>9</v>
      </c>
      <c r="Q379">
        <v>1.5384615384615401</v>
      </c>
      <c r="R379">
        <v>1.5384615384615401</v>
      </c>
      <c r="S379">
        <v>1.70777386946166</v>
      </c>
      <c r="T379" s="3">
        <v>0.51388888888888895</v>
      </c>
      <c r="U379" s="7">
        <f t="shared" si="25"/>
        <v>40000</v>
      </c>
      <c r="V379" s="4">
        <f t="shared" si="26"/>
        <v>90000000</v>
      </c>
      <c r="W379">
        <v>2.4711244444444399E-3</v>
      </c>
      <c r="X379">
        <v>0.65764428493948002</v>
      </c>
      <c r="Y379">
        <v>0.139006165079399</v>
      </c>
      <c r="Z379">
        <v>0.12553327103008399</v>
      </c>
      <c r="AA379">
        <v>0.168780713733235</v>
      </c>
      <c r="AB379">
        <v>0.168780713733235</v>
      </c>
      <c r="AC379">
        <v>2.45422557851359</v>
      </c>
      <c r="AD379">
        <v>19.5</v>
      </c>
      <c r="AE379" s="7">
        <f t="shared" si="27"/>
        <v>6.333333333333333</v>
      </c>
      <c r="AF379" s="7">
        <f t="shared" si="28"/>
        <v>3716.12</v>
      </c>
      <c r="AG379" s="7">
        <f t="shared" si="29"/>
        <v>33445.08</v>
      </c>
      <c r="AH379">
        <v>9</v>
      </c>
      <c r="AK379" s="7"/>
    </row>
    <row r="380" spans="1:37">
      <c r="A380">
        <v>972</v>
      </c>
      <c r="B380">
        <v>141701503</v>
      </c>
      <c r="C380">
        <v>158501503</v>
      </c>
      <c r="D380">
        <v>5850000</v>
      </c>
      <c r="E380" s="3">
        <v>4841.1111110000002</v>
      </c>
      <c r="F380" s="3">
        <v>6600</v>
      </c>
      <c r="G380" s="3">
        <v>1710</v>
      </c>
      <c r="H380" s="3">
        <v>4987</v>
      </c>
      <c r="I380" s="3">
        <v>7020</v>
      </c>
      <c r="J380" s="3">
        <v>843</v>
      </c>
      <c r="K380" s="3">
        <v>3656.666667</v>
      </c>
      <c r="L380" s="3">
        <v>4900</v>
      </c>
      <c r="M380" s="3">
        <v>1710</v>
      </c>
      <c r="N380">
        <v>123.5</v>
      </c>
      <c r="O380">
        <v>40</v>
      </c>
      <c r="P380">
        <v>9</v>
      </c>
      <c r="Q380">
        <v>1.5384615384615401</v>
      </c>
      <c r="R380">
        <v>1.5384615384615401</v>
      </c>
      <c r="S380">
        <v>1.6835734154328299</v>
      </c>
      <c r="T380" s="3">
        <v>1</v>
      </c>
      <c r="U380" s="7">
        <f t="shared" si="25"/>
        <v>40000</v>
      </c>
      <c r="V380" s="4">
        <f t="shared" si="26"/>
        <v>90000000</v>
      </c>
      <c r="W380">
        <v>2.4630222222222198E-3</v>
      </c>
      <c r="X380">
        <v>0.547840795029372</v>
      </c>
      <c r="Y380">
        <v>0.109151608687342</v>
      </c>
      <c r="Z380">
        <v>9.4864872618338494E-2</v>
      </c>
      <c r="AA380">
        <v>0.136882595721107</v>
      </c>
      <c r="AB380">
        <v>0.136882595721107</v>
      </c>
      <c r="AC380">
        <v>1.7202057231305401</v>
      </c>
      <c r="AD380">
        <v>19.5</v>
      </c>
      <c r="AE380" s="7">
        <f t="shared" si="27"/>
        <v>6.333333333333333</v>
      </c>
      <c r="AF380" s="7">
        <f t="shared" si="28"/>
        <v>3716.12</v>
      </c>
      <c r="AG380" s="7">
        <f t="shared" si="29"/>
        <v>33445.08</v>
      </c>
      <c r="AH380">
        <v>9</v>
      </c>
      <c r="AK380" s="7"/>
    </row>
    <row r="381" spans="1:37">
      <c r="A381">
        <v>975</v>
      </c>
      <c r="B381">
        <v>158809191</v>
      </c>
      <c r="C381">
        <v>177509191</v>
      </c>
      <c r="D381">
        <v>6918750</v>
      </c>
      <c r="E381" s="3">
        <v>5265.5555560000003</v>
      </c>
      <c r="F381" s="3">
        <v>6600</v>
      </c>
      <c r="G381" s="3">
        <v>1530</v>
      </c>
      <c r="H381" s="3">
        <v>6417.7777779999997</v>
      </c>
      <c r="I381" s="3">
        <v>9760</v>
      </c>
      <c r="J381" s="3">
        <v>1600</v>
      </c>
      <c r="K381" s="3">
        <v>4410</v>
      </c>
      <c r="L381" s="3">
        <v>5440</v>
      </c>
      <c r="M381" s="3">
        <v>1530</v>
      </c>
      <c r="N381">
        <v>123.5</v>
      </c>
      <c r="O381">
        <v>40</v>
      </c>
      <c r="P381">
        <v>9</v>
      </c>
      <c r="Q381">
        <v>1.4285714285714299</v>
      </c>
      <c r="R381">
        <v>1.4285714285714299</v>
      </c>
      <c r="S381">
        <v>1.7383828920930999</v>
      </c>
      <c r="T381" s="3">
        <v>1.1018518518518501</v>
      </c>
      <c r="U381" s="7">
        <f t="shared" si="25"/>
        <v>40000</v>
      </c>
      <c r="V381" s="4">
        <f t="shared" si="26"/>
        <v>90000000</v>
      </c>
      <c r="W381">
        <v>2.54252666666667E-3</v>
      </c>
      <c r="X381">
        <v>0.54012224607870396</v>
      </c>
      <c r="Y381">
        <v>0.10645172069785799</v>
      </c>
      <c r="Z381">
        <v>0.10146378717604</v>
      </c>
      <c r="AA381">
        <v>0.15370483592852899</v>
      </c>
      <c r="AB381">
        <v>0.15370483592852899</v>
      </c>
      <c r="AC381">
        <v>1.7316865034675</v>
      </c>
      <c r="AD381">
        <v>19.5</v>
      </c>
      <c r="AE381" s="7">
        <f t="shared" si="27"/>
        <v>6.333333333333333</v>
      </c>
      <c r="AF381" s="7">
        <f t="shared" si="28"/>
        <v>3716.12</v>
      </c>
      <c r="AG381" s="7">
        <f t="shared" si="29"/>
        <v>33445.08</v>
      </c>
      <c r="AH381">
        <v>9</v>
      </c>
      <c r="AK381" s="7"/>
    </row>
    <row r="382" spans="1:37">
      <c r="A382">
        <v>978</v>
      </c>
      <c r="B382">
        <v>156120345.40000001</v>
      </c>
      <c r="C382">
        <v>176720345.40000001</v>
      </c>
      <c r="D382">
        <v>7987500</v>
      </c>
      <c r="E382" s="3">
        <v>5460</v>
      </c>
      <c r="F382" s="3">
        <v>6600</v>
      </c>
      <c r="G382" s="3">
        <v>2140</v>
      </c>
      <c r="H382" s="3">
        <v>6710</v>
      </c>
      <c r="I382" s="3">
        <v>9760</v>
      </c>
      <c r="J382" s="3">
        <v>3270</v>
      </c>
      <c r="K382" s="3">
        <v>4560</v>
      </c>
      <c r="L382" s="3">
        <v>5440</v>
      </c>
      <c r="M382" s="3">
        <v>1900</v>
      </c>
      <c r="N382">
        <v>123.5</v>
      </c>
      <c r="O382">
        <v>40</v>
      </c>
      <c r="P382">
        <v>9</v>
      </c>
      <c r="Q382">
        <v>1.4285714285714299</v>
      </c>
      <c r="R382">
        <v>1.4285714285714299</v>
      </c>
      <c r="S382">
        <v>1.89922123136878</v>
      </c>
      <c r="T382" s="3">
        <v>0.83333333333333304</v>
      </c>
      <c r="U382" s="7">
        <f t="shared" si="25"/>
        <v>40000</v>
      </c>
      <c r="V382" s="4">
        <f t="shared" si="26"/>
        <v>90000000</v>
      </c>
      <c r="W382">
        <v>2.8696544444444401E-3</v>
      </c>
      <c r="X382">
        <v>0.58472498603670997</v>
      </c>
      <c r="Y382">
        <v>0.11295650364596301</v>
      </c>
      <c r="Z382">
        <v>0.11161358183548301</v>
      </c>
      <c r="AA382">
        <v>0.172061800836734</v>
      </c>
      <c r="AB382">
        <v>0.172061800836734</v>
      </c>
      <c r="AC382">
        <v>1.8111325278532699</v>
      </c>
      <c r="AD382">
        <v>19.5</v>
      </c>
      <c r="AE382" s="7">
        <f t="shared" si="27"/>
        <v>6.333333333333333</v>
      </c>
      <c r="AF382" s="7">
        <f t="shared" si="28"/>
        <v>3716.12</v>
      </c>
      <c r="AG382" s="7">
        <f t="shared" si="29"/>
        <v>33445.08</v>
      </c>
      <c r="AH382">
        <v>9</v>
      </c>
      <c r="AK382" s="7"/>
    </row>
    <row r="383" spans="1:37">
      <c r="A383">
        <v>981</v>
      </c>
      <c r="B383">
        <v>176836476.19999999</v>
      </c>
      <c r="C383">
        <v>203236476.19999999</v>
      </c>
      <c r="D383">
        <v>11250000</v>
      </c>
      <c r="E383" s="3">
        <v>6944.4444439999997</v>
      </c>
      <c r="F383" s="3">
        <v>9430</v>
      </c>
      <c r="G383" s="3">
        <v>2140</v>
      </c>
      <c r="H383" s="3">
        <v>7800.3333329999996</v>
      </c>
      <c r="I383" s="3">
        <v>12100</v>
      </c>
      <c r="J383" s="3">
        <v>843</v>
      </c>
      <c r="K383" s="3">
        <v>5257.7777779999997</v>
      </c>
      <c r="L383" s="3">
        <v>7190</v>
      </c>
      <c r="M383" s="3">
        <v>2140</v>
      </c>
      <c r="N383">
        <v>123.5</v>
      </c>
      <c r="O383">
        <v>40</v>
      </c>
      <c r="P383">
        <v>9</v>
      </c>
      <c r="Q383">
        <v>1.5384615384615401</v>
      </c>
      <c r="R383">
        <v>1.5384615384615401</v>
      </c>
      <c r="S383">
        <v>1.69330724024811</v>
      </c>
      <c r="T383" s="3">
        <v>0.52777777777777801</v>
      </c>
      <c r="U383" s="7">
        <f t="shared" si="25"/>
        <v>40000</v>
      </c>
      <c r="V383" s="4">
        <f t="shared" si="26"/>
        <v>90000000</v>
      </c>
      <c r="W383">
        <v>2.4592699999999999E-3</v>
      </c>
      <c r="X383">
        <v>0.580231301569469</v>
      </c>
      <c r="Y383">
        <v>0.118708715697271</v>
      </c>
      <c r="Z383">
        <v>9.3547428207172795E-2</v>
      </c>
      <c r="AA383">
        <v>0.14969206832902199</v>
      </c>
      <c r="AB383">
        <v>0.14969206832902199</v>
      </c>
      <c r="AC383">
        <v>1.70053936430188</v>
      </c>
      <c r="AD383">
        <v>19.5</v>
      </c>
      <c r="AE383" s="7">
        <f t="shared" si="27"/>
        <v>6.333333333333333</v>
      </c>
      <c r="AF383" s="7">
        <f t="shared" si="28"/>
        <v>3716.12</v>
      </c>
      <c r="AG383" s="7">
        <f t="shared" si="29"/>
        <v>33445.08</v>
      </c>
      <c r="AH383">
        <v>9</v>
      </c>
      <c r="AK383" s="7"/>
    </row>
    <row r="384" spans="1:37">
      <c r="A384">
        <v>984</v>
      </c>
      <c r="B384">
        <v>192263008.30000001</v>
      </c>
      <c r="C384">
        <v>220563008.30000001</v>
      </c>
      <c r="D384">
        <v>12318750</v>
      </c>
      <c r="E384" s="3">
        <v>7315.5555560000003</v>
      </c>
      <c r="F384" s="3">
        <v>9430</v>
      </c>
      <c r="G384" s="3">
        <v>2140</v>
      </c>
      <c r="H384" s="3">
        <v>8006.6666670000004</v>
      </c>
      <c r="I384" s="3">
        <v>12100</v>
      </c>
      <c r="J384" s="3">
        <v>1600</v>
      </c>
      <c r="K384" s="3">
        <v>5464.4444439999997</v>
      </c>
      <c r="L384" s="3">
        <v>7190</v>
      </c>
      <c r="M384" s="3">
        <v>2140</v>
      </c>
      <c r="N384">
        <v>123.5</v>
      </c>
      <c r="O384">
        <v>40</v>
      </c>
      <c r="P384">
        <v>9</v>
      </c>
      <c r="Q384">
        <v>1.5384615384615401</v>
      </c>
      <c r="R384">
        <v>1.5384615384615401</v>
      </c>
      <c r="S384">
        <v>1.8165299960265699</v>
      </c>
      <c r="T384" s="3">
        <v>0.70370370370370405</v>
      </c>
      <c r="U384" s="7">
        <f t="shared" si="25"/>
        <v>40000</v>
      </c>
      <c r="V384" s="4">
        <f t="shared" si="26"/>
        <v>90000000</v>
      </c>
      <c r="W384">
        <v>2.8309377777777801E-3</v>
      </c>
      <c r="X384">
        <v>0.62125833318608903</v>
      </c>
      <c r="Y384">
        <v>0.122849600183007</v>
      </c>
      <c r="Z384">
        <v>0.10189959414525</v>
      </c>
      <c r="AA384">
        <v>0.16709162531740199</v>
      </c>
      <c r="AB384">
        <v>0.16709162531740199</v>
      </c>
      <c r="AC384">
        <v>1.7286912417640301</v>
      </c>
      <c r="AD384">
        <v>19.5</v>
      </c>
      <c r="AE384" s="7">
        <f t="shared" si="27"/>
        <v>6.333333333333333</v>
      </c>
      <c r="AF384" s="7">
        <f t="shared" si="28"/>
        <v>3716.12</v>
      </c>
      <c r="AG384" s="7">
        <f t="shared" si="29"/>
        <v>33445.08</v>
      </c>
      <c r="AH384">
        <v>9</v>
      </c>
      <c r="AK384" s="7"/>
    </row>
    <row r="385" spans="1:37">
      <c r="A385">
        <v>987</v>
      </c>
      <c r="B385">
        <v>189151267.69999999</v>
      </c>
      <c r="C385">
        <v>219351267.69999999</v>
      </c>
      <c r="D385">
        <v>13387500</v>
      </c>
      <c r="E385" s="3">
        <v>7748.8888889999998</v>
      </c>
      <c r="F385" s="3">
        <v>9430</v>
      </c>
      <c r="G385" s="3">
        <v>2400</v>
      </c>
      <c r="H385" s="3">
        <v>9281.1111110000002</v>
      </c>
      <c r="I385" s="3">
        <v>12100</v>
      </c>
      <c r="J385" s="3">
        <v>3270</v>
      </c>
      <c r="K385" s="3">
        <v>5807.7777779999997</v>
      </c>
      <c r="L385" s="3">
        <v>7190</v>
      </c>
      <c r="M385" s="3">
        <v>1710</v>
      </c>
      <c r="N385">
        <v>123.5</v>
      </c>
      <c r="O385">
        <v>40</v>
      </c>
      <c r="P385">
        <v>9</v>
      </c>
      <c r="Q385">
        <v>1.5384615384615401</v>
      </c>
      <c r="R385">
        <v>1.5384615384615401</v>
      </c>
      <c r="S385">
        <v>1.85943681717192</v>
      </c>
      <c r="T385" s="3">
        <v>0.27777777777777801</v>
      </c>
      <c r="U385" s="7">
        <f t="shared" si="25"/>
        <v>40000</v>
      </c>
      <c r="V385" s="4">
        <f t="shared" si="26"/>
        <v>90000000</v>
      </c>
      <c r="W385">
        <v>2.8430033333333299E-3</v>
      </c>
      <c r="X385">
        <v>0.62132982396148095</v>
      </c>
      <c r="Y385">
        <v>0.12670672700885999</v>
      </c>
      <c r="Z385">
        <v>0.10832971886319701</v>
      </c>
      <c r="AA385">
        <v>0.18346703176621099</v>
      </c>
      <c r="AB385">
        <v>0.18346703176621099</v>
      </c>
      <c r="AC385">
        <v>1.7292726661789499</v>
      </c>
      <c r="AD385">
        <v>19.5</v>
      </c>
      <c r="AE385" s="7">
        <f t="shared" si="27"/>
        <v>6.333333333333333</v>
      </c>
      <c r="AF385" s="7">
        <f t="shared" si="28"/>
        <v>3716.12</v>
      </c>
      <c r="AG385" s="7">
        <f t="shared" si="29"/>
        <v>33445.08</v>
      </c>
      <c r="AH385">
        <v>9</v>
      </c>
      <c r="AK385" s="7"/>
    </row>
    <row r="386" spans="1:37">
      <c r="A386">
        <v>990</v>
      </c>
      <c r="B386">
        <v>202100337.5</v>
      </c>
      <c r="C386">
        <v>238100337.5</v>
      </c>
      <c r="D386">
        <v>16650000</v>
      </c>
      <c r="E386" s="3">
        <v>9144.4444440000007</v>
      </c>
      <c r="F386" s="3">
        <v>12400</v>
      </c>
      <c r="G386" s="3">
        <v>3840</v>
      </c>
      <c r="H386" s="3">
        <v>11142.555560000001</v>
      </c>
      <c r="I386" s="3">
        <v>15600</v>
      </c>
      <c r="J386" s="3">
        <v>843</v>
      </c>
      <c r="K386" s="3">
        <v>7033.3333329999996</v>
      </c>
      <c r="L386" s="3">
        <v>9430</v>
      </c>
      <c r="M386" s="3">
        <v>3840</v>
      </c>
      <c r="N386">
        <v>123.5</v>
      </c>
      <c r="O386">
        <v>40</v>
      </c>
      <c r="P386">
        <v>9</v>
      </c>
      <c r="Q386">
        <v>1.5384615384615401</v>
      </c>
      <c r="R386">
        <v>1.5384615384615401</v>
      </c>
      <c r="S386">
        <v>1.6761288376333501</v>
      </c>
      <c r="T386" s="3">
        <v>0.27777777777777801</v>
      </c>
      <c r="U386" s="7">
        <f t="shared" si="25"/>
        <v>40000</v>
      </c>
      <c r="V386" s="4">
        <f t="shared" si="26"/>
        <v>90000000</v>
      </c>
      <c r="W386">
        <v>2.349E-3</v>
      </c>
      <c r="X386">
        <v>0.59564725634400995</v>
      </c>
      <c r="Y386">
        <v>0.130548963224461</v>
      </c>
      <c r="Z386">
        <v>9.4098749603393594E-2</v>
      </c>
      <c r="AA386">
        <v>0.154773868622784</v>
      </c>
      <c r="AB386">
        <v>0.154773868622784</v>
      </c>
      <c r="AC386">
        <v>1.66955480431321</v>
      </c>
      <c r="AD386">
        <v>19.5</v>
      </c>
      <c r="AE386" s="7">
        <f t="shared" si="27"/>
        <v>6.333333333333333</v>
      </c>
      <c r="AF386" s="7">
        <f t="shared" si="28"/>
        <v>3716.12</v>
      </c>
      <c r="AG386" s="7">
        <f t="shared" si="29"/>
        <v>33445.08</v>
      </c>
      <c r="AH386">
        <v>9</v>
      </c>
      <c r="AK386" s="7"/>
    </row>
    <row r="387" spans="1:37">
      <c r="A387">
        <v>993</v>
      </c>
      <c r="B387">
        <v>203741211.5</v>
      </c>
      <c r="C387">
        <v>241641211.5</v>
      </c>
      <c r="D387">
        <v>17718750</v>
      </c>
      <c r="E387" s="3">
        <v>9052.2222220000003</v>
      </c>
      <c r="F387" s="3">
        <v>12400</v>
      </c>
      <c r="G387" s="3">
        <v>3010</v>
      </c>
      <c r="H387" s="3">
        <v>11093.333329999999</v>
      </c>
      <c r="I387" s="3">
        <v>15000</v>
      </c>
      <c r="J387" s="3">
        <v>1600</v>
      </c>
      <c r="K387" s="3">
        <v>6941.1111110000002</v>
      </c>
      <c r="L387" s="3">
        <v>9430</v>
      </c>
      <c r="M387" s="3">
        <v>3010</v>
      </c>
      <c r="N387">
        <v>123.5</v>
      </c>
      <c r="O387">
        <v>40</v>
      </c>
      <c r="P387">
        <v>9</v>
      </c>
      <c r="Q387">
        <v>1.5384615384615401</v>
      </c>
      <c r="R387">
        <v>1.5384615384615401</v>
      </c>
      <c r="S387">
        <v>1.78229861306038</v>
      </c>
      <c r="T387" s="3">
        <v>0.240740740740741</v>
      </c>
      <c r="U387" s="7">
        <f t="shared" ref="U387:U450" si="30">O387*5*O387*5</f>
        <v>40000</v>
      </c>
      <c r="V387" s="4">
        <f t="shared" ref="V387:V450" si="31">U387*250*P387</f>
        <v>90000000</v>
      </c>
      <c r="W387">
        <v>2.7218699999999999E-3</v>
      </c>
      <c r="X387">
        <v>0.65997826767101397</v>
      </c>
      <c r="Y387">
        <v>0.13681785313055</v>
      </c>
      <c r="Z387">
        <v>0.10367006067003801</v>
      </c>
      <c r="AA387">
        <v>0.17600510795240401</v>
      </c>
      <c r="AB387">
        <v>0.17600510795240401</v>
      </c>
      <c r="AC387">
        <v>1.66378383339707</v>
      </c>
      <c r="AD387">
        <v>19.5</v>
      </c>
      <c r="AE387" s="7">
        <f t="shared" ref="AE387:AE450" si="32">N387/AD387</f>
        <v>6.333333333333333</v>
      </c>
      <c r="AF387" s="7">
        <f t="shared" ref="AF387:AF450" si="33">U387*0.092903</f>
        <v>3716.12</v>
      </c>
      <c r="AG387" s="7">
        <f t="shared" ref="AG387:AG450" si="34">AF387*P387</f>
        <v>33445.08</v>
      </c>
      <c r="AH387">
        <v>9</v>
      </c>
      <c r="AK387" s="7"/>
    </row>
    <row r="388" spans="1:37">
      <c r="A388">
        <v>996</v>
      </c>
      <c r="B388">
        <v>230874446.59999999</v>
      </c>
      <c r="C388">
        <v>270674446.60000002</v>
      </c>
      <c r="D388">
        <v>18787500</v>
      </c>
      <c r="E388" s="3">
        <v>10453.333329999999</v>
      </c>
      <c r="F388" s="3">
        <v>14300</v>
      </c>
      <c r="G388" s="3">
        <v>2660</v>
      </c>
      <c r="H388" s="3">
        <v>13121.11111</v>
      </c>
      <c r="I388" s="3">
        <v>17900</v>
      </c>
      <c r="J388" s="3">
        <v>3270</v>
      </c>
      <c r="K388" s="3">
        <v>8642.2222220000003</v>
      </c>
      <c r="L388" s="3">
        <v>14300</v>
      </c>
      <c r="M388" s="3">
        <v>1900</v>
      </c>
      <c r="N388">
        <v>123.5</v>
      </c>
      <c r="O388">
        <v>40</v>
      </c>
      <c r="P388">
        <v>9</v>
      </c>
      <c r="Q388">
        <v>1.5384615384615401</v>
      </c>
      <c r="R388">
        <v>1.5384615384615401</v>
      </c>
      <c r="S388">
        <v>1.7347541857786899</v>
      </c>
      <c r="T388" s="3">
        <v>0.44444444444444398</v>
      </c>
      <c r="U388" s="7">
        <f t="shared" si="30"/>
        <v>40000</v>
      </c>
      <c r="V388" s="4">
        <f t="shared" si="31"/>
        <v>90000000</v>
      </c>
      <c r="W388">
        <v>2.5515355555555601E-3</v>
      </c>
      <c r="X388">
        <v>0.62118868786276504</v>
      </c>
      <c r="Y388">
        <v>0.14048857933884701</v>
      </c>
      <c r="Z388">
        <v>0.100913506828216</v>
      </c>
      <c r="AA388">
        <v>0.179304538921535</v>
      </c>
      <c r="AB388">
        <v>0.179304538921535</v>
      </c>
      <c r="AC388">
        <v>1.7091708457289301</v>
      </c>
      <c r="AD388">
        <v>19.5</v>
      </c>
      <c r="AE388" s="7">
        <f t="shared" si="32"/>
        <v>6.333333333333333</v>
      </c>
      <c r="AF388" s="7">
        <f t="shared" si="33"/>
        <v>3716.12</v>
      </c>
      <c r="AG388" s="7">
        <f t="shared" si="34"/>
        <v>33445.08</v>
      </c>
      <c r="AH388">
        <v>9</v>
      </c>
      <c r="AK388" s="7"/>
    </row>
    <row r="389" spans="1:37">
      <c r="A389">
        <v>999</v>
      </c>
      <c r="B389">
        <v>201817077.59999999</v>
      </c>
      <c r="C389">
        <v>218617077.59999999</v>
      </c>
      <c r="D389">
        <v>5850000</v>
      </c>
      <c r="E389" s="3">
        <v>7373.3333329999996</v>
      </c>
      <c r="F389" s="3">
        <v>12400</v>
      </c>
      <c r="G389" s="3">
        <v>2140</v>
      </c>
      <c r="H389" s="3">
        <v>9455.8888889999998</v>
      </c>
      <c r="I389" s="3">
        <v>16800</v>
      </c>
      <c r="J389" s="3">
        <v>843</v>
      </c>
      <c r="K389" s="3">
        <v>6091.5555560000003</v>
      </c>
      <c r="L389" s="3">
        <v>10800</v>
      </c>
      <c r="M389" s="3">
        <v>484</v>
      </c>
      <c r="N389">
        <v>130</v>
      </c>
      <c r="O389">
        <v>40</v>
      </c>
      <c r="P389">
        <v>9</v>
      </c>
      <c r="Q389">
        <v>1.4285714285714299</v>
      </c>
      <c r="R389">
        <v>1.4285714285714299</v>
      </c>
      <c r="S389">
        <v>1.7811123575168499</v>
      </c>
      <c r="T389" s="3">
        <v>0.84722222222222199</v>
      </c>
      <c r="U389" s="7">
        <f t="shared" si="30"/>
        <v>40000</v>
      </c>
      <c r="V389" s="4">
        <f t="shared" si="31"/>
        <v>90000000</v>
      </c>
      <c r="W389">
        <v>2.4653700000000001E-3</v>
      </c>
      <c r="X389">
        <v>0.47273277478570103</v>
      </c>
      <c r="Y389">
        <v>9.0818707147496097E-2</v>
      </c>
      <c r="Z389">
        <v>7.3817242614811193E-2</v>
      </c>
      <c r="AA389">
        <v>0.161019241882253</v>
      </c>
      <c r="AB389">
        <v>0.161019241882253</v>
      </c>
      <c r="AC389">
        <v>1.6557348065049</v>
      </c>
      <c r="AD389">
        <v>26</v>
      </c>
      <c r="AE389" s="7">
        <f t="shared" si="32"/>
        <v>5</v>
      </c>
      <c r="AF389" s="7">
        <f t="shared" si="33"/>
        <v>3716.12</v>
      </c>
      <c r="AG389" s="7">
        <f t="shared" si="34"/>
        <v>33445.08</v>
      </c>
      <c r="AH389">
        <v>9</v>
      </c>
      <c r="AK389" s="7"/>
    </row>
    <row r="390" spans="1:37">
      <c r="A390">
        <v>1002</v>
      </c>
      <c r="B390">
        <v>213611679.90000001</v>
      </c>
      <c r="C390">
        <v>232311679.90000001</v>
      </c>
      <c r="D390">
        <v>6918750</v>
      </c>
      <c r="E390" s="3">
        <v>8802.2222220000003</v>
      </c>
      <c r="F390" s="3">
        <v>14300</v>
      </c>
      <c r="G390" s="3">
        <v>2140</v>
      </c>
      <c r="H390" s="3">
        <v>10436.666670000001</v>
      </c>
      <c r="I390" s="3">
        <v>17900</v>
      </c>
      <c r="J390" s="3">
        <v>2070</v>
      </c>
      <c r="K390" s="3">
        <v>7367.7777779999997</v>
      </c>
      <c r="L390" s="3">
        <v>14300</v>
      </c>
      <c r="M390" s="3">
        <v>1530</v>
      </c>
      <c r="N390">
        <v>130</v>
      </c>
      <c r="O390">
        <v>40</v>
      </c>
      <c r="P390">
        <v>9</v>
      </c>
      <c r="Q390">
        <v>1.5384615384615401</v>
      </c>
      <c r="R390">
        <v>1.5384615384615401</v>
      </c>
      <c r="S390">
        <v>1.8723654462442401</v>
      </c>
      <c r="T390" s="3">
        <v>0.194444444444444</v>
      </c>
      <c r="U390" s="7">
        <f t="shared" si="30"/>
        <v>40000</v>
      </c>
      <c r="V390" s="4">
        <f t="shared" si="31"/>
        <v>90000000</v>
      </c>
      <c r="W390">
        <v>2.7193899999999999E-3</v>
      </c>
      <c r="X390">
        <v>0.51943317298855796</v>
      </c>
      <c r="Y390">
        <v>9.6925527633999004E-2</v>
      </c>
      <c r="Z390">
        <v>7.7749362092446206E-2</v>
      </c>
      <c r="AA390">
        <v>0.16749673711171001</v>
      </c>
      <c r="AB390">
        <v>0.16749673711171001</v>
      </c>
      <c r="AC390">
        <v>1.8108970205432899</v>
      </c>
      <c r="AD390">
        <v>26</v>
      </c>
      <c r="AE390" s="7">
        <f t="shared" si="32"/>
        <v>5</v>
      </c>
      <c r="AF390" s="7">
        <f t="shared" si="33"/>
        <v>3716.12</v>
      </c>
      <c r="AG390" s="7">
        <f t="shared" si="34"/>
        <v>33445.08</v>
      </c>
      <c r="AH390">
        <v>9</v>
      </c>
      <c r="AK390" s="7"/>
    </row>
    <row r="391" spans="1:37">
      <c r="A391">
        <v>1005</v>
      </c>
      <c r="B391">
        <v>223696684.59999999</v>
      </c>
      <c r="C391">
        <v>244296684.59999999</v>
      </c>
      <c r="D391">
        <v>7987500</v>
      </c>
      <c r="E391" s="3">
        <v>9571.1111110000002</v>
      </c>
      <c r="F391" s="3">
        <v>14300</v>
      </c>
      <c r="G391" s="3">
        <v>3400</v>
      </c>
      <c r="H391" s="3">
        <v>11693.333329999999</v>
      </c>
      <c r="I391" s="3">
        <v>17900</v>
      </c>
      <c r="J391" s="3">
        <v>3220</v>
      </c>
      <c r="K391" s="3">
        <v>7973.3333329999996</v>
      </c>
      <c r="L391" s="3">
        <v>14300</v>
      </c>
      <c r="M391" s="3">
        <v>2400</v>
      </c>
      <c r="N391">
        <v>130</v>
      </c>
      <c r="O391">
        <v>40</v>
      </c>
      <c r="P391">
        <v>9</v>
      </c>
      <c r="Q391">
        <v>1.5384615384615401</v>
      </c>
      <c r="R391">
        <v>1.5384615384615401</v>
      </c>
      <c r="S391">
        <v>1.98477327166496</v>
      </c>
      <c r="T391" s="3">
        <v>0.22222222222222199</v>
      </c>
      <c r="U391" s="7">
        <f t="shared" si="30"/>
        <v>40000</v>
      </c>
      <c r="V391" s="4">
        <f t="shared" si="31"/>
        <v>90000000</v>
      </c>
      <c r="W391">
        <v>2.8186166666666701E-3</v>
      </c>
      <c r="X391">
        <v>0.54339720332960295</v>
      </c>
      <c r="Y391">
        <v>0.10213955357049399</v>
      </c>
      <c r="Z391">
        <v>8.4394310859267102E-2</v>
      </c>
      <c r="AA391">
        <v>0.17492489289066099</v>
      </c>
      <c r="AB391">
        <v>0.17492489289066099</v>
      </c>
      <c r="AC391">
        <v>1.8512334222446301</v>
      </c>
      <c r="AD391">
        <v>26</v>
      </c>
      <c r="AE391" s="7">
        <f t="shared" si="32"/>
        <v>5</v>
      </c>
      <c r="AF391" s="7">
        <f t="shared" si="33"/>
        <v>3716.12</v>
      </c>
      <c r="AG391" s="7">
        <f t="shared" si="34"/>
        <v>33445.08</v>
      </c>
      <c r="AH391">
        <v>9</v>
      </c>
      <c r="AK391" s="7"/>
    </row>
    <row r="392" spans="1:37">
      <c r="A392">
        <v>1008</v>
      </c>
      <c r="B392">
        <v>181031515.40000001</v>
      </c>
      <c r="C392">
        <v>207431515.40000001</v>
      </c>
      <c r="D392">
        <v>11250000</v>
      </c>
      <c r="E392" s="3">
        <v>16591.111110000002</v>
      </c>
      <c r="F392" s="3">
        <v>23300</v>
      </c>
      <c r="G392" s="3">
        <v>2720</v>
      </c>
      <c r="H392" s="3">
        <v>10555.88889</v>
      </c>
      <c r="I392" s="3">
        <v>16700</v>
      </c>
      <c r="J392" s="3">
        <v>843</v>
      </c>
      <c r="K392" s="3">
        <v>13544.666670000001</v>
      </c>
      <c r="L392" s="3">
        <v>19500</v>
      </c>
      <c r="M392" s="3">
        <v>722</v>
      </c>
      <c r="N392">
        <v>130</v>
      </c>
      <c r="O392">
        <v>40</v>
      </c>
      <c r="P392">
        <v>9</v>
      </c>
      <c r="Q392">
        <v>1.4285714285714299</v>
      </c>
      <c r="R392">
        <v>1.4285714285714299</v>
      </c>
      <c r="S392">
        <v>1.8725932767876601</v>
      </c>
      <c r="T392" s="3">
        <v>0.93055555555555602</v>
      </c>
      <c r="U392" s="7">
        <f t="shared" si="30"/>
        <v>40000</v>
      </c>
      <c r="V392" s="4">
        <f t="shared" si="31"/>
        <v>90000000</v>
      </c>
      <c r="W392">
        <v>2.8199777777777801E-3</v>
      </c>
      <c r="X392">
        <v>0.63240332992036896</v>
      </c>
      <c r="Y392">
        <v>0.120213184109144</v>
      </c>
      <c r="Z392">
        <v>0.16149544243258099</v>
      </c>
      <c r="AA392">
        <v>0.21199326721707101</v>
      </c>
      <c r="AB392">
        <v>0.21199326721707101</v>
      </c>
      <c r="AC392">
        <v>1.55216325194487</v>
      </c>
      <c r="AD392">
        <v>26</v>
      </c>
      <c r="AE392" s="7">
        <f t="shared" si="32"/>
        <v>5</v>
      </c>
      <c r="AF392" s="7">
        <f t="shared" si="33"/>
        <v>3716.12</v>
      </c>
      <c r="AG392" s="7">
        <f t="shared" si="34"/>
        <v>33445.08</v>
      </c>
      <c r="AH392">
        <v>9</v>
      </c>
      <c r="AK392" s="7"/>
    </row>
    <row r="393" spans="1:37">
      <c r="A393">
        <v>1011</v>
      </c>
      <c r="B393">
        <v>215672875.09999999</v>
      </c>
      <c r="C393">
        <v>243972875.09999999</v>
      </c>
      <c r="D393">
        <v>12318750</v>
      </c>
      <c r="E393" s="3">
        <v>19311.111110000002</v>
      </c>
      <c r="F393" s="3">
        <v>25700</v>
      </c>
      <c r="G393" s="3">
        <v>12400</v>
      </c>
      <c r="H393" s="3">
        <v>14803.333329999999</v>
      </c>
      <c r="I393" s="3">
        <v>19600</v>
      </c>
      <c r="J393" s="3">
        <v>1830</v>
      </c>
      <c r="K393" s="3">
        <v>15428.88889</v>
      </c>
      <c r="L393" s="3">
        <v>20700</v>
      </c>
      <c r="M393" s="3">
        <v>2660</v>
      </c>
      <c r="N393">
        <v>130</v>
      </c>
      <c r="O393">
        <v>40</v>
      </c>
      <c r="P393">
        <v>9</v>
      </c>
      <c r="Q393">
        <v>1.4285714285714299</v>
      </c>
      <c r="R393">
        <v>1.4285714285714299</v>
      </c>
      <c r="S393">
        <v>1.87616710243406</v>
      </c>
      <c r="T393" s="3">
        <v>0.77777777777777801</v>
      </c>
      <c r="U393" s="7">
        <f t="shared" si="30"/>
        <v>40000</v>
      </c>
      <c r="V393" s="4">
        <f t="shared" si="31"/>
        <v>90000000</v>
      </c>
      <c r="W393">
        <v>2.4910211111111098E-3</v>
      </c>
      <c r="X393">
        <v>0.59124155464989203</v>
      </c>
      <c r="Y393">
        <v>0.112677036918149</v>
      </c>
      <c r="Z393">
        <v>0.14961867632706399</v>
      </c>
      <c r="AA393">
        <v>0.19984039253785199</v>
      </c>
      <c r="AB393">
        <v>0.19984039253785199</v>
      </c>
      <c r="AC393">
        <v>1.60850487905978</v>
      </c>
      <c r="AD393">
        <v>26</v>
      </c>
      <c r="AE393" s="7">
        <f t="shared" si="32"/>
        <v>5</v>
      </c>
      <c r="AF393" s="7">
        <f t="shared" si="33"/>
        <v>3716.12</v>
      </c>
      <c r="AG393" s="7">
        <f t="shared" si="34"/>
        <v>33445.08</v>
      </c>
      <c r="AH393">
        <v>9</v>
      </c>
      <c r="AK393" s="7"/>
    </row>
    <row r="394" spans="1:37">
      <c r="A394">
        <v>1014</v>
      </c>
      <c r="B394">
        <v>209649644.90000001</v>
      </c>
      <c r="C394">
        <v>239849644.90000001</v>
      </c>
      <c r="D394">
        <v>13387500</v>
      </c>
      <c r="E394" s="3">
        <v>20478.888889999998</v>
      </c>
      <c r="F394" s="3">
        <v>28500</v>
      </c>
      <c r="G394" s="3">
        <v>6710</v>
      </c>
      <c r="H394" s="3">
        <v>14424.444439999999</v>
      </c>
      <c r="I394" s="3">
        <v>19600</v>
      </c>
      <c r="J394" s="3">
        <v>3220</v>
      </c>
      <c r="K394" s="3">
        <v>16560</v>
      </c>
      <c r="L394" s="3">
        <v>23300</v>
      </c>
      <c r="M394" s="3">
        <v>5440</v>
      </c>
      <c r="N394">
        <v>130</v>
      </c>
      <c r="O394">
        <v>40</v>
      </c>
      <c r="P394">
        <v>9</v>
      </c>
      <c r="Q394">
        <v>1.4285714285714299</v>
      </c>
      <c r="R394">
        <v>1.4285714285714299</v>
      </c>
      <c r="S394">
        <v>1.92516952470615</v>
      </c>
      <c r="T394" s="3">
        <v>0.97222222222222199</v>
      </c>
      <c r="U394" s="7">
        <f t="shared" si="30"/>
        <v>40000</v>
      </c>
      <c r="V394" s="4">
        <f t="shared" si="31"/>
        <v>90000000</v>
      </c>
      <c r="W394">
        <v>2.7626766666666702E-3</v>
      </c>
      <c r="X394">
        <v>0.63858543069403295</v>
      </c>
      <c r="Y394">
        <v>0.131257104419226</v>
      </c>
      <c r="Z394">
        <v>0.18378702505751199</v>
      </c>
      <c r="AA394">
        <v>0.21901487104426001</v>
      </c>
      <c r="AB394">
        <v>0.21901487104426001</v>
      </c>
      <c r="AC394">
        <v>1.62222977006709</v>
      </c>
      <c r="AD394">
        <v>26</v>
      </c>
      <c r="AE394" s="7">
        <f t="shared" si="32"/>
        <v>5</v>
      </c>
      <c r="AF394" s="7">
        <f t="shared" si="33"/>
        <v>3716.12</v>
      </c>
      <c r="AG394" s="7">
        <f t="shared" si="34"/>
        <v>33445.08</v>
      </c>
      <c r="AH394">
        <v>9</v>
      </c>
      <c r="AK394" s="7"/>
    </row>
    <row r="395" spans="1:37">
      <c r="A395">
        <v>1017</v>
      </c>
      <c r="B395">
        <v>217548490.59999999</v>
      </c>
      <c r="C395">
        <v>253548490.59999999</v>
      </c>
      <c r="D395">
        <v>16650000</v>
      </c>
      <c r="E395" s="3">
        <v>28880</v>
      </c>
      <c r="F395" s="3">
        <v>50600</v>
      </c>
      <c r="G395" s="3">
        <v>7020</v>
      </c>
      <c r="H395" s="3">
        <v>14127.77778</v>
      </c>
      <c r="I395" s="3">
        <v>19600</v>
      </c>
      <c r="J395" s="3">
        <v>3630</v>
      </c>
      <c r="K395" s="3">
        <v>24205.555560000001</v>
      </c>
      <c r="L395" s="3">
        <v>50600</v>
      </c>
      <c r="M395" s="3">
        <v>4330</v>
      </c>
      <c r="N395">
        <v>130</v>
      </c>
      <c r="O395">
        <v>40</v>
      </c>
      <c r="P395">
        <v>9</v>
      </c>
      <c r="Q395">
        <v>1.5384615384615401</v>
      </c>
      <c r="R395">
        <v>1.5384615384615401</v>
      </c>
      <c r="S395">
        <v>1.7772882543038699</v>
      </c>
      <c r="T395" s="3">
        <v>0.93055555555555602</v>
      </c>
      <c r="U395" s="7">
        <f t="shared" si="30"/>
        <v>40000</v>
      </c>
      <c r="V395" s="4">
        <f t="shared" si="31"/>
        <v>90000000</v>
      </c>
      <c r="W395">
        <v>2.5468888888888902E-3</v>
      </c>
      <c r="X395">
        <v>0.63847811766404505</v>
      </c>
      <c r="Y395">
        <v>0.136585081809911</v>
      </c>
      <c r="Z395">
        <v>0.14526516574376999</v>
      </c>
      <c r="AA395">
        <v>0.19900018455955601</v>
      </c>
      <c r="AB395">
        <v>0.19900018455955601</v>
      </c>
      <c r="AC395">
        <v>1.7479757777442899</v>
      </c>
      <c r="AD395">
        <v>26</v>
      </c>
      <c r="AE395" s="7">
        <f t="shared" si="32"/>
        <v>5</v>
      </c>
      <c r="AF395" s="7">
        <f t="shared" si="33"/>
        <v>3716.12</v>
      </c>
      <c r="AG395" s="7">
        <f t="shared" si="34"/>
        <v>33445.08</v>
      </c>
      <c r="AH395">
        <v>9</v>
      </c>
      <c r="AK395" s="7"/>
    </row>
    <row r="396" spans="1:37">
      <c r="A396">
        <v>1020</v>
      </c>
      <c r="B396">
        <v>247684332</v>
      </c>
      <c r="C396">
        <v>285584332</v>
      </c>
      <c r="D396">
        <v>17718750</v>
      </c>
      <c r="E396" s="3">
        <v>36544.444439999999</v>
      </c>
      <c r="F396" s="3">
        <v>50600</v>
      </c>
      <c r="G396" s="3">
        <v>11600</v>
      </c>
      <c r="H396" s="3">
        <v>15997.77778</v>
      </c>
      <c r="I396" s="3">
        <v>19600</v>
      </c>
      <c r="J396" s="3">
        <v>5680</v>
      </c>
      <c r="K396" s="3">
        <v>33257.777779999997</v>
      </c>
      <c r="L396" s="3">
        <v>50600</v>
      </c>
      <c r="M396" s="3">
        <v>7020</v>
      </c>
      <c r="N396">
        <v>130</v>
      </c>
      <c r="O396">
        <v>40</v>
      </c>
      <c r="P396">
        <v>9</v>
      </c>
      <c r="Q396">
        <v>1.5384615384615401</v>
      </c>
      <c r="R396">
        <v>1.5384615384615401</v>
      </c>
      <c r="S396">
        <v>1.7996600888577801</v>
      </c>
      <c r="T396" s="3">
        <v>0.75</v>
      </c>
      <c r="U396" s="7">
        <f t="shared" si="30"/>
        <v>40000</v>
      </c>
      <c r="V396" s="4">
        <f t="shared" si="31"/>
        <v>90000000</v>
      </c>
      <c r="W396">
        <v>2.4964188888888898E-3</v>
      </c>
      <c r="X396">
        <v>0.63933331600919396</v>
      </c>
      <c r="Y396">
        <v>0.13621219485806799</v>
      </c>
      <c r="Z396">
        <v>0.120794248437019</v>
      </c>
      <c r="AA396">
        <v>0.171993836358142</v>
      </c>
      <c r="AB396">
        <v>0.171993836358142</v>
      </c>
      <c r="AC396">
        <v>2.1634891632212598</v>
      </c>
      <c r="AD396">
        <v>26</v>
      </c>
      <c r="AE396" s="7">
        <f t="shared" si="32"/>
        <v>5</v>
      </c>
      <c r="AF396" s="7">
        <f t="shared" si="33"/>
        <v>3716.12</v>
      </c>
      <c r="AG396" s="7">
        <f t="shared" si="34"/>
        <v>33445.08</v>
      </c>
      <c r="AH396">
        <v>9</v>
      </c>
      <c r="AK396" s="7"/>
    </row>
    <row r="397" spans="1:37">
      <c r="A397">
        <v>1023</v>
      </c>
      <c r="B397">
        <v>260027308</v>
      </c>
      <c r="C397">
        <v>299827308</v>
      </c>
      <c r="D397">
        <v>18787500</v>
      </c>
      <c r="E397" s="3">
        <v>40188.888890000002</v>
      </c>
      <c r="F397" s="3">
        <v>50600</v>
      </c>
      <c r="G397" s="3">
        <v>15900</v>
      </c>
      <c r="H397" s="3">
        <v>16990</v>
      </c>
      <c r="I397" s="3">
        <v>19600</v>
      </c>
      <c r="J397" s="3">
        <v>8910</v>
      </c>
      <c r="K397" s="3">
        <v>37677.777779999997</v>
      </c>
      <c r="L397" s="3">
        <v>50600</v>
      </c>
      <c r="M397" s="3">
        <v>9700</v>
      </c>
      <c r="N397">
        <v>130</v>
      </c>
      <c r="O397">
        <v>40</v>
      </c>
      <c r="P397">
        <v>9</v>
      </c>
      <c r="Q397">
        <v>1.5384615384615401</v>
      </c>
      <c r="R397">
        <v>1.5384615384615401</v>
      </c>
      <c r="S397">
        <v>1.8683141794751701</v>
      </c>
      <c r="T397" s="3">
        <v>0.36111111111111099</v>
      </c>
      <c r="U397" s="7">
        <f t="shared" si="30"/>
        <v>40000</v>
      </c>
      <c r="V397" s="4">
        <f t="shared" si="31"/>
        <v>90000000</v>
      </c>
      <c r="W397">
        <v>2.6095711111111101E-3</v>
      </c>
      <c r="X397">
        <v>0.659721179269525</v>
      </c>
      <c r="Y397">
        <v>0.13897996979339799</v>
      </c>
      <c r="Z397">
        <v>0.125072927206035</v>
      </c>
      <c r="AA397">
        <v>0.17221662594081399</v>
      </c>
      <c r="AB397">
        <v>0.17221662594081399</v>
      </c>
      <c r="AC397">
        <v>2.5205739869044601</v>
      </c>
      <c r="AD397">
        <v>26</v>
      </c>
      <c r="AE397" s="7">
        <f t="shared" si="32"/>
        <v>5</v>
      </c>
      <c r="AF397" s="7">
        <f t="shared" si="33"/>
        <v>3716.12</v>
      </c>
      <c r="AG397" s="7">
        <f t="shared" si="34"/>
        <v>33445.08</v>
      </c>
      <c r="AH397">
        <v>9</v>
      </c>
      <c r="AK397" s="7"/>
    </row>
    <row r="398" spans="1:37">
      <c r="A398">
        <v>1026</v>
      </c>
      <c r="B398">
        <v>158292090.40000001</v>
      </c>
      <c r="C398">
        <v>175092090.40000001</v>
      </c>
      <c r="D398">
        <v>5850000</v>
      </c>
      <c r="E398" s="3">
        <v>5656.6666670000004</v>
      </c>
      <c r="F398" s="3">
        <v>9430</v>
      </c>
      <c r="G398" s="3">
        <v>1530</v>
      </c>
      <c r="H398" s="3">
        <v>6122.5555560000003</v>
      </c>
      <c r="I398" s="3">
        <v>12100</v>
      </c>
      <c r="J398" s="3">
        <v>843</v>
      </c>
      <c r="K398" s="3">
        <v>4241.1111110000002</v>
      </c>
      <c r="L398" s="3">
        <v>7190</v>
      </c>
      <c r="M398" s="3">
        <v>1530</v>
      </c>
      <c r="N398">
        <v>130</v>
      </c>
      <c r="O398">
        <v>40</v>
      </c>
      <c r="P398">
        <v>9</v>
      </c>
      <c r="Q398">
        <v>1.5384615384615401</v>
      </c>
      <c r="R398">
        <v>1.5384615384615401</v>
      </c>
      <c r="S398">
        <v>1.6805031486626301</v>
      </c>
      <c r="T398" s="3">
        <v>1.0462962962963001</v>
      </c>
      <c r="U398" s="7">
        <f t="shared" si="30"/>
        <v>40000</v>
      </c>
      <c r="V398" s="4">
        <f t="shared" si="31"/>
        <v>90000000</v>
      </c>
      <c r="W398">
        <v>2.26976222222222E-3</v>
      </c>
      <c r="X398">
        <v>0.517731242614342</v>
      </c>
      <c r="Y398">
        <v>0.102508313092873</v>
      </c>
      <c r="Z398">
        <v>8.5272551793548895E-2</v>
      </c>
      <c r="AA398">
        <v>0.13069379377592999</v>
      </c>
      <c r="AB398">
        <v>0.13069379377592999</v>
      </c>
      <c r="AC398">
        <v>1.6086472948683299</v>
      </c>
      <c r="AD398">
        <v>26</v>
      </c>
      <c r="AE398" s="7">
        <f t="shared" si="32"/>
        <v>5</v>
      </c>
      <c r="AF398" s="7">
        <f t="shared" si="33"/>
        <v>3716.12</v>
      </c>
      <c r="AG398" s="7">
        <f t="shared" si="34"/>
        <v>33445.08</v>
      </c>
      <c r="AH398">
        <v>9</v>
      </c>
      <c r="AK398" s="7"/>
    </row>
    <row r="399" spans="1:37">
      <c r="A399">
        <v>1029</v>
      </c>
      <c r="B399">
        <v>171585486.40000001</v>
      </c>
      <c r="C399">
        <v>190285486.40000001</v>
      </c>
      <c r="D399">
        <v>6918750</v>
      </c>
      <c r="E399" s="3">
        <v>6596.6666670000004</v>
      </c>
      <c r="F399" s="3">
        <v>10800</v>
      </c>
      <c r="G399" s="3">
        <v>1530</v>
      </c>
      <c r="H399" s="3">
        <v>8292.2222220000003</v>
      </c>
      <c r="I399" s="3">
        <v>15000</v>
      </c>
      <c r="J399" s="3">
        <v>1550</v>
      </c>
      <c r="K399" s="3">
        <v>5047.7777779999997</v>
      </c>
      <c r="L399" s="3">
        <v>8210</v>
      </c>
      <c r="M399" s="3">
        <v>1530</v>
      </c>
      <c r="N399">
        <v>130</v>
      </c>
      <c r="O399">
        <v>40</v>
      </c>
      <c r="P399">
        <v>9</v>
      </c>
      <c r="Q399">
        <v>1.5384615384615401</v>
      </c>
      <c r="R399">
        <v>1.5384615384615401</v>
      </c>
      <c r="S399">
        <v>1.68373903860222</v>
      </c>
      <c r="T399" s="3">
        <v>0.74074074074074103</v>
      </c>
      <c r="U399" s="7">
        <f t="shared" si="30"/>
        <v>40000</v>
      </c>
      <c r="V399" s="4">
        <f t="shared" si="31"/>
        <v>90000000</v>
      </c>
      <c r="W399">
        <v>2.1697577777777801E-3</v>
      </c>
      <c r="X399">
        <v>0.49604798467553302</v>
      </c>
      <c r="Y399">
        <v>9.7214694982935904E-2</v>
      </c>
      <c r="Z399">
        <v>8.7268412807863405E-2</v>
      </c>
      <c r="AA399">
        <v>0.138424422301026</v>
      </c>
      <c r="AB399">
        <v>0.138424422301026</v>
      </c>
      <c r="AC399">
        <v>1.60401476321853</v>
      </c>
      <c r="AD399">
        <v>26</v>
      </c>
      <c r="AE399" s="7">
        <f t="shared" si="32"/>
        <v>5</v>
      </c>
      <c r="AF399" s="7">
        <f t="shared" si="33"/>
        <v>3716.12</v>
      </c>
      <c r="AG399" s="7">
        <f t="shared" si="34"/>
        <v>33445.08</v>
      </c>
      <c r="AH399">
        <v>9</v>
      </c>
      <c r="AK399" s="7"/>
    </row>
    <row r="400" spans="1:37">
      <c r="A400">
        <v>1032</v>
      </c>
      <c r="B400">
        <v>177587353</v>
      </c>
      <c r="C400">
        <v>198187353</v>
      </c>
      <c r="D400">
        <v>7987500</v>
      </c>
      <c r="E400" s="3">
        <v>6660</v>
      </c>
      <c r="F400" s="3">
        <v>10800</v>
      </c>
      <c r="G400" s="3">
        <v>2140</v>
      </c>
      <c r="H400" s="3">
        <v>8098.8888889999998</v>
      </c>
      <c r="I400" s="3">
        <v>15000</v>
      </c>
      <c r="J400" s="3">
        <v>3270</v>
      </c>
      <c r="K400" s="3">
        <v>5025.5555560000003</v>
      </c>
      <c r="L400" s="3">
        <v>8210</v>
      </c>
      <c r="M400" s="3">
        <v>1530</v>
      </c>
      <c r="N400">
        <v>130</v>
      </c>
      <c r="O400">
        <v>40</v>
      </c>
      <c r="P400">
        <v>9</v>
      </c>
      <c r="Q400">
        <v>1.5384615384615401</v>
      </c>
      <c r="R400">
        <v>1.5384615384615401</v>
      </c>
      <c r="S400">
        <v>1.88739823928831</v>
      </c>
      <c r="T400" s="3">
        <v>0.61111111111111105</v>
      </c>
      <c r="U400" s="7">
        <f t="shared" si="30"/>
        <v>40000</v>
      </c>
      <c r="V400" s="4">
        <f t="shared" si="31"/>
        <v>90000000</v>
      </c>
      <c r="W400">
        <v>2.5839455555555601E-3</v>
      </c>
      <c r="X400">
        <v>0.53422603041439198</v>
      </c>
      <c r="Y400">
        <v>0.10502931953395001</v>
      </c>
      <c r="Z400">
        <v>9.8637580885050799E-2</v>
      </c>
      <c r="AA400">
        <v>0.16192071947382</v>
      </c>
      <c r="AB400">
        <v>0.16192071947382</v>
      </c>
      <c r="AC400">
        <v>1.65148081514725</v>
      </c>
      <c r="AD400">
        <v>26</v>
      </c>
      <c r="AE400" s="7">
        <f t="shared" si="32"/>
        <v>5</v>
      </c>
      <c r="AF400" s="7">
        <f t="shared" si="33"/>
        <v>3716.12</v>
      </c>
      <c r="AG400" s="7">
        <f t="shared" si="34"/>
        <v>33445.08</v>
      </c>
      <c r="AH400">
        <v>9</v>
      </c>
      <c r="AK400" s="7"/>
    </row>
    <row r="401" spans="1:37">
      <c r="A401">
        <v>1035</v>
      </c>
      <c r="B401">
        <v>201596621.40000001</v>
      </c>
      <c r="C401">
        <v>227996621.40000001</v>
      </c>
      <c r="D401">
        <v>11250000</v>
      </c>
      <c r="E401" s="3">
        <v>8026.6666670000004</v>
      </c>
      <c r="F401" s="3">
        <v>14300</v>
      </c>
      <c r="G401" s="3">
        <v>2140</v>
      </c>
      <c r="H401" s="3">
        <v>9089.2222220000003</v>
      </c>
      <c r="I401" s="3">
        <v>17900</v>
      </c>
      <c r="J401" s="3">
        <v>843</v>
      </c>
      <c r="K401" s="3">
        <v>6837.7777779999997</v>
      </c>
      <c r="L401" s="3">
        <v>14300</v>
      </c>
      <c r="M401" s="3">
        <v>2140</v>
      </c>
      <c r="N401">
        <v>130</v>
      </c>
      <c r="O401">
        <v>40</v>
      </c>
      <c r="P401">
        <v>9</v>
      </c>
      <c r="Q401">
        <v>1.5384615384615401</v>
      </c>
      <c r="R401">
        <v>1.5384615384615401</v>
      </c>
      <c r="S401">
        <v>1.7071087493997401</v>
      </c>
      <c r="T401" s="3">
        <v>0.73148148148148195</v>
      </c>
      <c r="U401" s="7">
        <f t="shared" si="30"/>
        <v>40000</v>
      </c>
      <c r="V401" s="4">
        <f t="shared" si="31"/>
        <v>90000000</v>
      </c>
      <c r="W401">
        <v>2.28255222222222E-3</v>
      </c>
      <c r="X401">
        <v>0.54829542519924601</v>
      </c>
      <c r="Y401">
        <v>0.116837845102382</v>
      </c>
      <c r="Z401">
        <v>8.3427288508572797E-2</v>
      </c>
      <c r="AA401">
        <v>0.14008494620012299</v>
      </c>
      <c r="AB401">
        <v>0.14008494620012299</v>
      </c>
      <c r="AC401">
        <v>1.59983839917531</v>
      </c>
      <c r="AD401">
        <v>26</v>
      </c>
      <c r="AE401" s="7">
        <f t="shared" si="32"/>
        <v>5</v>
      </c>
      <c r="AF401" s="7">
        <f t="shared" si="33"/>
        <v>3716.12</v>
      </c>
      <c r="AG401" s="7">
        <f t="shared" si="34"/>
        <v>33445.08</v>
      </c>
      <c r="AH401">
        <v>9</v>
      </c>
      <c r="AK401" s="7"/>
    </row>
    <row r="402" spans="1:37">
      <c r="A402">
        <v>1038</v>
      </c>
      <c r="B402">
        <v>214244606.90000001</v>
      </c>
      <c r="C402">
        <v>242544606.90000001</v>
      </c>
      <c r="D402">
        <v>12318750</v>
      </c>
      <c r="E402" s="3">
        <v>8668.8888889999998</v>
      </c>
      <c r="F402" s="3">
        <v>14300</v>
      </c>
      <c r="G402" s="3">
        <v>2140</v>
      </c>
      <c r="H402" s="3">
        <v>9998.8888889999998</v>
      </c>
      <c r="I402" s="3">
        <v>17900</v>
      </c>
      <c r="J402" s="3">
        <v>1550</v>
      </c>
      <c r="K402" s="3">
        <v>7308.8888889999998</v>
      </c>
      <c r="L402" s="3">
        <v>14300</v>
      </c>
      <c r="M402" s="3">
        <v>2140</v>
      </c>
      <c r="N402">
        <v>130</v>
      </c>
      <c r="O402">
        <v>40</v>
      </c>
      <c r="P402">
        <v>9</v>
      </c>
      <c r="Q402">
        <v>1.5384615384615401</v>
      </c>
      <c r="R402">
        <v>1.5384615384615401</v>
      </c>
      <c r="S402">
        <v>1.77102962352421</v>
      </c>
      <c r="T402" s="3">
        <v>0.83333333333333304</v>
      </c>
      <c r="U402" s="7">
        <f t="shared" si="30"/>
        <v>40000</v>
      </c>
      <c r="V402" s="4">
        <f t="shared" si="31"/>
        <v>90000000</v>
      </c>
      <c r="W402">
        <v>2.4678888888888901E-3</v>
      </c>
      <c r="X402">
        <v>0.57225546235799096</v>
      </c>
      <c r="Y402">
        <v>0.11560927526581299</v>
      </c>
      <c r="Z402">
        <v>8.7925818701058506E-2</v>
      </c>
      <c r="AA402">
        <v>0.15103253453471799</v>
      </c>
      <c r="AB402">
        <v>0.15103253453471799</v>
      </c>
      <c r="AC402">
        <v>1.61874769877808</v>
      </c>
      <c r="AD402">
        <v>26</v>
      </c>
      <c r="AE402" s="7">
        <f t="shared" si="32"/>
        <v>5</v>
      </c>
      <c r="AF402" s="7">
        <f t="shared" si="33"/>
        <v>3716.12</v>
      </c>
      <c r="AG402" s="7">
        <f t="shared" si="34"/>
        <v>33445.08</v>
      </c>
      <c r="AH402">
        <v>9</v>
      </c>
      <c r="AK402" s="7"/>
    </row>
    <row r="403" spans="1:37">
      <c r="A403">
        <v>1041</v>
      </c>
      <c r="B403">
        <v>216347499.5</v>
      </c>
      <c r="C403">
        <v>246547499.5</v>
      </c>
      <c r="D403">
        <v>13387500</v>
      </c>
      <c r="E403" s="3">
        <v>8668.8888889999998</v>
      </c>
      <c r="F403" s="3">
        <v>14300</v>
      </c>
      <c r="G403" s="3">
        <v>2140</v>
      </c>
      <c r="H403" s="3">
        <v>10190</v>
      </c>
      <c r="I403" s="3">
        <v>17900</v>
      </c>
      <c r="J403" s="3">
        <v>3270</v>
      </c>
      <c r="K403" s="3">
        <v>7241.1111110000002</v>
      </c>
      <c r="L403" s="3">
        <v>14300</v>
      </c>
      <c r="M403" s="3">
        <v>1530</v>
      </c>
      <c r="N403">
        <v>130</v>
      </c>
      <c r="O403">
        <v>40</v>
      </c>
      <c r="P403">
        <v>9</v>
      </c>
      <c r="Q403">
        <v>1.5384615384615401</v>
      </c>
      <c r="R403">
        <v>1.5384615384615401</v>
      </c>
      <c r="S403">
        <v>1.89642495881075</v>
      </c>
      <c r="T403" s="3">
        <v>0.51851851851851904</v>
      </c>
      <c r="U403" s="7">
        <f t="shared" si="30"/>
        <v>40000</v>
      </c>
      <c r="V403" s="4">
        <f t="shared" si="31"/>
        <v>90000000</v>
      </c>
      <c r="W403">
        <v>2.8061200000000001E-3</v>
      </c>
      <c r="X403">
        <v>0.60341140430164297</v>
      </c>
      <c r="Y403">
        <v>0.123723475202089</v>
      </c>
      <c r="Z403">
        <v>9.8408273013417397E-2</v>
      </c>
      <c r="AA403">
        <v>0.18011789354086</v>
      </c>
      <c r="AB403">
        <v>0.18011789354086</v>
      </c>
      <c r="AC403">
        <v>1.6746565361851899</v>
      </c>
      <c r="AD403">
        <v>26</v>
      </c>
      <c r="AE403" s="7">
        <f t="shared" si="32"/>
        <v>5</v>
      </c>
      <c r="AF403" s="7">
        <f t="shared" si="33"/>
        <v>3716.12</v>
      </c>
      <c r="AG403" s="7">
        <f t="shared" si="34"/>
        <v>33445.08</v>
      </c>
      <c r="AH403">
        <v>9</v>
      </c>
      <c r="AK403" s="7"/>
    </row>
    <row r="404" spans="1:37">
      <c r="A404">
        <v>1044</v>
      </c>
      <c r="B404">
        <v>183253709.19999999</v>
      </c>
      <c r="C404">
        <v>219253709.19999999</v>
      </c>
      <c r="D404">
        <v>16650000</v>
      </c>
      <c r="E404" s="3">
        <v>15506.666670000001</v>
      </c>
      <c r="F404" s="3">
        <v>22000</v>
      </c>
      <c r="G404" s="3">
        <v>4760</v>
      </c>
      <c r="H404" s="3">
        <v>10064.444439999999</v>
      </c>
      <c r="I404" s="3">
        <v>16700</v>
      </c>
      <c r="J404" s="3">
        <v>3620</v>
      </c>
      <c r="K404" s="3">
        <v>9571.1111110000002</v>
      </c>
      <c r="L404" s="3">
        <v>14200</v>
      </c>
      <c r="M404" s="3">
        <v>2720</v>
      </c>
      <c r="N404">
        <v>130</v>
      </c>
      <c r="O404">
        <v>40</v>
      </c>
      <c r="P404">
        <v>9</v>
      </c>
      <c r="Q404">
        <v>1.4285714285714299</v>
      </c>
      <c r="R404">
        <v>1.4285714285714299</v>
      </c>
      <c r="S404">
        <v>1.77549350943052</v>
      </c>
      <c r="T404" s="3">
        <v>1.2777777777777799</v>
      </c>
      <c r="U404" s="7">
        <f t="shared" si="30"/>
        <v>40000</v>
      </c>
      <c r="V404" s="4">
        <f t="shared" si="31"/>
        <v>90000000</v>
      </c>
      <c r="W404">
        <v>2.4329611111111099E-3</v>
      </c>
      <c r="X404">
        <v>0.60398006150091699</v>
      </c>
      <c r="Y404">
        <v>0.130882475614577</v>
      </c>
      <c r="Z404">
        <v>0.193390073253316</v>
      </c>
      <c r="AA404">
        <v>0.20211049934921799</v>
      </c>
      <c r="AB404">
        <v>0.20211049934921799</v>
      </c>
      <c r="AC404">
        <v>1.30537825988843</v>
      </c>
      <c r="AD404">
        <v>26</v>
      </c>
      <c r="AE404" s="7">
        <f t="shared" si="32"/>
        <v>5</v>
      </c>
      <c r="AF404" s="7">
        <f t="shared" si="33"/>
        <v>3716.12</v>
      </c>
      <c r="AG404" s="7">
        <f t="shared" si="34"/>
        <v>33445.08</v>
      </c>
      <c r="AH404">
        <v>9</v>
      </c>
      <c r="AK404" s="7"/>
    </row>
    <row r="405" spans="1:37">
      <c r="A405">
        <v>1047</v>
      </c>
      <c r="B405">
        <v>184543629.19999999</v>
      </c>
      <c r="C405">
        <v>222443629.19999999</v>
      </c>
      <c r="D405">
        <v>17718750</v>
      </c>
      <c r="E405" s="3">
        <v>16613.333330000001</v>
      </c>
      <c r="F405" s="3">
        <v>23300</v>
      </c>
      <c r="G405" s="3">
        <v>7020</v>
      </c>
      <c r="H405" s="3">
        <v>10326.666670000001</v>
      </c>
      <c r="I405" s="3">
        <v>16700</v>
      </c>
      <c r="J405" s="3">
        <v>4080</v>
      </c>
      <c r="K405" s="3">
        <v>10088.88889</v>
      </c>
      <c r="L405" s="3">
        <v>14200</v>
      </c>
      <c r="M405" s="3">
        <v>4060</v>
      </c>
      <c r="N405">
        <v>130</v>
      </c>
      <c r="O405">
        <v>40</v>
      </c>
      <c r="P405">
        <v>9</v>
      </c>
      <c r="Q405">
        <v>1.4285714285714299</v>
      </c>
      <c r="R405">
        <v>1.4285714285714299</v>
      </c>
      <c r="S405">
        <v>1.8526862198760601</v>
      </c>
      <c r="T405" s="3">
        <v>1.2962962962963001</v>
      </c>
      <c r="U405" s="7">
        <f t="shared" si="30"/>
        <v>40000</v>
      </c>
      <c r="V405" s="4">
        <f t="shared" si="31"/>
        <v>90000000</v>
      </c>
      <c r="W405">
        <v>2.65944666666667E-3</v>
      </c>
      <c r="X405">
        <v>0.65611107912731303</v>
      </c>
      <c r="Y405">
        <v>0.140329111147801</v>
      </c>
      <c r="Z405">
        <v>0.212435180326463</v>
      </c>
      <c r="AA405">
        <v>0.21670955210946399</v>
      </c>
      <c r="AB405">
        <v>0.21670955210946399</v>
      </c>
      <c r="AC405">
        <v>1.4420621102372</v>
      </c>
      <c r="AD405">
        <v>26</v>
      </c>
      <c r="AE405" s="7">
        <f t="shared" si="32"/>
        <v>5</v>
      </c>
      <c r="AF405" s="7">
        <f t="shared" si="33"/>
        <v>3716.12</v>
      </c>
      <c r="AG405" s="7">
        <f t="shared" si="34"/>
        <v>33445.08</v>
      </c>
      <c r="AH405">
        <v>9</v>
      </c>
      <c r="AK405" s="7"/>
    </row>
    <row r="406" spans="1:37">
      <c r="A406">
        <v>1050</v>
      </c>
      <c r="B406">
        <v>199130419.90000001</v>
      </c>
      <c r="C406">
        <v>238930419.90000001</v>
      </c>
      <c r="D406">
        <v>18787500</v>
      </c>
      <c r="E406" s="3">
        <v>17800</v>
      </c>
      <c r="F406" s="3">
        <v>24300</v>
      </c>
      <c r="G406" s="3">
        <v>9200</v>
      </c>
      <c r="H406" s="3">
        <v>12096.666670000001</v>
      </c>
      <c r="I406" s="3">
        <v>17900</v>
      </c>
      <c r="J406" s="3">
        <v>4730</v>
      </c>
      <c r="K406" s="3">
        <v>10720</v>
      </c>
      <c r="L406" s="3">
        <v>14600</v>
      </c>
      <c r="M406" s="3">
        <v>5660</v>
      </c>
      <c r="N406">
        <v>130</v>
      </c>
      <c r="O406">
        <v>40</v>
      </c>
      <c r="P406">
        <v>9</v>
      </c>
      <c r="Q406">
        <v>1.4285714285714299</v>
      </c>
      <c r="R406">
        <v>1.4285714285714299</v>
      </c>
      <c r="S406">
        <v>1.8395627263123</v>
      </c>
      <c r="T406" s="3">
        <v>1.4074074074074101</v>
      </c>
      <c r="U406" s="7">
        <f t="shared" si="30"/>
        <v>40000</v>
      </c>
      <c r="V406" s="4">
        <f t="shared" si="31"/>
        <v>90000000</v>
      </c>
      <c r="W406">
        <v>2.5411955555555599E-3</v>
      </c>
      <c r="X406">
        <v>0.63304787327410095</v>
      </c>
      <c r="Y406">
        <v>0.134341924014095</v>
      </c>
      <c r="Z406">
        <v>0.203153104841235</v>
      </c>
      <c r="AA406">
        <v>0.216274206698468</v>
      </c>
      <c r="AB406">
        <v>0.216274206698468</v>
      </c>
      <c r="AC406">
        <v>1.3296524493121999</v>
      </c>
      <c r="AD406">
        <v>26</v>
      </c>
      <c r="AE406" s="7">
        <f t="shared" si="32"/>
        <v>5</v>
      </c>
      <c r="AF406" s="7">
        <f t="shared" si="33"/>
        <v>3716.12</v>
      </c>
      <c r="AG406" s="7">
        <f t="shared" si="34"/>
        <v>33445.08</v>
      </c>
      <c r="AH406">
        <v>9</v>
      </c>
      <c r="AK406" s="7"/>
    </row>
    <row r="407" spans="1:37" s="9" customFormat="1">
      <c r="A407" s="9">
        <v>1053</v>
      </c>
      <c r="B407" s="9">
        <v>169537418.19999999</v>
      </c>
      <c r="C407" s="9">
        <v>176237418.19999999</v>
      </c>
      <c r="D407" s="9">
        <v>13675000</v>
      </c>
      <c r="E407" s="10">
        <v>17071.42857</v>
      </c>
      <c r="F407" s="10">
        <v>25700</v>
      </c>
      <c r="G407" s="10">
        <v>4900</v>
      </c>
      <c r="H407" s="10">
        <v>9968.5714289999996</v>
      </c>
      <c r="I407" s="10">
        <v>15000</v>
      </c>
      <c r="J407" s="10">
        <v>2700</v>
      </c>
      <c r="K407" s="10">
        <v>14252.85714</v>
      </c>
      <c r="L407" s="10">
        <v>20700</v>
      </c>
      <c r="M407" s="10">
        <v>3620</v>
      </c>
      <c r="N407" s="9">
        <v>182</v>
      </c>
      <c r="O407" s="9">
        <v>20</v>
      </c>
      <c r="P407" s="9">
        <v>14</v>
      </c>
      <c r="Q407" s="9">
        <v>1.4285714285714299</v>
      </c>
      <c r="R407" s="9">
        <v>1.4285714285714299</v>
      </c>
      <c r="S407" s="9">
        <v>1.8175656272076</v>
      </c>
      <c r="T407" s="10">
        <v>1.02678571428571</v>
      </c>
      <c r="U407" s="9">
        <f t="shared" si="30"/>
        <v>10000</v>
      </c>
      <c r="V407" s="9">
        <f t="shared" si="31"/>
        <v>35000000</v>
      </c>
      <c r="W407" s="9">
        <v>2.3415609285714302E-3</v>
      </c>
      <c r="X407" s="9">
        <v>0.473093505018709</v>
      </c>
      <c r="Y407" s="9">
        <v>0.105367607228399</v>
      </c>
      <c r="Z407" s="9">
        <v>0.20017115468845101</v>
      </c>
      <c r="AA407" s="9">
        <v>0.16770755544516</v>
      </c>
      <c r="AB407" s="9">
        <v>0.16770755544516</v>
      </c>
      <c r="AC407" s="9">
        <v>1.42968869847767</v>
      </c>
      <c r="AD407" s="9">
        <v>13</v>
      </c>
      <c r="AE407" s="9">
        <f t="shared" si="32"/>
        <v>14</v>
      </c>
      <c r="AF407" s="9">
        <f t="shared" si="33"/>
        <v>929.03</v>
      </c>
      <c r="AG407" s="9">
        <f t="shared" si="34"/>
        <v>13006.42</v>
      </c>
      <c r="AH407" s="9">
        <v>14</v>
      </c>
      <c r="AK407" s="7"/>
    </row>
    <row r="408" spans="1:37">
      <c r="A408">
        <v>1056</v>
      </c>
      <c r="B408">
        <v>221303453.80000001</v>
      </c>
      <c r="C408">
        <v>228478453.80000001</v>
      </c>
      <c r="D408">
        <v>14743750</v>
      </c>
      <c r="E408" s="3">
        <v>9304.2857139999996</v>
      </c>
      <c r="F408" s="3">
        <v>10800</v>
      </c>
      <c r="G408" s="3">
        <v>4900</v>
      </c>
      <c r="H408" s="3">
        <v>12397.14286</v>
      </c>
      <c r="I408" s="3">
        <v>15000</v>
      </c>
      <c r="J408" s="3">
        <v>4730</v>
      </c>
      <c r="K408" s="3">
        <v>6997.8571430000002</v>
      </c>
      <c r="L408" s="3">
        <v>8210</v>
      </c>
      <c r="M408" s="3">
        <v>3550</v>
      </c>
      <c r="N408">
        <v>182</v>
      </c>
      <c r="O408">
        <v>20</v>
      </c>
      <c r="P408">
        <v>14</v>
      </c>
      <c r="Q408">
        <v>1.4285714285714299</v>
      </c>
      <c r="R408">
        <v>1.4285714285714299</v>
      </c>
      <c r="S408">
        <v>2.0363440355790798</v>
      </c>
      <c r="T408" s="3">
        <v>0.59821428571428603</v>
      </c>
      <c r="U408" s="7">
        <f t="shared" si="30"/>
        <v>10000</v>
      </c>
      <c r="V408" s="4">
        <f t="shared" si="31"/>
        <v>35000000</v>
      </c>
      <c r="W408">
        <v>2.6580178571428601E-3</v>
      </c>
      <c r="X408">
        <v>0.46382828963994599</v>
      </c>
      <c r="Y408">
        <v>0.10984285353857701</v>
      </c>
      <c r="Z408">
        <v>0.154567323178424</v>
      </c>
      <c r="AA408">
        <v>0.178524673042291</v>
      </c>
      <c r="AB408">
        <v>0.178524673042291</v>
      </c>
      <c r="AC408">
        <v>1.47442075635175</v>
      </c>
      <c r="AD408">
        <v>13</v>
      </c>
      <c r="AE408" s="7">
        <f t="shared" si="32"/>
        <v>14</v>
      </c>
      <c r="AF408" s="7">
        <f t="shared" si="33"/>
        <v>929.03</v>
      </c>
      <c r="AG408" s="7">
        <f t="shared" si="34"/>
        <v>13006.42</v>
      </c>
      <c r="AH408">
        <v>14</v>
      </c>
      <c r="AK408" s="7"/>
    </row>
    <row r="409" spans="1:37">
      <c r="A409">
        <v>1059</v>
      </c>
      <c r="B409">
        <v>230223244.80000001</v>
      </c>
      <c r="C409">
        <v>237873244.80000001</v>
      </c>
      <c r="D409">
        <v>15812500</v>
      </c>
      <c r="E409" s="3">
        <v>10076.42857</v>
      </c>
      <c r="F409" s="3">
        <v>12400</v>
      </c>
      <c r="G409" s="3">
        <v>6000</v>
      </c>
      <c r="H409" s="3">
        <v>13652.85714</v>
      </c>
      <c r="I409" s="3">
        <v>16800</v>
      </c>
      <c r="J409" s="3">
        <v>7020</v>
      </c>
      <c r="K409" s="3">
        <v>7613.5714289999996</v>
      </c>
      <c r="L409" s="3">
        <v>9430</v>
      </c>
      <c r="M409" s="3">
        <v>4330</v>
      </c>
      <c r="N409">
        <v>182</v>
      </c>
      <c r="O409">
        <v>20</v>
      </c>
      <c r="P409">
        <v>14</v>
      </c>
      <c r="Q409">
        <v>1.4285714285714299</v>
      </c>
      <c r="R409">
        <v>1.4285714285714299</v>
      </c>
      <c r="S409">
        <v>2.1169483052063902</v>
      </c>
      <c r="T409" s="3">
        <v>0.41071428571428598</v>
      </c>
      <c r="U409" s="7">
        <f t="shared" si="30"/>
        <v>10000</v>
      </c>
      <c r="V409" s="4">
        <f t="shared" si="31"/>
        <v>35000000</v>
      </c>
      <c r="W409">
        <v>2.7435728571428598E-3</v>
      </c>
      <c r="X409">
        <v>0.48420339704736498</v>
      </c>
      <c r="Y409">
        <v>0.11451848882327501</v>
      </c>
      <c r="Z409">
        <v>0.16791911502162801</v>
      </c>
      <c r="AA409">
        <v>0.18573028840320999</v>
      </c>
      <c r="AB409">
        <v>0.18573028840320999</v>
      </c>
      <c r="AC409">
        <v>1.4610518236075201</v>
      </c>
      <c r="AD409">
        <v>13</v>
      </c>
      <c r="AE409" s="7">
        <f t="shared" si="32"/>
        <v>14</v>
      </c>
      <c r="AF409" s="7">
        <f t="shared" si="33"/>
        <v>929.03</v>
      </c>
      <c r="AG409" s="7">
        <f t="shared" si="34"/>
        <v>13006.42</v>
      </c>
      <c r="AH409">
        <v>14</v>
      </c>
      <c r="AK409" s="7"/>
    </row>
    <row r="410" spans="1:37">
      <c r="A410">
        <v>1062</v>
      </c>
      <c r="B410">
        <v>217537422.69999999</v>
      </c>
      <c r="C410">
        <v>228137422.69999999</v>
      </c>
      <c r="D410">
        <v>22450000</v>
      </c>
      <c r="E410" s="3">
        <v>25387.14286</v>
      </c>
      <c r="F410" s="3">
        <v>39600</v>
      </c>
      <c r="G410" s="3">
        <v>8210</v>
      </c>
      <c r="H410" s="3">
        <v>15274.28571</v>
      </c>
      <c r="I410" s="3">
        <v>19600</v>
      </c>
      <c r="J410" s="3">
        <v>4020</v>
      </c>
      <c r="K410" s="3">
        <v>24171.42857</v>
      </c>
      <c r="L410" s="3">
        <v>50600</v>
      </c>
      <c r="M410" s="3">
        <v>6000</v>
      </c>
      <c r="N410">
        <v>182</v>
      </c>
      <c r="O410">
        <v>20</v>
      </c>
      <c r="P410">
        <v>14</v>
      </c>
      <c r="Q410">
        <v>1.4285714285714299</v>
      </c>
      <c r="R410">
        <v>1.4285714285714299</v>
      </c>
      <c r="S410">
        <v>1.85041673030841</v>
      </c>
      <c r="T410" s="3">
        <v>1.0803571428571399</v>
      </c>
      <c r="U410" s="7">
        <f t="shared" si="30"/>
        <v>10000</v>
      </c>
      <c r="V410" s="4">
        <f t="shared" si="31"/>
        <v>35000000</v>
      </c>
      <c r="W410">
        <v>2.3610745714285702E-3</v>
      </c>
      <c r="X410">
        <v>0.54269761402229899</v>
      </c>
      <c r="Y410">
        <v>0.14436387549883301</v>
      </c>
      <c r="Z410">
        <v>0.21735811286033599</v>
      </c>
      <c r="AA410">
        <v>0.174390969759536</v>
      </c>
      <c r="AB410">
        <v>0.174390969759536</v>
      </c>
      <c r="AC410">
        <v>1.4203826216326401</v>
      </c>
      <c r="AD410">
        <v>13</v>
      </c>
      <c r="AE410" s="7">
        <f t="shared" si="32"/>
        <v>14</v>
      </c>
      <c r="AF410" s="7">
        <f t="shared" si="33"/>
        <v>929.03</v>
      </c>
      <c r="AG410" s="7">
        <f t="shared" si="34"/>
        <v>13006.42</v>
      </c>
      <c r="AH410">
        <v>14</v>
      </c>
      <c r="AK410" s="7"/>
    </row>
    <row r="411" spans="1:37">
      <c r="A411">
        <v>1065</v>
      </c>
      <c r="B411">
        <v>282139211.19999999</v>
      </c>
      <c r="C411">
        <v>293214211.19999999</v>
      </c>
      <c r="D411">
        <v>23518750</v>
      </c>
      <c r="E411" s="3">
        <v>12864.28571</v>
      </c>
      <c r="F411" s="3">
        <v>14300</v>
      </c>
      <c r="G411" s="3">
        <v>6000</v>
      </c>
      <c r="H411" s="3">
        <v>17474.28571</v>
      </c>
      <c r="I411" s="3">
        <v>19600</v>
      </c>
      <c r="J411" s="3">
        <v>7020</v>
      </c>
      <c r="K411" s="3">
        <v>12440.71429</v>
      </c>
      <c r="L411" s="3">
        <v>14300</v>
      </c>
      <c r="M411" s="3">
        <v>4330</v>
      </c>
      <c r="N411">
        <v>182</v>
      </c>
      <c r="O411">
        <v>20</v>
      </c>
      <c r="P411">
        <v>14</v>
      </c>
      <c r="Q411">
        <v>1.4285714285714299</v>
      </c>
      <c r="R411">
        <v>1.4285714285714299</v>
      </c>
      <c r="S411">
        <v>2.0749024665357498</v>
      </c>
      <c r="T411" s="3">
        <v>0.42857142857142899</v>
      </c>
      <c r="U411" s="7">
        <f t="shared" si="30"/>
        <v>10000</v>
      </c>
      <c r="V411" s="4">
        <f t="shared" si="31"/>
        <v>35000000</v>
      </c>
      <c r="W411">
        <v>2.7365678571428598E-3</v>
      </c>
      <c r="X411">
        <v>0.54506764747526004</v>
      </c>
      <c r="Y411">
        <v>0.14991722335188001</v>
      </c>
      <c r="Z411">
        <v>0.15554117234083401</v>
      </c>
      <c r="AA411">
        <v>0.190667953052824</v>
      </c>
      <c r="AB411">
        <v>0.190667953052824</v>
      </c>
      <c r="AC411">
        <v>1.568820801267</v>
      </c>
      <c r="AD411">
        <v>13</v>
      </c>
      <c r="AE411" s="7">
        <f t="shared" si="32"/>
        <v>14</v>
      </c>
      <c r="AF411" s="7">
        <f t="shared" si="33"/>
        <v>929.03</v>
      </c>
      <c r="AG411" s="7">
        <f t="shared" si="34"/>
        <v>13006.42</v>
      </c>
      <c r="AH411">
        <v>14</v>
      </c>
      <c r="AK411" s="7"/>
    </row>
    <row r="412" spans="1:37">
      <c r="A412">
        <v>1068</v>
      </c>
      <c r="B412">
        <v>259375462.80000001</v>
      </c>
      <c r="C412">
        <v>270925462.80000001</v>
      </c>
      <c r="D412">
        <v>24587500</v>
      </c>
      <c r="E412" s="3">
        <v>42642.85714</v>
      </c>
      <c r="F412" s="3">
        <v>50600</v>
      </c>
      <c r="G412" s="3">
        <v>16800</v>
      </c>
      <c r="H412" s="3">
        <v>18114.28571</v>
      </c>
      <c r="I412" s="3">
        <v>19600</v>
      </c>
      <c r="J412" s="3">
        <v>9200</v>
      </c>
      <c r="K412" s="3">
        <v>38714.285709999996</v>
      </c>
      <c r="L412" s="3">
        <v>50600</v>
      </c>
      <c r="M412" s="3">
        <v>10300</v>
      </c>
      <c r="N412">
        <v>182</v>
      </c>
      <c r="O412">
        <v>20</v>
      </c>
      <c r="P412">
        <v>14</v>
      </c>
      <c r="Q412">
        <v>1.5384615384615401</v>
      </c>
      <c r="R412">
        <v>1.5384615384615401</v>
      </c>
      <c r="S412">
        <v>1.8720097312973001</v>
      </c>
      <c r="T412" s="3">
        <v>0.77678571428571397</v>
      </c>
      <c r="U412" s="7">
        <f t="shared" si="30"/>
        <v>10000</v>
      </c>
      <c r="V412" s="4">
        <f t="shared" si="31"/>
        <v>35000000</v>
      </c>
      <c r="W412">
        <v>2.2286835714285698E-3</v>
      </c>
      <c r="X412">
        <v>0.56968627312462705</v>
      </c>
      <c r="Y412">
        <v>0.16067153114306201</v>
      </c>
      <c r="Z412">
        <v>0.20827394143694899</v>
      </c>
      <c r="AA412">
        <v>0.14453386938528401</v>
      </c>
      <c r="AB412">
        <v>0.14453386938528401</v>
      </c>
      <c r="AC412">
        <v>1.7121303291221099</v>
      </c>
      <c r="AD412">
        <v>13</v>
      </c>
      <c r="AE412" s="7">
        <f t="shared" si="32"/>
        <v>14</v>
      </c>
      <c r="AF412" s="7">
        <f t="shared" si="33"/>
        <v>929.03</v>
      </c>
      <c r="AG412" s="7">
        <f t="shared" si="34"/>
        <v>13006.42</v>
      </c>
      <c r="AH412">
        <v>14</v>
      </c>
      <c r="AK412" s="7"/>
    </row>
    <row r="413" spans="1:37">
      <c r="A413">
        <v>1071</v>
      </c>
      <c r="B413">
        <v>274627483.10000002</v>
      </c>
      <c r="C413">
        <v>289127483.10000002</v>
      </c>
      <c r="D413">
        <v>31225000</v>
      </c>
      <c r="E413" s="3">
        <v>46514.285709999996</v>
      </c>
      <c r="F413" s="3">
        <v>50600</v>
      </c>
      <c r="G413" s="3">
        <v>22000</v>
      </c>
      <c r="H413" s="3">
        <v>18942.85714</v>
      </c>
      <c r="I413" s="3">
        <v>19600</v>
      </c>
      <c r="J413" s="3">
        <v>15000</v>
      </c>
      <c r="K413" s="3">
        <v>45257.14286</v>
      </c>
      <c r="L413" s="3">
        <v>50600</v>
      </c>
      <c r="M413" s="3">
        <v>13200</v>
      </c>
      <c r="N413">
        <v>182</v>
      </c>
      <c r="O413">
        <v>20</v>
      </c>
      <c r="P413">
        <v>14</v>
      </c>
      <c r="Q413">
        <v>1.5384615384615401</v>
      </c>
      <c r="R413">
        <v>1.5384615384615401</v>
      </c>
      <c r="S413">
        <v>1.9459199264551299</v>
      </c>
      <c r="T413" s="3">
        <v>0.32142857142857101</v>
      </c>
      <c r="U413" s="7">
        <f t="shared" si="30"/>
        <v>10000</v>
      </c>
      <c r="V413" s="4">
        <f t="shared" si="31"/>
        <v>35000000</v>
      </c>
      <c r="W413">
        <v>2.4388721428571401E-3</v>
      </c>
      <c r="X413">
        <v>0.63113862346774896</v>
      </c>
      <c r="Y413">
        <v>0.179835584412152</v>
      </c>
      <c r="Z413">
        <v>0.211880408977836</v>
      </c>
      <c r="AA413">
        <v>0.147337766459397</v>
      </c>
      <c r="AB413">
        <v>0.147337766459397</v>
      </c>
      <c r="AC413">
        <v>2.0697572479996098</v>
      </c>
      <c r="AD413">
        <v>13</v>
      </c>
      <c r="AE413" s="7">
        <f t="shared" si="32"/>
        <v>14</v>
      </c>
      <c r="AF413" s="7">
        <f t="shared" si="33"/>
        <v>929.03</v>
      </c>
      <c r="AG413" s="7">
        <f t="shared" si="34"/>
        <v>13006.42</v>
      </c>
      <c r="AH413">
        <v>14</v>
      </c>
      <c r="AK413" s="7"/>
    </row>
    <row r="414" spans="1:37">
      <c r="A414">
        <v>1074</v>
      </c>
      <c r="B414">
        <v>289871781.69999999</v>
      </c>
      <c r="C414">
        <v>304846781.69999999</v>
      </c>
      <c r="D414">
        <v>32293750</v>
      </c>
      <c r="E414" s="3">
        <v>50600</v>
      </c>
      <c r="F414" s="3">
        <v>50600</v>
      </c>
      <c r="G414" s="3">
        <v>50600</v>
      </c>
      <c r="H414" s="3">
        <v>19600</v>
      </c>
      <c r="I414" s="3">
        <v>19600</v>
      </c>
      <c r="J414" s="3">
        <v>19600</v>
      </c>
      <c r="K414" s="3">
        <v>50600</v>
      </c>
      <c r="L414" s="3">
        <v>50600</v>
      </c>
      <c r="M414" s="3">
        <v>50600</v>
      </c>
      <c r="N414">
        <v>182</v>
      </c>
      <c r="O414">
        <v>20</v>
      </c>
      <c r="P414">
        <v>14</v>
      </c>
      <c r="Q414">
        <v>1.5384615384615401</v>
      </c>
      <c r="R414">
        <v>1.5384615384615401</v>
      </c>
      <c r="S414">
        <v>2.0229601633382499</v>
      </c>
      <c r="T414" s="3">
        <v>0</v>
      </c>
      <c r="U414" s="7">
        <f t="shared" si="30"/>
        <v>10000</v>
      </c>
      <c r="V414" s="4">
        <f t="shared" si="31"/>
        <v>35000000</v>
      </c>
      <c r="W414">
        <v>2.5969442857142898E-3</v>
      </c>
      <c r="X414">
        <v>0.65866245038077198</v>
      </c>
      <c r="Y414">
        <v>0.18880485192122501</v>
      </c>
      <c r="Z414">
        <v>0.23093436804588199</v>
      </c>
      <c r="AA414">
        <v>0.15025278377788701</v>
      </c>
      <c r="AB414">
        <v>0.15025278377788701</v>
      </c>
      <c r="AC414">
        <v>2.22887711277134</v>
      </c>
      <c r="AD414">
        <v>13</v>
      </c>
      <c r="AE414" s="7">
        <f t="shared" si="32"/>
        <v>14</v>
      </c>
      <c r="AF414" s="7">
        <f t="shared" si="33"/>
        <v>929.03</v>
      </c>
      <c r="AG414" s="7">
        <f t="shared" si="34"/>
        <v>13006.42</v>
      </c>
      <c r="AH414">
        <v>14</v>
      </c>
      <c r="AK414" s="7"/>
    </row>
    <row r="415" spans="1:37">
      <c r="A415">
        <v>1080</v>
      </c>
      <c r="B415">
        <v>115347779.59999999</v>
      </c>
      <c r="C415">
        <v>122047779.59999999</v>
      </c>
      <c r="D415">
        <v>13675000</v>
      </c>
      <c r="E415" s="3">
        <v>9184.2857139999996</v>
      </c>
      <c r="F415" s="3">
        <v>15000</v>
      </c>
      <c r="G415" s="3">
        <v>1710</v>
      </c>
      <c r="H415" s="3">
        <v>5378.5714289999996</v>
      </c>
      <c r="I415" s="3">
        <v>8230</v>
      </c>
      <c r="J415" s="3">
        <v>1830</v>
      </c>
      <c r="K415" s="3">
        <v>7397.8571430000002</v>
      </c>
      <c r="L415" s="3">
        <v>10800</v>
      </c>
      <c r="M415" s="3">
        <v>1430</v>
      </c>
      <c r="N415">
        <v>182</v>
      </c>
      <c r="O415">
        <v>20</v>
      </c>
      <c r="P415">
        <v>14</v>
      </c>
      <c r="Q415">
        <v>1.4285714285714299</v>
      </c>
      <c r="R415">
        <v>1.4285714285714299</v>
      </c>
      <c r="S415">
        <v>1.8510758952116799</v>
      </c>
      <c r="T415" s="3">
        <v>0.952380952380952</v>
      </c>
      <c r="U415" s="7">
        <f t="shared" si="30"/>
        <v>10000</v>
      </c>
      <c r="V415" s="4">
        <f t="shared" si="31"/>
        <v>35000000</v>
      </c>
      <c r="W415">
        <v>2.2914771428571398E-3</v>
      </c>
      <c r="X415">
        <v>0.49702348611897901</v>
      </c>
      <c r="Y415">
        <v>0.104026821097288</v>
      </c>
      <c r="Z415">
        <v>0.14591251958512699</v>
      </c>
      <c r="AA415">
        <v>0.182329872925791</v>
      </c>
      <c r="AB415">
        <v>0.182329872925791</v>
      </c>
      <c r="AC415">
        <v>1.56321843551975</v>
      </c>
      <c r="AD415">
        <v>13</v>
      </c>
      <c r="AE415" s="7">
        <f t="shared" si="32"/>
        <v>14</v>
      </c>
      <c r="AF415" s="7">
        <f t="shared" si="33"/>
        <v>929.03</v>
      </c>
      <c r="AG415" s="7">
        <f t="shared" si="34"/>
        <v>13006.42</v>
      </c>
      <c r="AH415">
        <v>14</v>
      </c>
      <c r="AK415" s="7"/>
    </row>
    <row r="416" spans="1:37">
      <c r="A416">
        <v>1083</v>
      </c>
      <c r="B416">
        <v>140455082.19999999</v>
      </c>
      <c r="C416">
        <v>147630082.19999999</v>
      </c>
      <c r="D416">
        <v>14743750</v>
      </c>
      <c r="E416" s="3">
        <v>10369.28571</v>
      </c>
      <c r="F416" s="3">
        <v>15000</v>
      </c>
      <c r="G416" s="3">
        <v>3840</v>
      </c>
      <c r="H416" s="3">
        <v>5108.5714289999996</v>
      </c>
      <c r="I416" s="3">
        <v>6820</v>
      </c>
      <c r="J416" s="3">
        <v>2070</v>
      </c>
      <c r="K416" s="3">
        <v>8294.2857139999996</v>
      </c>
      <c r="L416" s="3">
        <v>11700</v>
      </c>
      <c r="M416" s="3">
        <v>3010</v>
      </c>
      <c r="N416">
        <v>182</v>
      </c>
      <c r="O416">
        <v>20</v>
      </c>
      <c r="P416">
        <v>14</v>
      </c>
      <c r="Q416">
        <v>1.4285714285714299</v>
      </c>
      <c r="R416">
        <v>1.4285714285714299</v>
      </c>
      <c r="S416">
        <v>2.0143434168721899</v>
      </c>
      <c r="T416" s="3">
        <v>1.25</v>
      </c>
      <c r="U416" s="7">
        <f t="shared" si="30"/>
        <v>10000</v>
      </c>
      <c r="V416" s="4">
        <f t="shared" si="31"/>
        <v>35000000</v>
      </c>
      <c r="W416">
        <v>2.6349378571428601E-3</v>
      </c>
      <c r="X416">
        <v>0.53108758699464598</v>
      </c>
      <c r="Y416">
        <v>0.110061268014121</v>
      </c>
      <c r="Z416">
        <v>0.17679105315454399</v>
      </c>
      <c r="AA416">
        <v>0.189731368336371</v>
      </c>
      <c r="AB416">
        <v>0.189731368336371</v>
      </c>
      <c r="AC416">
        <v>1.54931935077315</v>
      </c>
      <c r="AD416">
        <v>13</v>
      </c>
      <c r="AE416" s="7">
        <f t="shared" si="32"/>
        <v>14</v>
      </c>
      <c r="AF416" s="7">
        <f t="shared" si="33"/>
        <v>929.03</v>
      </c>
      <c r="AG416" s="7">
        <f t="shared" si="34"/>
        <v>13006.42</v>
      </c>
      <c r="AH416">
        <v>14</v>
      </c>
      <c r="AK416" s="7"/>
    </row>
    <row r="417" spans="1:37">
      <c r="A417">
        <v>1086</v>
      </c>
      <c r="B417">
        <v>140587510.40000001</v>
      </c>
      <c r="C417">
        <v>148237510.40000001</v>
      </c>
      <c r="D417">
        <v>15812500</v>
      </c>
      <c r="E417" s="3">
        <v>12044.28571</v>
      </c>
      <c r="F417" s="3">
        <v>15900</v>
      </c>
      <c r="G417" s="3">
        <v>6310</v>
      </c>
      <c r="H417" s="3">
        <v>6459.2857139999996</v>
      </c>
      <c r="I417" s="3">
        <v>10500</v>
      </c>
      <c r="J417" s="3">
        <v>2960</v>
      </c>
      <c r="K417" s="3">
        <v>9895</v>
      </c>
      <c r="L417" s="3">
        <v>13100</v>
      </c>
      <c r="M417" s="3">
        <v>4900</v>
      </c>
      <c r="N417">
        <v>182</v>
      </c>
      <c r="O417">
        <v>20</v>
      </c>
      <c r="P417">
        <v>14</v>
      </c>
      <c r="Q417">
        <v>1.4285714285714299</v>
      </c>
      <c r="R417">
        <v>1.4285714285714299</v>
      </c>
      <c r="S417">
        <v>1.9915895266432799</v>
      </c>
      <c r="T417" s="3">
        <v>1.0714285714285701</v>
      </c>
      <c r="U417" s="7">
        <f t="shared" si="30"/>
        <v>10000</v>
      </c>
      <c r="V417" s="4">
        <f t="shared" si="31"/>
        <v>35000000</v>
      </c>
      <c r="W417">
        <v>2.4702507142857098E-3</v>
      </c>
      <c r="X417">
        <v>0.52750474669601299</v>
      </c>
      <c r="Y417">
        <v>0.113870591384046</v>
      </c>
      <c r="Z417">
        <v>0.182642504470623</v>
      </c>
      <c r="AA417">
        <v>0.18735116005158101</v>
      </c>
      <c r="AB417">
        <v>0.18735116005158101</v>
      </c>
      <c r="AC417">
        <v>1.5462150913974499</v>
      </c>
      <c r="AD417">
        <v>13</v>
      </c>
      <c r="AE417" s="7">
        <f t="shared" si="32"/>
        <v>14</v>
      </c>
      <c r="AF417" s="7">
        <f t="shared" si="33"/>
        <v>929.03</v>
      </c>
      <c r="AG417" s="7">
        <f t="shared" si="34"/>
        <v>13006.42</v>
      </c>
      <c r="AH417">
        <v>14</v>
      </c>
      <c r="AK417" s="7"/>
    </row>
    <row r="418" spans="1:37">
      <c r="A418">
        <v>1089</v>
      </c>
      <c r="B418">
        <v>144140034.80000001</v>
      </c>
      <c r="C418">
        <v>154740034.80000001</v>
      </c>
      <c r="D418">
        <v>22450000</v>
      </c>
      <c r="E418" s="3">
        <v>14671.42857</v>
      </c>
      <c r="F418" s="3">
        <v>21100</v>
      </c>
      <c r="G418" s="3">
        <v>3400</v>
      </c>
      <c r="H418" s="3">
        <v>8528.5714289999996</v>
      </c>
      <c r="I418" s="3">
        <v>13200</v>
      </c>
      <c r="J418" s="3">
        <v>1830</v>
      </c>
      <c r="K418" s="3">
        <v>12315.71429</v>
      </c>
      <c r="L418" s="3">
        <v>17700</v>
      </c>
      <c r="M418" s="3">
        <v>2660</v>
      </c>
      <c r="N418">
        <v>182</v>
      </c>
      <c r="O418">
        <v>20</v>
      </c>
      <c r="P418">
        <v>14</v>
      </c>
      <c r="Q418">
        <v>1.4285714285714299</v>
      </c>
      <c r="R418">
        <v>1.4285714285714299</v>
      </c>
      <c r="S418">
        <v>1.8171057190815301</v>
      </c>
      <c r="T418" s="3">
        <v>0.952380952380952</v>
      </c>
      <c r="U418" s="7">
        <f t="shared" si="30"/>
        <v>10000</v>
      </c>
      <c r="V418" s="4">
        <f t="shared" si="31"/>
        <v>35000000</v>
      </c>
      <c r="W418">
        <v>2.30109428571429E-3</v>
      </c>
      <c r="X418">
        <v>0.52418315064874699</v>
      </c>
      <c r="Y418">
        <v>0.122143109749151</v>
      </c>
      <c r="Z418">
        <v>0.18519030259496599</v>
      </c>
      <c r="AA418">
        <v>0.19437232597611301</v>
      </c>
      <c r="AB418">
        <v>0.19437232597611301</v>
      </c>
      <c r="AC418">
        <v>1.4476846031402899</v>
      </c>
      <c r="AD418">
        <v>13</v>
      </c>
      <c r="AE418" s="7">
        <f t="shared" si="32"/>
        <v>14</v>
      </c>
      <c r="AF418" s="7">
        <f t="shared" si="33"/>
        <v>929.03</v>
      </c>
      <c r="AG418" s="7">
        <f t="shared" si="34"/>
        <v>13006.42</v>
      </c>
      <c r="AH418">
        <v>14</v>
      </c>
      <c r="AK418" s="7"/>
    </row>
    <row r="419" spans="1:37">
      <c r="A419">
        <v>1092</v>
      </c>
      <c r="B419">
        <v>171513159.19999999</v>
      </c>
      <c r="C419">
        <v>182588159.19999999</v>
      </c>
      <c r="D419">
        <v>23518750</v>
      </c>
      <c r="E419" s="3">
        <v>15664.28571</v>
      </c>
      <c r="F419" s="3">
        <v>21100</v>
      </c>
      <c r="G419" s="3">
        <v>6000</v>
      </c>
      <c r="H419" s="3">
        <v>9127.1428570000007</v>
      </c>
      <c r="I419" s="3">
        <v>13200</v>
      </c>
      <c r="J419" s="3">
        <v>2960</v>
      </c>
      <c r="K419" s="3">
        <v>13385.71429</v>
      </c>
      <c r="L419" s="3">
        <v>20700</v>
      </c>
      <c r="M419" s="3">
        <v>4900</v>
      </c>
      <c r="N419">
        <v>182</v>
      </c>
      <c r="O419">
        <v>20</v>
      </c>
      <c r="P419">
        <v>14</v>
      </c>
      <c r="Q419">
        <v>1.4285714285714299</v>
      </c>
      <c r="R419">
        <v>1.4285714285714299</v>
      </c>
      <c r="S419">
        <v>1.8584044020669099</v>
      </c>
      <c r="T419" s="3">
        <v>1.0773809523809501</v>
      </c>
      <c r="U419" s="7">
        <f t="shared" si="30"/>
        <v>10000</v>
      </c>
      <c r="V419" s="4">
        <f t="shared" si="31"/>
        <v>35000000</v>
      </c>
      <c r="W419">
        <v>2.2871842857142902E-3</v>
      </c>
      <c r="X419">
        <v>0.53120065353261603</v>
      </c>
      <c r="Y419">
        <v>0.12694645396061199</v>
      </c>
      <c r="Z419">
        <v>0.168016271160083</v>
      </c>
      <c r="AA419">
        <v>0.192020675316284</v>
      </c>
      <c r="AB419">
        <v>0.192020675316284</v>
      </c>
      <c r="AC419">
        <v>1.5197201265921001</v>
      </c>
      <c r="AD419">
        <v>13</v>
      </c>
      <c r="AE419" s="7">
        <f t="shared" si="32"/>
        <v>14</v>
      </c>
      <c r="AF419" s="7">
        <f t="shared" si="33"/>
        <v>929.03</v>
      </c>
      <c r="AG419" s="7">
        <f t="shared" si="34"/>
        <v>13006.42</v>
      </c>
      <c r="AH419">
        <v>14</v>
      </c>
      <c r="AK419" s="7"/>
    </row>
    <row r="420" spans="1:37">
      <c r="A420">
        <v>1095</v>
      </c>
      <c r="B420">
        <v>178351035.09999999</v>
      </c>
      <c r="C420">
        <v>189901035.09999999</v>
      </c>
      <c r="D420">
        <v>24587500</v>
      </c>
      <c r="E420" s="3">
        <v>16751.42857</v>
      </c>
      <c r="F420" s="3">
        <v>25700</v>
      </c>
      <c r="G420" s="3">
        <v>6710</v>
      </c>
      <c r="H420" s="3">
        <v>9914.2857139999996</v>
      </c>
      <c r="I420" s="3">
        <v>16700</v>
      </c>
      <c r="J420" s="3">
        <v>3220</v>
      </c>
      <c r="K420" s="3">
        <v>14512.85714</v>
      </c>
      <c r="L420" s="3">
        <v>25600</v>
      </c>
      <c r="M420" s="3">
        <v>5440</v>
      </c>
      <c r="N420">
        <v>182</v>
      </c>
      <c r="O420">
        <v>20</v>
      </c>
      <c r="P420">
        <v>14</v>
      </c>
      <c r="Q420">
        <v>1.4285714285714299</v>
      </c>
      <c r="R420">
        <v>1.4285714285714299</v>
      </c>
      <c r="S420">
        <v>1.889096780889</v>
      </c>
      <c r="T420" s="3">
        <v>1.0476190476190499</v>
      </c>
      <c r="U420" s="7">
        <f t="shared" si="30"/>
        <v>10000</v>
      </c>
      <c r="V420" s="4">
        <f t="shared" si="31"/>
        <v>35000000</v>
      </c>
      <c r="W420">
        <v>2.3615465714285698E-3</v>
      </c>
      <c r="X420">
        <v>0.56418441401026198</v>
      </c>
      <c r="Y420">
        <v>0.137732761590624</v>
      </c>
      <c r="Z420">
        <v>0.169160036482706</v>
      </c>
      <c r="AA420">
        <v>0.209644848406315</v>
      </c>
      <c r="AB420">
        <v>0.209644848406315</v>
      </c>
      <c r="AC420">
        <v>1.46629078971796</v>
      </c>
      <c r="AD420">
        <v>13</v>
      </c>
      <c r="AE420" s="7">
        <f t="shared" si="32"/>
        <v>14</v>
      </c>
      <c r="AF420" s="7">
        <f t="shared" si="33"/>
        <v>929.03</v>
      </c>
      <c r="AG420" s="7">
        <f t="shared" si="34"/>
        <v>13006.42</v>
      </c>
      <c r="AH420">
        <v>14</v>
      </c>
      <c r="AK420" s="7"/>
    </row>
    <row r="421" spans="1:37">
      <c r="A421">
        <v>1098</v>
      </c>
      <c r="B421">
        <v>192700896.5</v>
      </c>
      <c r="C421">
        <v>207200896.5</v>
      </c>
      <c r="D421">
        <v>31225000</v>
      </c>
      <c r="E421" s="3">
        <v>20457.14286</v>
      </c>
      <c r="F421" s="3">
        <v>36000</v>
      </c>
      <c r="G421" s="3">
        <v>4900</v>
      </c>
      <c r="H421" s="3">
        <v>12765.71429</v>
      </c>
      <c r="I421" s="3">
        <v>17900</v>
      </c>
      <c r="J421" s="3">
        <v>2960</v>
      </c>
      <c r="K421" s="3">
        <v>15762.85714</v>
      </c>
      <c r="L421" s="3">
        <v>24300</v>
      </c>
      <c r="M421" s="3">
        <v>3840</v>
      </c>
      <c r="N421">
        <v>182</v>
      </c>
      <c r="O421">
        <v>20</v>
      </c>
      <c r="P421">
        <v>14</v>
      </c>
      <c r="Q421">
        <v>1.4285714285714299</v>
      </c>
      <c r="R421">
        <v>1.4285714285714299</v>
      </c>
      <c r="S421">
        <v>1.7811832084094199</v>
      </c>
      <c r="T421" s="3">
        <v>1.25</v>
      </c>
      <c r="U421" s="7">
        <f t="shared" si="30"/>
        <v>10000</v>
      </c>
      <c r="V421" s="4">
        <f t="shared" si="31"/>
        <v>35000000</v>
      </c>
      <c r="W421">
        <v>2.15764021428571E-3</v>
      </c>
      <c r="X421">
        <v>0.50382756490890401</v>
      </c>
      <c r="Y421">
        <v>0.129255141993324</v>
      </c>
      <c r="Z421">
        <v>0.18588870208796399</v>
      </c>
      <c r="AA421">
        <v>0.18433235511910701</v>
      </c>
      <c r="AB421">
        <v>0.18433235511910701</v>
      </c>
      <c r="AC421">
        <v>1.33103904920021</v>
      </c>
      <c r="AD421">
        <v>13</v>
      </c>
      <c r="AE421" s="7">
        <f t="shared" si="32"/>
        <v>14</v>
      </c>
      <c r="AF421" s="7">
        <f t="shared" si="33"/>
        <v>929.03</v>
      </c>
      <c r="AG421" s="7">
        <f t="shared" si="34"/>
        <v>13006.42</v>
      </c>
      <c r="AH421">
        <v>14</v>
      </c>
      <c r="AK421" s="7"/>
    </row>
    <row r="422" spans="1:37">
      <c r="A422">
        <v>1101</v>
      </c>
      <c r="B422">
        <v>193411041</v>
      </c>
      <c r="C422">
        <v>208386041</v>
      </c>
      <c r="D422">
        <v>32293750</v>
      </c>
      <c r="E422" s="3">
        <v>21512.85714</v>
      </c>
      <c r="F422" s="3">
        <v>32100</v>
      </c>
      <c r="G422" s="3">
        <v>7190</v>
      </c>
      <c r="H422" s="3">
        <v>12417.14286</v>
      </c>
      <c r="I422" s="3">
        <v>17900</v>
      </c>
      <c r="J422" s="3">
        <v>3220</v>
      </c>
      <c r="K422" s="3">
        <v>19098.57143</v>
      </c>
      <c r="L422" s="3">
        <v>36000</v>
      </c>
      <c r="M422" s="3">
        <v>5440</v>
      </c>
      <c r="N422">
        <v>182</v>
      </c>
      <c r="O422">
        <v>20</v>
      </c>
      <c r="P422">
        <v>14</v>
      </c>
      <c r="Q422">
        <v>1.4285714285714299</v>
      </c>
      <c r="R422">
        <v>1.4285714285714299</v>
      </c>
      <c r="S422">
        <v>1.8450636229433699</v>
      </c>
      <c r="T422" s="3">
        <v>1.1964285714285701</v>
      </c>
      <c r="U422" s="7">
        <f t="shared" si="30"/>
        <v>10000</v>
      </c>
      <c r="V422" s="4">
        <f t="shared" si="31"/>
        <v>35000000</v>
      </c>
      <c r="W422">
        <v>2.3096871428571401E-3</v>
      </c>
      <c r="X422">
        <v>0.55930900579673004</v>
      </c>
      <c r="Y422">
        <v>0.14049694645059099</v>
      </c>
      <c r="Z422">
        <v>0.19798855861499801</v>
      </c>
      <c r="AA422">
        <v>0.193095097904875</v>
      </c>
      <c r="AB422">
        <v>0.193095097904875</v>
      </c>
      <c r="AC422">
        <v>1.37156438128173</v>
      </c>
      <c r="AD422">
        <v>13</v>
      </c>
      <c r="AE422" s="7">
        <f t="shared" si="32"/>
        <v>14</v>
      </c>
      <c r="AF422" s="7">
        <f t="shared" si="33"/>
        <v>929.03</v>
      </c>
      <c r="AG422" s="7">
        <f t="shared" si="34"/>
        <v>13006.42</v>
      </c>
      <c r="AH422">
        <v>14</v>
      </c>
      <c r="AK422" s="7"/>
    </row>
    <row r="423" spans="1:37">
      <c r="A423">
        <v>1104</v>
      </c>
      <c r="B423">
        <v>197280543.59999999</v>
      </c>
      <c r="C423">
        <v>212730543.59999999</v>
      </c>
      <c r="D423">
        <v>33362500</v>
      </c>
      <c r="E423" s="3">
        <v>23364.28571</v>
      </c>
      <c r="F423" s="3">
        <v>36000</v>
      </c>
      <c r="G423" s="3">
        <v>9200</v>
      </c>
      <c r="H423" s="3">
        <v>13511.42857</v>
      </c>
      <c r="I423" s="3">
        <v>19600</v>
      </c>
      <c r="J423" s="3">
        <v>4730</v>
      </c>
      <c r="K423" s="3">
        <v>20965.71429</v>
      </c>
      <c r="L423" s="3">
        <v>36000</v>
      </c>
      <c r="M423" s="3">
        <v>7860</v>
      </c>
      <c r="N423">
        <v>182</v>
      </c>
      <c r="O423">
        <v>20</v>
      </c>
      <c r="P423">
        <v>14</v>
      </c>
      <c r="Q423">
        <v>1.4285714285714299</v>
      </c>
      <c r="R423">
        <v>1.4285714285714299</v>
      </c>
      <c r="S423">
        <v>1.8483650687203801</v>
      </c>
      <c r="T423" s="3">
        <v>1.35119047619048</v>
      </c>
      <c r="U423" s="7">
        <f t="shared" si="30"/>
        <v>10000</v>
      </c>
      <c r="V423" s="4">
        <f t="shared" si="31"/>
        <v>35000000</v>
      </c>
      <c r="W423">
        <v>2.2676002857142902E-3</v>
      </c>
      <c r="X423">
        <v>0.56328750822816698</v>
      </c>
      <c r="Y423">
        <v>0.14500310478588299</v>
      </c>
      <c r="Z423">
        <v>0.19898442973644501</v>
      </c>
      <c r="AA423">
        <v>0.206014299772531</v>
      </c>
      <c r="AB423">
        <v>0.206014299772531</v>
      </c>
      <c r="AC423">
        <v>1.34785753797714</v>
      </c>
      <c r="AD423">
        <v>13</v>
      </c>
      <c r="AE423" s="7">
        <f t="shared" si="32"/>
        <v>14</v>
      </c>
      <c r="AF423" s="7">
        <f t="shared" si="33"/>
        <v>929.03</v>
      </c>
      <c r="AG423" s="7">
        <f t="shared" si="34"/>
        <v>13006.42</v>
      </c>
      <c r="AH423">
        <v>14</v>
      </c>
      <c r="AK423" s="7"/>
    </row>
    <row r="424" spans="1:37">
      <c r="A424">
        <v>1107</v>
      </c>
      <c r="B424">
        <v>157585098.90000001</v>
      </c>
      <c r="C424">
        <v>164285098.90000001</v>
      </c>
      <c r="D424">
        <v>13675000</v>
      </c>
      <c r="E424" s="3">
        <v>16500</v>
      </c>
      <c r="F424" s="3">
        <v>19600</v>
      </c>
      <c r="G424" s="3">
        <v>6000</v>
      </c>
      <c r="H424" s="3">
        <v>9921.4285710000004</v>
      </c>
      <c r="I424" s="3">
        <v>13200</v>
      </c>
      <c r="J424" s="3">
        <v>3000</v>
      </c>
      <c r="K424" s="3">
        <v>13665.71429</v>
      </c>
      <c r="L424" s="3">
        <v>15900</v>
      </c>
      <c r="M424" s="3">
        <v>4760</v>
      </c>
      <c r="N424">
        <v>188.5</v>
      </c>
      <c r="O424">
        <v>20</v>
      </c>
      <c r="P424">
        <v>14</v>
      </c>
      <c r="Q424">
        <v>1.4285714285714299</v>
      </c>
      <c r="R424">
        <v>1.4285714285714299</v>
      </c>
      <c r="S424">
        <v>2.0764177801719201</v>
      </c>
      <c r="T424" s="3">
        <v>0.95535714285714302</v>
      </c>
      <c r="U424" s="7">
        <f t="shared" si="30"/>
        <v>10000</v>
      </c>
      <c r="V424" s="4">
        <f t="shared" si="31"/>
        <v>35000000</v>
      </c>
      <c r="W424">
        <v>2.6964850000000002E-3</v>
      </c>
      <c r="X424">
        <v>0.493245438234241</v>
      </c>
      <c r="Y424">
        <v>0.11408012892987</v>
      </c>
      <c r="Z424">
        <v>0.25259308394164898</v>
      </c>
      <c r="AA424">
        <v>0.176592758355959</v>
      </c>
      <c r="AB424">
        <v>0.176592758355959</v>
      </c>
      <c r="AC424">
        <v>1.4639070349586301</v>
      </c>
      <c r="AD424">
        <v>19.5</v>
      </c>
      <c r="AE424" s="7">
        <f t="shared" si="32"/>
        <v>9.6666666666666661</v>
      </c>
      <c r="AF424" s="7">
        <f t="shared" si="33"/>
        <v>929.03</v>
      </c>
      <c r="AG424" s="7">
        <f t="shared" si="34"/>
        <v>13006.42</v>
      </c>
      <c r="AH424">
        <v>14</v>
      </c>
      <c r="AK424" s="7"/>
    </row>
    <row r="425" spans="1:37">
      <c r="A425">
        <v>1110</v>
      </c>
      <c r="B425">
        <v>185993968.80000001</v>
      </c>
      <c r="C425">
        <v>193168968.80000001</v>
      </c>
      <c r="D425">
        <v>14743750</v>
      </c>
      <c r="E425" s="3">
        <v>20778.57143</v>
      </c>
      <c r="F425" s="3">
        <v>24300</v>
      </c>
      <c r="G425" s="3">
        <v>10300</v>
      </c>
      <c r="H425" s="3">
        <v>12125.71429</v>
      </c>
      <c r="I425" s="3">
        <v>16700</v>
      </c>
      <c r="J425" s="3">
        <v>5680</v>
      </c>
      <c r="K425" s="3">
        <v>15630</v>
      </c>
      <c r="L425" s="3">
        <v>19500</v>
      </c>
      <c r="M425" s="3">
        <v>7860</v>
      </c>
      <c r="N425">
        <v>188.5</v>
      </c>
      <c r="O425">
        <v>20</v>
      </c>
      <c r="P425">
        <v>14</v>
      </c>
      <c r="Q425">
        <v>1.4285714285714299</v>
      </c>
      <c r="R425">
        <v>1.4285714285714299</v>
      </c>
      <c r="S425">
        <v>2.0631539804218</v>
      </c>
      <c r="T425" s="3">
        <v>1.03571428571429</v>
      </c>
      <c r="U425" s="7">
        <f t="shared" si="30"/>
        <v>10000</v>
      </c>
      <c r="V425" s="4">
        <f t="shared" si="31"/>
        <v>35000000</v>
      </c>
      <c r="W425">
        <v>2.6099228571428599E-3</v>
      </c>
      <c r="X425">
        <v>0.47952614094420498</v>
      </c>
      <c r="Y425">
        <v>0.113436099900245</v>
      </c>
      <c r="Z425">
        <v>0.2574838074752</v>
      </c>
      <c r="AA425">
        <v>0.16364758568010701</v>
      </c>
      <c r="AB425">
        <v>0.16364758568010701</v>
      </c>
      <c r="AC425">
        <v>1.40509417655006</v>
      </c>
      <c r="AD425">
        <v>19.5</v>
      </c>
      <c r="AE425" s="7">
        <f t="shared" si="32"/>
        <v>9.6666666666666661</v>
      </c>
      <c r="AF425" s="7">
        <f t="shared" si="33"/>
        <v>929.03</v>
      </c>
      <c r="AG425" s="7">
        <f t="shared" si="34"/>
        <v>13006.42</v>
      </c>
      <c r="AH425">
        <v>14</v>
      </c>
      <c r="AK425" s="7"/>
    </row>
    <row r="426" spans="1:37">
      <c r="A426">
        <v>1113</v>
      </c>
      <c r="B426">
        <v>208834420.09999999</v>
      </c>
      <c r="C426">
        <v>216484420.09999999</v>
      </c>
      <c r="D426">
        <v>15812500</v>
      </c>
      <c r="E426" s="3">
        <v>22242.85714</v>
      </c>
      <c r="F426" s="3">
        <v>24300</v>
      </c>
      <c r="G426" s="3">
        <v>16800</v>
      </c>
      <c r="H426" s="3">
        <v>14971.42857</v>
      </c>
      <c r="I426" s="3">
        <v>16700</v>
      </c>
      <c r="J426" s="3">
        <v>9700</v>
      </c>
      <c r="K426" s="3">
        <v>18757.14286</v>
      </c>
      <c r="L426" s="3">
        <v>20700</v>
      </c>
      <c r="M426" s="3">
        <v>13100</v>
      </c>
      <c r="N426">
        <v>188.5</v>
      </c>
      <c r="O426">
        <v>20</v>
      </c>
      <c r="P426">
        <v>14</v>
      </c>
      <c r="Q426">
        <v>1.4285714285714299</v>
      </c>
      <c r="R426">
        <v>1.4285714285714299</v>
      </c>
      <c r="S426">
        <v>2.0512190532129</v>
      </c>
      <c r="T426" s="3">
        <v>1.27678571428571</v>
      </c>
      <c r="U426" s="7">
        <f t="shared" si="30"/>
        <v>10000</v>
      </c>
      <c r="V426" s="4">
        <f t="shared" si="31"/>
        <v>35000000</v>
      </c>
      <c r="W426">
        <v>2.3859314285714301E-3</v>
      </c>
      <c r="X426">
        <v>0.461804546190548</v>
      </c>
      <c r="Y426">
        <v>0.117623114316688</v>
      </c>
      <c r="Z426">
        <v>0.23638168212662999</v>
      </c>
      <c r="AA426">
        <v>0.15970919336176301</v>
      </c>
      <c r="AB426">
        <v>0.15970919336176301</v>
      </c>
      <c r="AC426">
        <v>1.3224765664770699</v>
      </c>
      <c r="AD426">
        <v>19.5</v>
      </c>
      <c r="AE426" s="7">
        <f t="shared" si="32"/>
        <v>9.6666666666666661</v>
      </c>
      <c r="AF426" s="7">
        <f t="shared" si="33"/>
        <v>929.03</v>
      </c>
      <c r="AG426" s="7">
        <f t="shared" si="34"/>
        <v>13006.42</v>
      </c>
      <c r="AH426">
        <v>14</v>
      </c>
      <c r="AK426" s="7"/>
    </row>
    <row r="427" spans="1:37">
      <c r="A427">
        <v>1116</v>
      </c>
      <c r="B427">
        <v>223519019.80000001</v>
      </c>
      <c r="C427">
        <v>234119019.80000001</v>
      </c>
      <c r="D427">
        <v>22450000</v>
      </c>
      <c r="E427" s="3">
        <v>27015.71429</v>
      </c>
      <c r="F427" s="3">
        <v>32100</v>
      </c>
      <c r="G427" s="3">
        <v>8210</v>
      </c>
      <c r="H427" s="3">
        <v>16752.85714</v>
      </c>
      <c r="I427" s="3">
        <v>19600</v>
      </c>
      <c r="J427" s="3">
        <v>4020</v>
      </c>
      <c r="K427" s="3">
        <v>21385.71429</v>
      </c>
      <c r="L427" s="3">
        <v>25700</v>
      </c>
      <c r="M427" s="3">
        <v>6000</v>
      </c>
      <c r="N427">
        <v>188.5</v>
      </c>
      <c r="O427">
        <v>20</v>
      </c>
      <c r="P427">
        <v>14</v>
      </c>
      <c r="Q427">
        <v>1.4285714285714299</v>
      </c>
      <c r="R427">
        <v>1.4285714285714299</v>
      </c>
      <c r="S427">
        <v>2.0445920217024498</v>
      </c>
      <c r="T427" s="3">
        <v>1.125</v>
      </c>
      <c r="U427" s="7">
        <f t="shared" si="30"/>
        <v>10000</v>
      </c>
      <c r="V427" s="4">
        <f t="shared" si="31"/>
        <v>35000000</v>
      </c>
      <c r="W427">
        <v>2.6624785714285701E-3</v>
      </c>
      <c r="X427">
        <v>0.50807488233519205</v>
      </c>
      <c r="Y427">
        <v>0.14138947309376701</v>
      </c>
      <c r="Z427">
        <v>0.27384519967508297</v>
      </c>
      <c r="AA427">
        <v>0.17205217617218799</v>
      </c>
      <c r="AB427">
        <v>0.17205217617218799</v>
      </c>
      <c r="AC427">
        <v>1.35784543367931</v>
      </c>
      <c r="AD427">
        <v>19.5</v>
      </c>
      <c r="AE427" s="7">
        <f t="shared" si="32"/>
        <v>9.6666666666666661</v>
      </c>
      <c r="AF427" s="7">
        <f t="shared" si="33"/>
        <v>929.03</v>
      </c>
      <c r="AG427" s="7">
        <f t="shared" si="34"/>
        <v>13006.42</v>
      </c>
      <c r="AH427">
        <v>14</v>
      </c>
      <c r="AK427" s="7"/>
    </row>
    <row r="428" spans="1:37">
      <c r="A428">
        <v>1119</v>
      </c>
      <c r="B428">
        <v>240139400.30000001</v>
      </c>
      <c r="C428">
        <v>251214400.30000001</v>
      </c>
      <c r="D428">
        <v>23518750</v>
      </c>
      <c r="E428" s="3">
        <v>30735.71429</v>
      </c>
      <c r="F428" s="3">
        <v>36000</v>
      </c>
      <c r="G428" s="3">
        <v>14600</v>
      </c>
      <c r="H428" s="3">
        <v>17438.57143</v>
      </c>
      <c r="I428" s="3">
        <v>19600</v>
      </c>
      <c r="J428" s="3">
        <v>7020</v>
      </c>
      <c r="K428" s="3">
        <v>30578.57143</v>
      </c>
      <c r="L428" s="3">
        <v>50600</v>
      </c>
      <c r="M428" s="3">
        <v>10800</v>
      </c>
      <c r="N428">
        <v>188.5</v>
      </c>
      <c r="O428">
        <v>20</v>
      </c>
      <c r="P428">
        <v>14</v>
      </c>
      <c r="Q428">
        <v>1.4285714285714299</v>
      </c>
      <c r="R428">
        <v>1.4285714285714299</v>
      </c>
      <c r="S428">
        <v>1.9765658138393201</v>
      </c>
      <c r="T428" s="3">
        <v>1.1785714285714299</v>
      </c>
      <c r="U428" s="7">
        <f t="shared" si="30"/>
        <v>10000</v>
      </c>
      <c r="V428" s="4">
        <f t="shared" si="31"/>
        <v>35000000</v>
      </c>
      <c r="W428">
        <v>2.4096149999999999E-3</v>
      </c>
      <c r="X428">
        <v>0.54368283880615098</v>
      </c>
      <c r="Y428">
        <v>0.15037699599097701</v>
      </c>
      <c r="Z428">
        <v>0.225700352976238</v>
      </c>
      <c r="AA428">
        <v>0.163819317848895</v>
      </c>
      <c r="AB428">
        <v>0.163819317848895</v>
      </c>
      <c r="AC428">
        <v>1.42781655087034</v>
      </c>
      <c r="AD428">
        <v>19.5</v>
      </c>
      <c r="AE428" s="7">
        <f t="shared" si="32"/>
        <v>9.6666666666666661</v>
      </c>
      <c r="AF428" s="7">
        <f t="shared" si="33"/>
        <v>929.03</v>
      </c>
      <c r="AG428" s="7">
        <f t="shared" si="34"/>
        <v>13006.42</v>
      </c>
      <c r="AH428">
        <v>14</v>
      </c>
      <c r="AK428" s="7"/>
    </row>
    <row r="429" spans="1:37">
      <c r="A429">
        <v>1122</v>
      </c>
      <c r="B429">
        <v>263369028.30000001</v>
      </c>
      <c r="C429">
        <v>274919028.30000001</v>
      </c>
      <c r="D429">
        <v>24587500</v>
      </c>
      <c r="E429" s="3">
        <v>41635.714290000004</v>
      </c>
      <c r="F429" s="3">
        <v>50600</v>
      </c>
      <c r="G429" s="3">
        <v>15600</v>
      </c>
      <c r="H429" s="3">
        <v>18114.28571</v>
      </c>
      <c r="I429" s="3">
        <v>19600</v>
      </c>
      <c r="J429" s="3">
        <v>9200</v>
      </c>
      <c r="K429" s="3">
        <v>39878.571430000004</v>
      </c>
      <c r="L429" s="3">
        <v>50600</v>
      </c>
      <c r="M429" s="3">
        <v>12900</v>
      </c>
      <c r="N429">
        <v>188.5</v>
      </c>
      <c r="O429">
        <v>20</v>
      </c>
      <c r="P429">
        <v>14</v>
      </c>
      <c r="Q429">
        <v>1.4285714285714299</v>
      </c>
      <c r="R429">
        <v>1.4285714285714299</v>
      </c>
      <c r="S429">
        <v>1.9822322380408599</v>
      </c>
      <c r="T429" s="3">
        <v>1.0178571428571399</v>
      </c>
      <c r="U429" s="7">
        <f t="shared" si="30"/>
        <v>10000</v>
      </c>
      <c r="V429" s="4">
        <f t="shared" si="31"/>
        <v>35000000</v>
      </c>
      <c r="W429">
        <v>2.3472578571428599E-3</v>
      </c>
      <c r="X429">
        <v>0.57670548392429599</v>
      </c>
      <c r="Y429">
        <v>0.16136966945575601</v>
      </c>
      <c r="Z429">
        <v>0.20681142879216999</v>
      </c>
      <c r="AA429">
        <v>0.14591292971007</v>
      </c>
      <c r="AB429">
        <v>0.14591292971007</v>
      </c>
      <c r="AC429">
        <v>1.5717549389360399</v>
      </c>
      <c r="AD429">
        <v>19.5</v>
      </c>
      <c r="AE429" s="7">
        <f t="shared" si="32"/>
        <v>9.6666666666666661</v>
      </c>
      <c r="AF429" s="7">
        <f t="shared" si="33"/>
        <v>929.03</v>
      </c>
      <c r="AG429" s="7">
        <f t="shared" si="34"/>
        <v>13006.42</v>
      </c>
      <c r="AH429">
        <v>14</v>
      </c>
      <c r="AK429" s="7"/>
    </row>
    <row r="430" spans="1:37">
      <c r="A430">
        <v>1125</v>
      </c>
      <c r="B430">
        <v>277177465.60000002</v>
      </c>
      <c r="C430">
        <v>291677465.60000002</v>
      </c>
      <c r="D430">
        <v>31225000</v>
      </c>
      <c r="E430" s="3">
        <v>46042.85714</v>
      </c>
      <c r="F430" s="3">
        <v>50600</v>
      </c>
      <c r="G430" s="3">
        <v>18700</v>
      </c>
      <c r="H430" s="3">
        <v>17774.28571</v>
      </c>
      <c r="I430" s="3">
        <v>19600</v>
      </c>
      <c r="J430" s="3">
        <v>6820</v>
      </c>
      <c r="K430" s="3">
        <v>44985.714290000004</v>
      </c>
      <c r="L430" s="3">
        <v>50600</v>
      </c>
      <c r="M430" s="3">
        <v>11300</v>
      </c>
      <c r="N430">
        <v>188.5</v>
      </c>
      <c r="O430">
        <v>20</v>
      </c>
      <c r="P430">
        <v>14</v>
      </c>
      <c r="Q430">
        <v>2.2222222222222201</v>
      </c>
      <c r="R430">
        <v>2.2222222222222201</v>
      </c>
      <c r="S430">
        <v>2.0744361613537801</v>
      </c>
      <c r="T430" s="3">
        <v>0.27678571428571402</v>
      </c>
      <c r="U430" s="7">
        <f t="shared" si="30"/>
        <v>10000</v>
      </c>
      <c r="V430" s="4">
        <f t="shared" si="31"/>
        <v>35000000</v>
      </c>
      <c r="W430">
        <v>2.6155221428571401E-3</v>
      </c>
      <c r="X430">
        <v>0.64032382496967799</v>
      </c>
      <c r="Y430">
        <v>0.182139666640246</v>
      </c>
      <c r="Z430">
        <v>0.20992218806778401</v>
      </c>
      <c r="AA430">
        <v>0.14792701392323901</v>
      </c>
      <c r="AB430">
        <v>0.14792701392323901</v>
      </c>
      <c r="AC430">
        <v>2.2553494876355402</v>
      </c>
      <c r="AD430">
        <v>19.5</v>
      </c>
      <c r="AE430" s="7">
        <f t="shared" si="32"/>
        <v>9.6666666666666661</v>
      </c>
      <c r="AF430" s="7">
        <f t="shared" si="33"/>
        <v>929.03</v>
      </c>
      <c r="AG430" s="7">
        <f t="shared" si="34"/>
        <v>13006.42</v>
      </c>
      <c r="AH430">
        <v>14</v>
      </c>
      <c r="AK430" s="7"/>
    </row>
    <row r="431" spans="1:37">
      <c r="A431">
        <v>1128</v>
      </c>
      <c r="B431">
        <v>282507539.19999999</v>
      </c>
      <c r="C431">
        <v>297482539.19999999</v>
      </c>
      <c r="D431">
        <v>32293750</v>
      </c>
      <c r="E431" s="3">
        <v>47957.14286</v>
      </c>
      <c r="F431" s="3">
        <v>50600</v>
      </c>
      <c r="G431" s="3">
        <v>32100</v>
      </c>
      <c r="H431" s="3">
        <v>18942.85714</v>
      </c>
      <c r="I431" s="3">
        <v>19600</v>
      </c>
      <c r="J431" s="3">
        <v>15000</v>
      </c>
      <c r="K431" s="3">
        <v>46157.14286</v>
      </c>
      <c r="L431" s="3">
        <v>50600</v>
      </c>
      <c r="M431" s="3">
        <v>19500</v>
      </c>
      <c r="N431">
        <v>188.5</v>
      </c>
      <c r="O431">
        <v>20</v>
      </c>
      <c r="P431">
        <v>14</v>
      </c>
      <c r="Q431">
        <v>2.2222222222222201</v>
      </c>
      <c r="R431">
        <v>2.2222222222222201</v>
      </c>
      <c r="S431">
        <v>2.1529877929261101</v>
      </c>
      <c r="T431" s="3">
        <v>0.151785714285714</v>
      </c>
      <c r="U431" s="7">
        <f t="shared" si="30"/>
        <v>10000</v>
      </c>
      <c r="V431" s="4">
        <f t="shared" si="31"/>
        <v>35000000</v>
      </c>
      <c r="W431">
        <v>2.77166357142857E-3</v>
      </c>
      <c r="X431">
        <v>0.67509424508260996</v>
      </c>
      <c r="Y431">
        <v>0.19191923710697101</v>
      </c>
      <c r="Z431">
        <v>0.23082807985086101</v>
      </c>
      <c r="AA431">
        <v>0.15501052741822599</v>
      </c>
      <c r="AB431">
        <v>0.15501052741822599</v>
      </c>
      <c r="AC431">
        <v>2.2220712409952599</v>
      </c>
      <c r="AD431">
        <v>19.5</v>
      </c>
      <c r="AE431" s="7">
        <f t="shared" si="32"/>
        <v>9.6666666666666661</v>
      </c>
      <c r="AF431" s="7">
        <f t="shared" si="33"/>
        <v>929.03</v>
      </c>
      <c r="AG431" s="7">
        <f t="shared" si="34"/>
        <v>13006.42</v>
      </c>
      <c r="AH431">
        <v>14</v>
      </c>
      <c r="AK431" s="7"/>
    </row>
    <row r="432" spans="1:37">
      <c r="A432">
        <v>1134</v>
      </c>
      <c r="B432">
        <v>166468790.80000001</v>
      </c>
      <c r="C432">
        <v>173168790.80000001</v>
      </c>
      <c r="D432">
        <v>13675000</v>
      </c>
      <c r="E432" s="3">
        <v>7260.7142860000004</v>
      </c>
      <c r="F432" s="3">
        <v>9430</v>
      </c>
      <c r="G432" s="3">
        <v>2140</v>
      </c>
      <c r="H432" s="3">
        <v>4807.1428569999998</v>
      </c>
      <c r="I432" s="3">
        <v>8160</v>
      </c>
      <c r="J432" s="3">
        <v>1330</v>
      </c>
      <c r="K432" s="3">
        <v>4682.8571430000002</v>
      </c>
      <c r="L432" s="3">
        <v>6000</v>
      </c>
      <c r="M432" s="3">
        <v>1430</v>
      </c>
      <c r="N432">
        <v>188.5</v>
      </c>
      <c r="O432">
        <v>20</v>
      </c>
      <c r="P432">
        <v>14</v>
      </c>
      <c r="Q432">
        <v>2.2222222222222201</v>
      </c>
      <c r="R432">
        <v>2.2222222222222201</v>
      </c>
      <c r="S432">
        <v>2.0658160837749602</v>
      </c>
      <c r="T432" s="3">
        <v>0.34523809523809501</v>
      </c>
      <c r="U432" s="7">
        <f t="shared" si="30"/>
        <v>10000</v>
      </c>
      <c r="V432" s="4">
        <f t="shared" si="31"/>
        <v>35000000</v>
      </c>
      <c r="W432">
        <v>2.5859371428571401E-3</v>
      </c>
      <c r="X432">
        <v>0.48076155296699102</v>
      </c>
      <c r="Y432">
        <v>0.10197540634012101</v>
      </c>
      <c r="Z432">
        <v>7.6573820791052793E-2</v>
      </c>
      <c r="AA432">
        <v>0.13394441282726999</v>
      </c>
      <c r="AB432">
        <v>0.13394441282726999</v>
      </c>
      <c r="AC432">
        <v>2.2497042910968301</v>
      </c>
      <c r="AD432">
        <v>19.5</v>
      </c>
      <c r="AE432" s="7">
        <f t="shared" si="32"/>
        <v>9.6666666666666661</v>
      </c>
      <c r="AF432" s="7">
        <f t="shared" si="33"/>
        <v>929.03</v>
      </c>
      <c r="AG432" s="7">
        <f t="shared" si="34"/>
        <v>13006.42</v>
      </c>
      <c r="AH432">
        <v>14</v>
      </c>
      <c r="AK432" s="7"/>
    </row>
    <row r="433" spans="1:37">
      <c r="A433">
        <v>1137</v>
      </c>
      <c r="B433">
        <v>191113560</v>
      </c>
      <c r="C433">
        <v>198288560</v>
      </c>
      <c r="D433">
        <v>14743750</v>
      </c>
      <c r="E433" s="3">
        <v>8581.4285710000004</v>
      </c>
      <c r="F433" s="3">
        <v>10800</v>
      </c>
      <c r="G433" s="3">
        <v>3550</v>
      </c>
      <c r="H433" s="3">
        <v>5303.5714289999996</v>
      </c>
      <c r="I433" s="3">
        <v>6820</v>
      </c>
      <c r="J433" s="3">
        <v>2700</v>
      </c>
      <c r="K433" s="3">
        <v>5386.4285710000004</v>
      </c>
      <c r="L433" s="3">
        <v>6600</v>
      </c>
      <c r="M433" s="3">
        <v>2140</v>
      </c>
      <c r="N433">
        <v>188.5</v>
      </c>
      <c r="O433">
        <v>20</v>
      </c>
      <c r="P433">
        <v>14</v>
      </c>
      <c r="Q433">
        <v>2.2222222222222201</v>
      </c>
      <c r="R433">
        <v>2.2222222222222201</v>
      </c>
      <c r="S433">
        <v>2.1253886839799998</v>
      </c>
      <c r="T433" s="3">
        <v>0.18452380952381001</v>
      </c>
      <c r="U433" s="7">
        <f t="shared" si="30"/>
        <v>10000</v>
      </c>
      <c r="V433" s="4">
        <f t="shared" si="31"/>
        <v>35000000</v>
      </c>
      <c r="W433">
        <v>2.62903785714286E-3</v>
      </c>
      <c r="X433">
        <v>0.49021644984718099</v>
      </c>
      <c r="Y433">
        <v>0.104472913451006</v>
      </c>
      <c r="Z433">
        <v>8.1900502639896705E-2</v>
      </c>
      <c r="AA433">
        <v>0.13381859297885901</v>
      </c>
      <c r="AB433">
        <v>0.13381859297885901</v>
      </c>
      <c r="AC433">
        <v>2.2864628560628999</v>
      </c>
      <c r="AD433">
        <v>19.5</v>
      </c>
      <c r="AE433" s="7">
        <f t="shared" si="32"/>
        <v>9.6666666666666661</v>
      </c>
      <c r="AF433" s="7">
        <f t="shared" si="33"/>
        <v>929.03</v>
      </c>
      <c r="AG433" s="7">
        <f t="shared" si="34"/>
        <v>13006.42</v>
      </c>
      <c r="AH433">
        <v>14</v>
      </c>
      <c r="AK433" s="7"/>
    </row>
    <row r="434" spans="1:37">
      <c r="A434">
        <v>1140</v>
      </c>
      <c r="B434">
        <v>174781394.09999999</v>
      </c>
      <c r="C434">
        <v>182431394.09999999</v>
      </c>
      <c r="D434">
        <v>15812500</v>
      </c>
      <c r="E434" s="3">
        <v>6230.7142860000004</v>
      </c>
      <c r="F434" s="3">
        <v>8210</v>
      </c>
      <c r="G434" s="3">
        <v>3400</v>
      </c>
      <c r="H434" s="3">
        <v>7961.4285710000004</v>
      </c>
      <c r="I434" s="3">
        <v>10500</v>
      </c>
      <c r="J434" s="3">
        <v>4280</v>
      </c>
      <c r="K434" s="3">
        <v>5110</v>
      </c>
      <c r="L434" s="3">
        <v>6600</v>
      </c>
      <c r="M434" s="3">
        <v>3010</v>
      </c>
      <c r="N434">
        <v>188.5</v>
      </c>
      <c r="O434">
        <v>20</v>
      </c>
      <c r="P434">
        <v>14</v>
      </c>
      <c r="Q434">
        <v>1.4285714285714299</v>
      </c>
      <c r="R434">
        <v>1.4285714285714299</v>
      </c>
      <c r="S434">
        <v>2.16865281866114</v>
      </c>
      <c r="T434" s="3">
        <v>1.3571428571428601</v>
      </c>
      <c r="U434" s="7">
        <f t="shared" si="30"/>
        <v>10000</v>
      </c>
      <c r="V434" s="4">
        <f t="shared" si="31"/>
        <v>35000000</v>
      </c>
      <c r="W434">
        <v>2.61108142857143E-3</v>
      </c>
      <c r="X434">
        <v>0.45553334496974202</v>
      </c>
      <c r="Y434">
        <v>0.105784778075927</v>
      </c>
      <c r="Z434">
        <v>0.104187728089324</v>
      </c>
      <c r="AA434">
        <v>0.183075333631006</v>
      </c>
      <c r="AB434">
        <v>0.183075333631006</v>
      </c>
      <c r="AC434">
        <v>1.4629203855348301</v>
      </c>
      <c r="AD434">
        <v>19.5</v>
      </c>
      <c r="AE434" s="7">
        <f t="shared" si="32"/>
        <v>9.6666666666666661</v>
      </c>
      <c r="AF434" s="7">
        <f t="shared" si="33"/>
        <v>929.03</v>
      </c>
      <c r="AG434" s="7">
        <f t="shared" si="34"/>
        <v>13006.42</v>
      </c>
      <c r="AH434">
        <v>14</v>
      </c>
      <c r="AK434" s="7"/>
    </row>
    <row r="435" spans="1:37">
      <c r="A435">
        <v>1143</v>
      </c>
      <c r="B435">
        <v>186692723.69999999</v>
      </c>
      <c r="C435">
        <v>197292723.69999999</v>
      </c>
      <c r="D435">
        <v>22450000</v>
      </c>
      <c r="E435" s="3">
        <v>7390</v>
      </c>
      <c r="F435" s="3">
        <v>10800</v>
      </c>
      <c r="G435" s="3">
        <v>1900</v>
      </c>
      <c r="H435" s="3">
        <v>9514.2857139999996</v>
      </c>
      <c r="I435" s="3">
        <v>15000</v>
      </c>
      <c r="J435" s="3">
        <v>2070</v>
      </c>
      <c r="K435" s="3">
        <v>6117.8571430000002</v>
      </c>
      <c r="L435" s="3">
        <v>9430</v>
      </c>
      <c r="M435" s="3">
        <v>1530</v>
      </c>
      <c r="N435">
        <v>188.5</v>
      </c>
      <c r="O435">
        <v>20</v>
      </c>
      <c r="P435">
        <v>14</v>
      </c>
      <c r="Q435">
        <v>1.4285714285714299</v>
      </c>
      <c r="R435">
        <v>1.4285714285714299</v>
      </c>
      <c r="S435">
        <v>2.08039765813984</v>
      </c>
      <c r="T435" s="3">
        <v>0.952380952380952</v>
      </c>
      <c r="U435" s="7">
        <f t="shared" si="30"/>
        <v>10000</v>
      </c>
      <c r="V435" s="4">
        <f t="shared" si="31"/>
        <v>35000000</v>
      </c>
      <c r="W435">
        <v>2.6284464285714301E-3</v>
      </c>
      <c r="X435">
        <v>0.48538040678130501</v>
      </c>
      <c r="Y435">
        <v>0.115210260632987</v>
      </c>
      <c r="Z435">
        <v>9.7671189582093795E-2</v>
      </c>
      <c r="AA435">
        <v>0.194286075451989</v>
      </c>
      <c r="AB435">
        <v>0.194286075451989</v>
      </c>
      <c r="AC435">
        <v>1.43276304373504</v>
      </c>
      <c r="AD435">
        <v>19.5</v>
      </c>
      <c r="AE435" s="7">
        <f t="shared" si="32"/>
        <v>9.6666666666666661</v>
      </c>
      <c r="AF435" s="7">
        <f t="shared" si="33"/>
        <v>929.03</v>
      </c>
      <c r="AG435" s="7">
        <f t="shared" si="34"/>
        <v>13006.42</v>
      </c>
      <c r="AH435">
        <v>14</v>
      </c>
      <c r="AK435" s="7"/>
    </row>
    <row r="436" spans="1:37">
      <c r="A436">
        <v>1146</v>
      </c>
      <c r="B436">
        <v>209545787.19999999</v>
      </c>
      <c r="C436">
        <v>220620787.19999999</v>
      </c>
      <c r="D436">
        <v>23518750</v>
      </c>
      <c r="E436" s="3">
        <v>8120.7142860000004</v>
      </c>
      <c r="F436" s="3">
        <v>10800</v>
      </c>
      <c r="G436" s="3">
        <v>3400</v>
      </c>
      <c r="H436" s="3">
        <v>11040</v>
      </c>
      <c r="I436" s="3">
        <v>15000</v>
      </c>
      <c r="J436" s="3">
        <v>4080</v>
      </c>
      <c r="K436" s="3">
        <v>6748.5714289999996</v>
      </c>
      <c r="L436" s="3">
        <v>9430</v>
      </c>
      <c r="M436" s="3">
        <v>2720</v>
      </c>
      <c r="N436">
        <v>188.5</v>
      </c>
      <c r="O436">
        <v>20</v>
      </c>
      <c r="P436">
        <v>14</v>
      </c>
      <c r="Q436">
        <v>1.4285714285714299</v>
      </c>
      <c r="R436">
        <v>1.4285714285714299</v>
      </c>
      <c r="S436">
        <v>2.1026225240877401</v>
      </c>
      <c r="T436" s="3">
        <v>1.2619047619047601</v>
      </c>
      <c r="U436" s="7">
        <f t="shared" si="30"/>
        <v>10000</v>
      </c>
      <c r="V436" s="4">
        <f t="shared" si="31"/>
        <v>35000000</v>
      </c>
      <c r="W436">
        <v>2.5651971428571401E-3</v>
      </c>
      <c r="X436">
        <v>0.47007835484522498</v>
      </c>
      <c r="Y436">
        <v>0.11539925039425</v>
      </c>
      <c r="Z436">
        <v>0.103350582035307</v>
      </c>
      <c r="AA436">
        <v>0.19410724177317401</v>
      </c>
      <c r="AB436">
        <v>0.19410724177317401</v>
      </c>
      <c r="AC436">
        <v>1.3838101286128901</v>
      </c>
      <c r="AD436">
        <v>19.5</v>
      </c>
      <c r="AE436" s="7">
        <f t="shared" si="32"/>
        <v>9.6666666666666661</v>
      </c>
      <c r="AF436" s="7">
        <f t="shared" si="33"/>
        <v>929.03</v>
      </c>
      <c r="AG436" s="7">
        <f t="shared" si="34"/>
        <v>13006.42</v>
      </c>
      <c r="AH436">
        <v>14</v>
      </c>
      <c r="AK436" s="7"/>
    </row>
    <row r="437" spans="1:37">
      <c r="A437">
        <v>1149</v>
      </c>
      <c r="B437">
        <v>212795682.90000001</v>
      </c>
      <c r="C437">
        <v>224345682.90000001</v>
      </c>
      <c r="D437">
        <v>24587500</v>
      </c>
      <c r="E437" s="3">
        <v>8677.8571429999993</v>
      </c>
      <c r="F437" s="3">
        <v>12400</v>
      </c>
      <c r="G437" s="3">
        <v>4900</v>
      </c>
      <c r="H437" s="3">
        <v>11667.14286</v>
      </c>
      <c r="I437" s="3">
        <v>16800</v>
      </c>
      <c r="J437" s="3">
        <v>5170</v>
      </c>
      <c r="K437" s="3">
        <v>7353.5714289999996</v>
      </c>
      <c r="L437" s="3">
        <v>10800</v>
      </c>
      <c r="M437" s="3">
        <v>4060</v>
      </c>
      <c r="N437">
        <v>188.5</v>
      </c>
      <c r="O437">
        <v>20</v>
      </c>
      <c r="P437">
        <v>14</v>
      </c>
      <c r="Q437">
        <v>1.4285714285714299</v>
      </c>
      <c r="R437">
        <v>1.4285714285714299</v>
      </c>
      <c r="S437">
        <v>2.1373557209346701</v>
      </c>
      <c r="T437" s="3">
        <v>0.73214285714285698</v>
      </c>
      <c r="U437" s="7">
        <f t="shared" si="30"/>
        <v>10000</v>
      </c>
      <c r="V437" s="4">
        <f t="shared" si="31"/>
        <v>35000000</v>
      </c>
      <c r="W437">
        <v>2.6333707142857099E-3</v>
      </c>
      <c r="X437">
        <v>0.50048012510606799</v>
      </c>
      <c r="Y437">
        <v>0.11917059313902501</v>
      </c>
      <c r="Z437">
        <v>0.108896765314344</v>
      </c>
      <c r="AA437">
        <v>0.19867415047894099</v>
      </c>
      <c r="AB437">
        <v>0.19867415047894099</v>
      </c>
      <c r="AC437">
        <v>1.4401142439526999</v>
      </c>
      <c r="AD437">
        <v>19.5</v>
      </c>
      <c r="AE437" s="7">
        <f t="shared" si="32"/>
        <v>9.6666666666666661</v>
      </c>
      <c r="AF437" s="7">
        <f t="shared" si="33"/>
        <v>929.03</v>
      </c>
      <c r="AG437" s="7">
        <f t="shared" si="34"/>
        <v>13006.42</v>
      </c>
      <c r="AH437">
        <v>14</v>
      </c>
      <c r="AK437" s="7"/>
    </row>
    <row r="438" spans="1:37">
      <c r="A438">
        <v>1152</v>
      </c>
      <c r="B438">
        <v>185128488.19999999</v>
      </c>
      <c r="C438">
        <v>199628488.19999999</v>
      </c>
      <c r="D438">
        <v>31225000</v>
      </c>
      <c r="E438" s="3">
        <v>19240</v>
      </c>
      <c r="F438" s="3">
        <v>25700</v>
      </c>
      <c r="G438" s="3">
        <v>4330</v>
      </c>
      <c r="H438" s="3">
        <v>12615.71429</v>
      </c>
      <c r="I438" s="3">
        <v>16700</v>
      </c>
      <c r="J438" s="3">
        <v>2960</v>
      </c>
      <c r="K438" s="3">
        <v>15188.57143</v>
      </c>
      <c r="L438" s="3">
        <v>20700</v>
      </c>
      <c r="M438" s="3">
        <v>3270</v>
      </c>
      <c r="N438">
        <v>188.5</v>
      </c>
      <c r="O438">
        <v>20</v>
      </c>
      <c r="P438">
        <v>14</v>
      </c>
      <c r="Q438">
        <v>1.4285714285714299</v>
      </c>
      <c r="R438">
        <v>1.4285714285714299</v>
      </c>
      <c r="S438">
        <v>1.91129045012372</v>
      </c>
      <c r="T438" s="3">
        <v>1.0119047619047601</v>
      </c>
      <c r="U438" s="7">
        <f t="shared" si="30"/>
        <v>10000</v>
      </c>
      <c r="V438" s="4">
        <f t="shared" si="31"/>
        <v>35000000</v>
      </c>
      <c r="W438">
        <v>2.2520721428571401E-3</v>
      </c>
      <c r="X438">
        <v>0.52358668891442695</v>
      </c>
      <c r="Y438">
        <v>0.13890058492065699</v>
      </c>
      <c r="Z438">
        <v>0.18386842554723001</v>
      </c>
      <c r="AA438">
        <v>0.206174587589811</v>
      </c>
      <c r="AB438">
        <v>0.206174587589811</v>
      </c>
      <c r="AC438">
        <v>1.3503132478970601</v>
      </c>
      <c r="AD438">
        <v>19.5</v>
      </c>
      <c r="AE438" s="7">
        <f t="shared" si="32"/>
        <v>9.6666666666666661</v>
      </c>
      <c r="AF438" s="7">
        <f t="shared" si="33"/>
        <v>929.03</v>
      </c>
      <c r="AG438" s="7">
        <f t="shared" si="34"/>
        <v>13006.42</v>
      </c>
      <c r="AH438">
        <v>14</v>
      </c>
      <c r="AK438" s="7"/>
    </row>
    <row r="439" spans="1:37">
      <c r="A439">
        <v>1155</v>
      </c>
      <c r="B439">
        <v>196450004</v>
      </c>
      <c r="C439">
        <v>211425004</v>
      </c>
      <c r="D439">
        <v>32293750</v>
      </c>
      <c r="E439" s="3">
        <v>20480</v>
      </c>
      <c r="F439" s="3">
        <v>24300</v>
      </c>
      <c r="G439" s="3">
        <v>8210</v>
      </c>
      <c r="H439" s="3">
        <v>11910</v>
      </c>
      <c r="I439" s="3">
        <v>15000</v>
      </c>
      <c r="J439" s="3">
        <v>4020</v>
      </c>
      <c r="K439" s="3">
        <v>20721.42857</v>
      </c>
      <c r="L439" s="3">
        <v>39600</v>
      </c>
      <c r="M439" s="3">
        <v>6000</v>
      </c>
      <c r="N439">
        <v>188.5</v>
      </c>
      <c r="O439">
        <v>20</v>
      </c>
      <c r="P439">
        <v>14</v>
      </c>
      <c r="Q439">
        <v>1.4285714285714299</v>
      </c>
      <c r="R439">
        <v>1.4285714285714299</v>
      </c>
      <c r="S439">
        <v>1.9858812935432899</v>
      </c>
      <c r="T439" s="3">
        <v>1.1666666666666701</v>
      </c>
      <c r="U439" s="7">
        <f t="shared" si="30"/>
        <v>10000</v>
      </c>
      <c r="V439" s="4">
        <f t="shared" si="31"/>
        <v>35000000</v>
      </c>
      <c r="W439">
        <v>2.3987014285714301E-3</v>
      </c>
      <c r="X439">
        <v>0.57133978311435496</v>
      </c>
      <c r="Y439">
        <v>0.138106028737356</v>
      </c>
      <c r="Z439">
        <v>0.18667925606220301</v>
      </c>
      <c r="AA439">
        <v>0.19403825236523001</v>
      </c>
      <c r="AB439">
        <v>0.19403825236523001</v>
      </c>
      <c r="AC439">
        <v>1.3518393793663599</v>
      </c>
      <c r="AD439">
        <v>19.5</v>
      </c>
      <c r="AE439" s="7">
        <f t="shared" si="32"/>
        <v>9.6666666666666661</v>
      </c>
      <c r="AF439" s="7">
        <f t="shared" si="33"/>
        <v>929.03</v>
      </c>
      <c r="AG439" s="7">
        <f t="shared" si="34"/>
        <v>13006.42</v>
      </c>
      <c r="AH439">
        <v>14</v>
      </c>
      <c r="AK439" s="7"/>
    </row>
    <row r="440" spans="1:37">
      <c r="A440">
        <v>1158</v>
      </c>
      <c r="B440">
        <v>192751409.59999999</v>
      </c>
      <c r="C440">
        <v>208201409.59999999</v>
      </c>
      <c r="D440">
        <v>33362500</v>
      </c>
      <c r="E440" s="3">
        <v>21157.14286</v>
      </c>
      <c r="F440" s="3">
        <v>25700</v>
      </c>
      <c r="G440" s="3">
        <v>9200</v>
      </c>
      <c r="H440" s="3">
        <v>13254.28571</v>
      </c>
      <c r="I440" s="3">
        <v>16700</v>
      </c>
      <c r="J440" s="3">
        <v>4730</v>
      </c>
      <c r="K440" s="3">
        <v>18458.57143</v>
      </c>
      <c r="L440" s="3">
        <v>24300</v>
      </c>
      <c r="M440" s="3">
        <v>7860</v>
      </c>
      <c r="N440">
        <v>188.5</v>
      </c>
      <c r="O440">
        <v>20</v>
      </c>
      <c r="P440">
        <v>14</v>
      </c>
      <c r="Q440">
        <v>1.4285714285714299</v>
      </c>
      <c r="R440">
        <v>1.4285714285714299</v>
      </c>
      <c r="S440">
        <v>2.0262262987123498</v>
      </c>
      <c r="T440" s="3">
        <v>1.35119047619048</v>
      </c>
      <c r="U440" s="7">
        <f t="shared" si="30"/>
        <v>10000</v>
      </c>
      <c r="V440" s="4">
        <f t="shared" si="31"/>
        <v>35000000</v>
      </c>
      <c r="W440">
        <v>2.4797707142857101E-3</v>
      </c>
      <c r="X440">
        <v>0.57500154964904804</v>
      </c>
      <c r="Y440">
        <v>0.15295167673576801</v>
      </c>
      <c r="Z440">
        <v>0.21860473325241001</v>
      </c>
      <c r="AA440">
        <v>0.22189215198829201</v>
      </c>
      <c r="AB440">
        <v>0.22189215198829201</v>
      </c>
      <c r="AC440">
        <v>1.3479541926337599</v>
      </c>
      <c r="AD440">
        <v>19.5</v>
      </c>
      <c r="AE440" s="7">
        <f t="shared" si="32"/>
        <v>9.6666666666666661</v>
      </c>
      <c r="AF440" s="7">
        <f t="shared" si="33"/>
        <v>929.03</v>
      </c>
      <c r="AG440" s="7">
        <f t="shared" si="34"/>
        <v>13006.42</v>
      </c>
      <c r="AH440">
        <v>14</v>
      </c>
      <c r="AK440" s="7"/>
    </row>
    <row r="441" spans="1:37">
      <c r="A441">
        <v>1161</v>
      </c>
      <c r="B441">
        <v>189660196.09999999</v>
      </c>
      <c r="C441">
        <v>196360196.09999999</v>
      </c>
      <c r="D441">
        <v>13675000</v>
      </c>
      <c r="E441" s="3">
        <v>23548.57143</v>
      </c>
      <c r="F441" s="3">
        <v>28500</v>
      </c>
      <c r="G441" s="3">
        <v>7190</v>
      </c>
      <c r="H441" s="3">
        <v>8440.7142860000004</v>
      </c>
      <c r="I441" s="3">
        <v>9700</v>
      </c>
      <c r="J441" s="3">
        <v>2070</v>
      </c>
      <c r="K441" s="3">
        <v>14932.85714</v>
      </c>
      <c r="L441" s="3">
        <v>19500</v>
      </c>
      <c r="M441" s="3">
        <v>4330</v>
      </c>
      <c r="N441">
        <v>195</v>
      </c>
      <c r="O441">
        <v>20</v>
      </c>
      <c r="P441">
        <v>14</v>
      </c>
      <c r="Q441">
        <v>2.2222222222222201</v>
      </c>
      <c r="R441">
        <v>2.2222222222222201</v>
      </c>
      <c r="S441">
        <v>2.2097966900219999</v>
      </c>
      <c r="T441" s="3">
        <v>1.08928571428571</v>
      </c>
      <c r="U441" s="7">
        <f t="shared" si="30"/>
        <v>10000</v>
      </c>
      <c r="V441" s="4">
        <f t="shared" si="31"/>
        <v>35000000</v>
      </c>
      <c r="W441">
        <v>2.7799314285714299E-3</v>
      </c>
      <c r="X441">
        <v>0.498926699660935</v>
      </c>
      <c r="Y441">
        <v>0.114993137618232</v>
      </c>
      <c r="Z441">
        <v>0.207888382159681</v>
      </c>
      <c r="AA441">
        <v>0.13971316604661299</v>
      </c>
      <c r="AB441">
        <v>0.13971316604661299</v>
      </c>
      <c r="AC441">
        <v>1.8684861070301499</v>
      </c>
      <c r="AD441">
        <v>26</v>
      </c>
      <c r="AE441" s="7">
        <f t="shared" si="32"/>
        <v>7.5</v>
      </c>
      <c r="AF441" s="7">
        <f t="shared" si="33"/>
        <v>929.03</v>
      </c>
      <c r="AG441" s="7">
        <f t="shared" si="34"/>
        <v>13006.42</v>
      </c>
      <c r="AH441">
        <v>14</v>
      </c>
      <c r="AK441" s="7"/>
    </row>
    <row r="442" spans="1:37">
      <c r="A442">
        <v>1164</v>
      </c>
      <c r="B442">
        <v>203992297.40000001</v>
      </c>
      <c r="C442">
        <v>211167297.40000001</v>
      </c>
      <c r="D442">
        <v>14743750</v>
      </c>
      <c r="E442" s="3">
        <v>30685.71429</v>
      </c>
      <c r="F442" s="3">
        <v>36000</v>
      </c>
      <c r="G442" s="3">
        <v>15900</v>
      </c>
      <c r="H442" s="3">
        <v>12588.57143</v>
      </c>
      <c r="I442" s="3">
        <v>15600</v>
      </c>
      <c r="J442" s="3">
        <v>5170</v>
      </c>
      <c r="K442" s="3">
        <v>19364.28571</v>
      </c>
      <c r="L442" s="3">
        <v>24300</v>
      </c>
      <c r="M442" s="3">
        <v>10300</v>
      </c>
      <c r="N442">
        <v>195</v>
      </c>
      <c r="O442">
        <v>20</v>
      </c>
      <c r="P442">
        <v>14</v>
      </c>
      <c r="Q442">
        <v>2.2222222222222201</v>
      </c>
      <c r="R442">
        <v>2.2222222222222201</v>
      </c>
      <c r="S442">
        <v>2.0408456156918802</v>
      </c>
      <c r="T442" s="3">
        <v>0.89285714285714302</v>
      </c>
      <c r="U442" s="7">
        <f t="shared" si="30"/>
        <v>10000</v>
      </c>
      <c r="V442" s="4">
        <f t="shared" si="31"/>
        <v>35000000</v>
      </c>
      <c r="W442">
        <v>2.3392385714285698E-3</v>
      </c>
      <c r="X442">
        <v>0.45493397824541598</v>
      </c>
      <c r="Y442">
        <v>0.11287446291264699</v>
      </c>
      <c r="Z442">
        <v>0.210907542050179</v>
      </c>
      <c r="AA442">
        <v>0.13016330277363999</v>
      </c>
      <c r="AB442">
        <v>0.13016330277363999</v>
      </c>
      <c r="AC442">
        <v>1.77504740578481</v>
      </c>
      <c r="AD442">
        <v>26</v>
      </c>
      <c r="AE442" s="7">
        <f t="shared" si="32"/>
        <v>7.5</v>
      </c>
      <c r="AF442" s="7">
        <f t="shared" si="33"/>
        <v>929.03</v>
      </c>
      <c r="AG442" s="7">
        <f t="shared" si="34"/>
        <v>13006.42</v>
      </c>
      <c r="AH442">
        <v>14</v>
      </c>
      <c r="AK442" s="7"/>
    </row>
    <row r="443" spans="1:37">
      <c r="A443">
        <v>1167</v>
      </c>
      <c r="B443">
        <v>213499328.30000001</v>
      </c>
      <c r="C443">
        <v>221149328.30000001</v>
      </c>
      <c r="D443">
        <v>15812500</v>
      </c>
      <c r="E443" s="3">
        <v>29757.14286</v>
      </c>
      <c r="F443" s="3">
        <v>32100</v>
      </c>
      <c r="G443" s="3">
        <v>21100</v>
      </c>
      <c r="H443" s="3">
        <v>13107.14286</v>
      </c>
      <c r="I443" s="3">
        <v>15000</v>
      </c>
      <c r="J443" s="3">
        <v>9700</v>
      </c>
      <c r="K443" s="3">
        <v>19185.71429</v>
      </c>
      <c r="L443" s="3">
        <v>20700</v>
      </c>
      <c r="M443" s="3">
        <v>13100</v>
      </c>
      <c r="N443">
        <v>195</v>
      </c>
      <c r="O443">
        <v>20</v>
      </c>
      <c r="P443">
        <v>14</v>
      </c>
      <c r="Q443">
        <v>2.2222222222222201</v>
      </c>
      <c r="R443">
        <v>2.2222222222222201</v>
      </c>
      <c r="S443">
        <v>2.2073471661583799</v>
      </c>
      <c r="T443" s="3">
        <v>0.97321428571428603</v>
      </c>
      <c r="U443" s="7">
        <f t="shared" si="30"/>
        <v>10000</v>
      </c>
      <c r="V443" s="4">
        <f t="shared" si="31"/>
        <v>35000000</v>
      </c>
      <c r="W443">
        <v>2.5798678571428602E-3</v>
      </c>
      <c r="X443">
        <v>0.49014195160244001</v>
      </c>
      <c r="Y443">
        <v>0.11716874058771599</v>
      </c>
      <c r="Z443">
        <v>0.22697601003960899</v>
      </c>
      <c r="AA443">
        <v>0.14675785476400299</v>
      </c>
      <c r="AB443">
        <v>0.14675785476400299</v>
      </c>
      <c r="AC443">
        <v>1.7366735102359201</v>
      </c>
      <c r="AD443">
        <v>26</v>
      </c>
      <c r="AE443" s="7">
        <f t="shared" si="32"/>
        <v>7.5</v>
      </c>
      <c r="AF443" s="7">
        <f t="shared" si="33"/>
        <v>929.03</v>
      </c>
      <c r="AG443" s="7">
        <f t="shared" si="34"/>
        <v>13006.42</v>
      </c>
      <c r="AH443">
        <v>14</v>
      </c>
      <c r="AK443" s="7"/>
    </row>
    <row r="444" spans="1:37">
      <c r="A444">
        <v>1170</v>
      </c>
      <c r="B444">
        <v>236567828.90000001</v>
      </c>
      <c r="C444">
        <v>247167828.90000001</v>
      </c>
      <c r="D444">
        <v>22450000</v>
      </c>
      <c r="E444" s="3">
        <v>32891.428569999996</v>
      </c>
      <c r="F444" s="3">
        <v>39600</v>
      </c>
      <c r="G444" s="3">
        <v>9290</v>
      </c>
      <c r="H444" s="3">
        <v>14102.85714</v>
      </c>
      <c r="I444" s="3">
        <v>17900</v>
      </c>
      <c r="J444" s="3">
        <v>3620</v>
      </c>
      <c r="K444" s="3">
        <v>28108.57143</v>
      </c>
      <c r="L444" s="3">
        <v>50600</v>
      </c>
      <c r="M444" s="3">
        <v>5660</v>
      </c>
      <c r="N444">
        <v>195</v>
      </c>
      <c r="O444">
        <v>20</v>
      </c>
      <c r="P444">
        <v>14</v>
      </c>
      <c r="Q444">
        <v>2.2222222222222201</v>
      </c>
      <c r="R444">
        <v>2.2222222222222201</v>
      </c>
      <c r="S444">
        <v>2.0651696710388299</v>
      </c>
      <c r="T444" s="3">
        <v>0.97321428571428603</v>
      </c>
      <c r="U444" s="7">
        <f t="shared" si="30"/>
        <v>10000</v>
      </c>
      <c r="V444" s="4">
        <f t="shared" si="31"/>
        <v>35000000</v>
      </c>
      <c r="W444">
        <v>2.4742035714285702E-3</v>
      </c>
      <c r="X444">
        <v>0.55913231610269998</v>
      </c>
      <c r="Y444">
        <v>0.151239143643603</v>
      </c>
      <c r="Z444">
        <v>0.174673851752607</v>
      </c>
      <c r="AA444">
        <v>0.149896247979973</v>
      </c>
      <c r="AB444">
        <v>0.149896247979973</v>
      </c>
      <c r="AC444">
        <v>1.7395564377155901</v>
      </c>
      <c r="AD444">
        <v>26</v>
      </c>
      <c r="AE444" s="7">
        <f t="shared" si="32"/>
        <v>7.5</v>
      </c>
      <c r="AF444" s="7">
        <f t="shared" si="33"/>
        <v>929.03</v>
      </c>
      <c r="AG444" s="7">
        <f t="shared" si="34"/>
        <v>13006.42</v>
      </c>
      <c r="AH444">
        <v>14</v>
      </c>
      <c r="AK444" s="7"/>
    </row>
    <row r="445" spans="1:37">
      <c r="A445">
        <v>1173</v>
      </c>
      <c r="B445">
        <v>259009451.30000001</v>
      </c>
      <c r="C445">
        <v>270084451.30000001</v>
      </c>
      <c r="D445">
        <v>23518750</v>
      </c>
      <c r="E445" s="3">
        <v>41442.85714</v>
      </c>
      <c r="F445" s="3">
        <v>50600</v>
      </c>
      <c r="G445" s="3">
        <v>19500</v>
      </c>
      <c r="H445" s="3">
        <v>17045.71429</v>
      </c>
      <c r="I445" s="3">
        <v>19600</v>
      </c>
      <c r="J445" s="3">
        <v>6820</v>
      </c>
      <c r="K445" s="3">
        <v>33757.14286</v>
      </c>
      <c r="L445" s="3">
        <v>50600</v>
      </c>
      <c r="M445" s="3">
        <v>11600</v>
      </c>
      <c r="N445">
        <v>195</v>
      </c>
      <c r="O445">
        <v>20</v>
      </c>
      <c r="P445">
        <v>14</v>
      </c>
      <c r="Q445">
        <v>2.2222222222222201</v>
      </c>
      <c r="R445">
        <v>2.2222222222222201</v>
      </c>
      <c r="S445">
        <v>2.0596125724127701</v>
      </c>
      <c r="T445" s="3">
        <v>0.97321428571428603</v>
      </c>
      <c r="U445" s="7">
        <f t="shared" si="30"/>
        <v>10000</v>
      </c>
      <c r="V445" s="4">
        <f t="shared" si="31"/>
        <v>35000000</v>
      </c>
      <c r="W445">
        <v>2.3798949999999999E-3</v>
      </c>
      <c r="X445">
        <v>0.54501184572686501</v>
      </c>
      <c r="Y445">
        <v>0.153813258769677</v>
      </c>
      <c r="Z445">
        <v>0.20061224117201601</v>
      </c>
      <c r="AA445">
        <v>0.140133244890635</v>
      </c>
      <c r="AB445">
        <v>0.140133244890635</v>
      </c>
      <c r="AC445">
        <v>1.77628546651955</v>
      </c>
      <c r="AD445">
        <v>26</v>
      </c>
      <c r="AE445" s="7">
        <f t="shared" si="32"/>
        <v>7.5</v>
      </c>
      <c r="AF445" s="7">
        <f t="shared" si="33"/>
        <v>929.03</v>
      </c>
      <c r="AG445" s="7">
        <f t="shared" si="34"/>
        <v>13006.42</v>
      </c>
      <c r="AH445">
        <v>14</v>
      </c>
      <c r="AK445" s="7"/>
    </row>
    <row r="446" spans="1:37">
      <c r="A446">
        <v>1176</v>
      </c>
      <c r="B446">
        <v>271642894.19999999</v>
      </c>
      <c r="C446">
        <v>283192894.19999999</v>
      </c>
      <c r="D446">
        <v>24587500</v>
      </c>
      <c r="E446" s="3">
        <v>44685.714290000004</v>
      </c>
      <c r="F446" s="3">
        <v>50600</v>
      </c>
      <c r="G446" s="3">
        <v>25700</v>
      </c>
      <c r="H446" s="3">
        <v>17708.57143</v>
      </c>
      <c r="I446" s="3">
        <v>19600</v>
      </c>
      <c r="J446" s="3">
        <v>8910</v>
      </c>
      <c r="K446" s="3">
        <v>40264.285709999996</v>
      </c>
      <c r="L446" s="3">
        <v>50600</v>
      </c>
      <c r="M446" s="3">
        <v>15600</v>
      </c>
      <c r="N446">
        <v>195</v>
      </c>
      <c r="O446">
        <v>20</v>
      </c>
      <c r="P446">
        <v>14</v>
      </c>
      <c r="Q446">
        <v>2.2222222222222201</v>
      </c>
      <c r="R446">
        <v>2.2222222222222201</v>
      </c>
      <c r="S446">
        <v>2.1288024780193902</v>
      </c>
      <c r="T446" s="3">
        <v>0.4375</v>
      </c>
      <c r="U446" s="7">
        <f t="shared" si="30"/>
        <v>10000</v>
      </c>
      <c r="V446" s="4">
        <f t="shared" si="31"/>
        <v>35000000</v>
      </c>
      <c r="W446">
        <v>2.46759571428571E-3</v>
      </c>
      <c r="X446">
        <v>0.57390707037303301</v>
      </c>
      <c r="Y446">
        <v>0.16205726905211201</v>
      </c>
      <c r="Z446">
        <v>0.20397233737505299</v>
      </c>
      <c r="AA446">
        <v>0.13795219134912101</v>
      </c>
      <c r="AB446">
        <v>0.13795219134912101</v>
      </c>
      <c r="AC446">
        <v>2.11681282572005</v>
      </c>
      <c r="AD446">
        <v>26</v>
      </c>
      <c r="AE446" s="7">
        <f t="shared" si="32"/>
        <v>7.5</v>
      </c>
      <c r="AF446" s="7">
        <f t="shared" si="33"/>
        <v>929.03</v>
      </c>
      <c r="AG446" s="7">
        <f t="shared" si="34"/>
        <v>13006.42</v>
      </c>
      <c r="AH446">
        <v>14</v>
      </c>
      <c r="AK446" s="7"/>
    </row>
    <row r="447" spans="1:37">
      <c r="A447">
        <v>1188</v>
      </c>
      <c r="B447">
        <v>167104420.30000001</v>
      </c>
      <c r="C447">
        <v>173804420.30000001</v>
      </c>
      <c r="D447">
        <v>13675000</v>
      </c>
      <c r="E447" s="3">
        <v>7495.7142860000004</v>
      </c>
      <c r="F447" s="3">
        <v>12400</v>
      </c>
      <c r="G447" s="3">
        <v>1900</v>
      </c>
      <c r="H447" s="3">
        <v>5486.4285710000004</v>
      </c>
      <c r="I447" s="3">
        <v>10500</v>
      </c>
      <c r="J447" s="3">
        <v>1350</v>
      </c>
      <c r="K447" s="3">
        <v>4865.7142860000004</v>
      </c>
      <c r="L447" s="3">
        <v>8210</v>
      </c>
      <c r="M447" s="3">
        <v>1240</v>
      </c>
      <c r="N447">
        <v>195</v>
      </c>
      <c r="O447">
        <v>20</v>
      </c>
      <c r="P447">
        <v>14</v>
      </c>
      <c r="Q447">
        <v>2.2222222222222201</v>
      </c>
      <c r="R447">
        <v>2.2222222222222201</v>
      </c>
      <c r="S447">
        <v>2.0897340405260101</v>
      </c>
      <c r="T447" s="3">
        <v>0.273809523809524</v>
      </c>
      <c r="U447" s="7">
        <f t="shared" si="30"/>
        <v>10000</v>
      </c>
      <c r="V447" s="4">
        <f t="shared" si="31"/>
        <v>35000000</v>
      </c>
      <c r="W447">
        <v>2.5000414285714298E-3</v>
      </c>
      <c r="X447">
        <v>0.46735473849228998</v>
      </c>
      <c r="Y447">
        <v>0.100033674047035</v>
      </c>
      <c r="Z447">
        <v>7.1835486532759799E-2</v>
      </c>
      <c r="AA447">
        <v>0.13625935858129401</v>
      </c>
      <c r="AB447">
        <v>0.13625935858129401</v>
      </c>
      <c r="AC447">
        <v>2.0875225265679398</v>
      </c>
      <c r="AD447">
        <v>26</v>
      </c>
      <c r="AE447" s="7">
        <f t="shared" si="32"/>
        <v>7.5</v>
      </c>
      <c r="AF447" s="7">
        <f t="shared" si="33"/>
        <v>929.03</v>
      </c>
      <c r="AG447" s="7">
        <f t="shared" si="34"/>
        <v>13006.42</v>
      </c>
      <c r="AH447">
        <v>14</v>
      </c>
      <c r="AK447" s="7"/>
    </row>
    <row r="448" spans="1:37">
      <c r="A448">
        <v>1191</v>
      </c>
      <c r="B448">
        <v>205357247.19999999</v>
      </c>
      <c r="C448">
        <v>212532247.19999999</v>
      </c>
      <c r="D448">
        <v>14743750</v>
      </c>
      <c r="E448" s="3">
        <v>9122.8571429999993</v>
      </c>
      <c r="F448" s="3">
        <v>14300</v>
      </c>
      <c r="G448" s="3">
        <v>3840</v>
      </c>
      <c r="H448" s="3">
        <v>5800.7142860000004</v>
      </c>
      <c r="I448" s="3">
        <v>10300</v>
      </c>
      <c r="J448" s="3">
        <v>2700</v>
      </c>
      <c r="K448" s="3">
        <v>6523.5714289999996</v>
      </c>
      <c r="L448" s="3">
        <v>14300</v>
      </c>
      <c r="M448" s="3">
        <v>2400</v>
      </c>
      <c r="N448">
        <v>195</v>
      </c>
      <c r="O448">
        <v>20</v>
      </c>
      <c r="P448">
        <v>14</v>
      </c>
      <c r="Q448">
        <v>2.2222222222222201</v>
      </c>
      <c r="R448">
        <v>2.2222222222222201</v>
      </c>
      <c r="S448">
        <v>2.1390614694455801</v>
      </c>
      <c r="T448" s="3">
        <v>0.18452380952381001</v>
      </c>
      <c r="U448" s="7">
        <f t="shared" si="30"/>
        <v>10000</v>
      </c>
      <c r="V448" s="4">
        <f t="shared" si="31"/>
        <v>35000000</v>
      </c>
      <c r="W448">
        <v>2.4922078571428599E-3</v>
      </c>
      <c r="X448">
        <v>0.47645735680504298</v>
      </c>
      <c r="Y448">
        <v>0.10400914830395</v>
      </c>
      <c r="Z448">
        <v>7.2813390465996705E-2</v>
      </c>
      <c r="AA448">
        <v>0.12955649881919501</v>
      </c>
      <c r="AB448">
        <v>0.12955649881919501</v>
      </c>
      <c r="AC448">
        <v>2.23450821700045</v>
      </c>
      <c r="AD448">
        <v>26</v>
      </c>
      <c r="AE448" s="7">
        <f t="shared" si="32"/>
        <v>7.5</v>
      </c>
      <c r="AF448" s="7">
        <f t="shared" si="33"/>
        <v>929.03</v>
      </c>
      <c r="AG448" s="7">
        <f t="shared" si="34"/>
        <v>13006.42</v>
      </c>
      <c r="AH448">
        <v>14</v>
      </c>
      <c r="AK448" s="7"/>
    </row>
    <row r="449" spans="1:37">
      <c r="A449">
        <v>1194</v>
      </c>
      <c r="B449">
        <v>211718304.40000001</v>
      </c>
      <c r="C449">
        <v>219368304.40000001</v>
      </c>
      <c r="D449">
        <v>15812500</v>
      </c>
      <c r="E449" s="3">
        <v>9635.7142860000004</v>
      </c>
      <c r="F449" s="3">
        <v>14300</v>
      </c>
      <c r="G449" s="3">
        <v>4330</v>
      </c>
      <c r="H449" s="3">
        <v>6212.8571430000002</v>
      </c>
      <c r="I449" s="3">
        <v>10300</v>
      </c>
      <c r="J449" s="3">
        <v>3270</v>
      </c>
      <c r="K449" s="3">
        <v>6805.7142860000004</v>
      </c>
      <c r="L449" s="3">
        <v>14300</v>
      </c>
      <c r="M449" s="3">
        <v>2660</v>
      </c>
      <c r="N449">
        <v>195</v>
      </c>
      <c r="O449">
        <v>20</v>
      </c>
      <c r="P449">
        <v>14</v>
      </c>
      <c r="Q449">
        <v>2.2222222222222201</v>
      </c>
      <c r="R449">
        <v>2.2222222222222201</v>
      </c>
      <c r="S449">
        <v>2.2339000452428199</v>
      </c>
      <c r="T449" s="3">
        <v>0.107142857142857</v>
      </c>
      <c r="U449" s="7">
        <f t="shared" si="30"/>
        <v>10000</v>
      </c>
      <c r="V449" s="4">
        <f t="shared" si="31"/>
        <v>35000000</v>
      </c>
      <c r="W449">
        <v>2.6255085714285702E-3</v>
      </c>
      <c r="X449">
        <v>0.50724072439355405</v>
      </c>
      <c r="Y449">
        <v>0.111619573931467</v>
      </c>
      <c r="Z449">
        <v>8.0592222153602303E-2</v>
      </c>
      <c r="AA449">
        <v>0.137965322829839</v>
      </c>
      <c r="AB449">
        <v>0.137965322829839</v>
      </c>
      <c r="AC449">
        <v>2.2078613476314501</v>
      </c>
      <c r="AD449">
        <v>26</v>
      </c>
      <c r="AE449" s="7">
        <f t="shared" si="32"/>
        <v>7.5</v>
      </c>
      <c r="AF449" s="7">
        <f t="shared" si="33"/>
        <v>929.03</v>
      </c>
      <c r="AG449" s="7">
        <f t="shared" si="34"/>
        <v>13006.42</v>
      </c>
      <c r="AH449">
        <v>14</v>
      </c>
      <c r="AK449" s="7"/>
    </row>
    <row r="450" spans="1:37">
      <c r="A450">
        <v>1197</v>
      </c>
      <c r="B450">
        <v>164756104.40000001</v>
      </c>
      <c r="C450">
        <v>175356104.40000001</v>
      </c>
      <c r="D450">
        <v>22450000</v>
      </c>
      <c r="E450" s="3">
        <v>16105.71429</v>
      </c>
      <c r="F450" s="3">
        <v>24300</v>
      </c>
      <c r="G450" s="3">
        <v>3840</v>
      </c>
      <c r="H450" s="3">
        <v>8646.4285710000004</v>
      </c>
      <c r="I450" s="3">
        <v>15000</v>
      </c>
      <c r="J450" s="3">
        <v>1830</v>
      </c>
      <c r="K450" s="3">
        <v>9784.2857139999996</v>
      </c>
      <c r="L450" s="3">
        <v>14600</v>
      </c>
      <c r="M450" s="3">
        <v>2400</v>
      </c>
      <c r="N450">
        <v>195</v>
      </c>
      <c r="O450">
        <v>20</v>
      </c>
      <c r="P450">
        <v>14</v>
      </c>
      <c r="Q450">
        <v>1.6666666666666701</v>
      </c>
      <c r="R450">
        <v>1.6666666666666701</v>
      </c>
      <c r="S450">
        <v>2.05677805870241</v>
      </c>
      <c r="T450" s="3">
        <v>1.2976190476190499</v>
      </c>
      <c r="U450" s="7">
        <f t="shared" si="30"/>
        <v>10000</v>
      </c>
      <c r="V450" s="4">
        <f t="shared" si="31"/>
        <v>35000000</v>
      </c>
      <c r="W450">
        <v>2.40522714285714E-3</v>
      </c>
      <c r="X450">
        <v>0.50147461561045104</v>
      </c>
      <c r="Y450">
        <v>0.120846040568101</v>
      </c>
      <c r="Z450">
        <v>0.163009245753482</v>
      </c>
      <c r="AA450">
        <v>0.18334510572745899</v>
      </c>
      <c r="AB450">
        <v>0.18334510572745899</v>
      </c>
      <c r="AC450">
        <v>1.42082544679879</v>
      </c>
      <c r="AD450">
        <v>26</v>
      </c>
      <c r="AE450" s="7">
        <f t="shared" si="32"/>
        <v>7.5</v>
      </c>
      <c r="AF450" s="7">
        <f t="shared" si="33"/>
        <v>929.03</v>
      </c>
      <c r="AG450" s="7">
        <f t="shared" si="34"/>
        <v>13006.42</v>
      </c>
      <c r="AH450">
        <v>14</v>
      </c>
      <c r="AK450" s="7"/>
    </row>
    <row r="451" spans="1:37">
      <c r="A451">
        <v>1200</v>
      </c>
      <c r="B451">
        <v>153472940</v>
      </c>
      <c r="C451">
        <v>164547940</v>
      </c>
      <c r="D451">
        <v>23518750</v>
      </c>
      <c r="E451" s="3">
        <v>17700</v>
      </c>
      <c r="F451" s="3">
        <v>25700</v>
      </c>
      <c r="G451" s="3">
        <v>6000</v>
      </c>
      <c r="H451" s="3">
        <v>9282.8571429999993</v>
      </c>
      <c r="I451" s="3">
        <v>15000</v>
      </c>
      <c r="J451" s="3">
        <v>2670</v>
      </c>
      <c r="K451" s="3">
        <v>10835.71429</v>
      </c>
      <c r="L451" s="3">
        <v>15900</v>
      </c>
      <c r="M451" s="3">
        <v>3400</v>
      </c>
      <c r="N451">
        <v>195</v>
      </c>
      <c r="O451">
        <v>20</v>
      </c>
      <c r="P451">
        <v>14</v>
      </c>
      <c r="Q451">
        <v>1.6666666666666701</v>
      </c>
      <c r="R451">
        <v>1.6666666666666701</v>
      </c>
      <c r="S451">
        <v>2.1333147648078499</v>
      </c>
      <c r="T451" s="3">
        <v>0.875</v>
      </c>
      <c r="U451" s="7">
        <f t="shared" ref="U451:U514" si="35">O451*5*O451*5</f>
        <v>10000</v>
      </c>
      <c r="V451" s="4">
        <f t="shared" ref="V451:V514" si="36">U451*250*P451</f>
        <v>35000000</v>
      </c>
      <c r="W451">
        <v>2.5883935714285699E-3</v>
      </c>
      <c r="X451">
        <v>0.55204377214487299</v>
      </c>
      <c r="Y451">
        <v>0.13085862463477499</v>
      </c>
      <c r="Z451">
        <v>0.20925262058563501</v>
      </c>
      <c r="AA451">
        <v>0.192359085079258</v>
      </c>
      <c r="AB451">
        <v>0.192359085079258</v>
      </c>
      <c r="AC451">
        <v>1.5076914883300101</v>
      </c>
      <c r="AD451">
        <v>26</v>
      </c>
      <c r="AE451" s="7">
        <f t="shared" ref="AE451:AE514" si="37">N451/AD451</f>
        <v>7.5</v>
      </c>
      <c r="AF451" s="7">
        <f t="shared" ref="AF451:AF514" si="38">U451*0.092903</f>
        <v>929.03</v>
      </c>
      <c r="AG451" s="7">
        <f t="shared" ref="AG451:AG514" si="39">AF451*P451</f>
        <v>13006.42</v>
      </c>
      <c r="AH451">
        <v>14</v>
      </c>
      <c r="AK451" s="7"/>
    </row>
    <row r="452" spans="1:37">
      <c r="A452">
        <v>1203</v>
      </c>
      <c r="B452">
        <v>156309142.5</v>
      </c>
      <c r="C452">
        <v>167859142.5</v>
      </c>
      <c r="D452">
        <v>24587500</v>
      </c>
      <c r="E452" s="3">
        <v>19107.14286</v>
      </c>
      <c r="F452" s="3">
        <v>24300</v>
      </c>
      <c r="G452" s="3">
        <v>7450</v>
      </c>
      <c r="H452" s="3">
        <v>9361.4285710000004</v>
      </c>
      <c r="I452" s="3">
        <v>15000</v>
      </c>
      <c r="J452" s="3">
        <v>3220</v>
      </c>
      <c r="K452" s="3">
        <v>11458.57143</v>
      </c>
      <c r="L452" s="3">
        <v>14900</v>
      </c>
      <c r="M452" s="3">
        <v>4760</v>
      </c>
      <c r="N452">
        <v>195</v>
      </c>
      <c r="O452">
        <v>20</v>
      </c>
      <c r="P452">
        <v>14</v>
      </c>
      <c r="Q452">
        <v>1.6666666666666701</v>
      </c>
      <c r="R452">
        <v>1.6666666666666701</v>
      </c>
      <c r="S452">
        <v>2.2128104997026399</v>
      </c>
      <c r="T452" s="3">
        <v>1.0178571428571399</v>
      </c>
      <c r="U452" s="7">
        <f t="shared" si="35"/>
        <v>10000</v>
      </c>
      <c r="V452" s="4">
        <f t="shared" si="36"/>
        <v>35000000</v>
      </c>
      <c r="W452">
        <v>2.70689142857143E-3</v>
      </c>
      <c r="X452">
        <v>0.59541345403491097</v>
      </c>
      <c r="Y452">
        <v>0.13974664326236699</v>
      </c>
      <c r="Z452">
        <v>0.20508796569481799</v>
      </c>
      <c r="AA452">
        <v>0.19988124234569701</v>
      </c>
      <c r="AB452">
        <v>0.19988124234569701</v>
      </c>
      <c r="AC452">
        <v>1.44519213539486</v>
      </c>
      <c r="AD452">
        <v>26</v>
      </c>
      <c r="AE452" s="7">
        <f t="shared" si="37"/>
        <v>7.5</v>
      </c>
      <c r="AF452" s="7">
        <f t="shared" si="38"/>
        <v>929.03</v>
      </c>
      <c r="AG452" s="7">
        <f t="shared" si="39"/>
        <v>13006.42</v>
      </c>
      <c r="AH452">
        <v>14</v>
      </c>
      <c r="AK452" s="7"/>
    </row>
    <row r="453" spans="1:37">
      <c r="A453">
        <v>1206</v>
      </c>
      <c r="B453">
        <v>186281282.59999999</v>
      </c>
      <c r="C453">
        <v>200781282.59999999</v>
      </c>
      <c r="D453">
        <v>31225000</v>
      </c>
      <c r="E453" s="3">
        <v>25724.28571</v>
      </c>
      <c r="F453" s="3">
        <v>36000</v>
      </c>
      <c r="G453" s="3">
        <v>5770</v>
      </c>
      <c r="H453" s="3">
        <v>10435.71429</v>
      </c>
      <c r="I453" s="3">
        <v>15600</v>
      </c>
      <c r="J453" s="3">
        <v>2070</v>
      </c>
      <c r="K453" s="3">
        <v>16235.71429</v>
      </c>
      <c r="L453" s="3">
        <v>24300</v>
      </c>
      <c r="M453" s="3">
        <v>3550</v>
      </c>
      <c r="N453">
        <v>195</v>
      </c>
      <c r="O453">
        <v>20</v>
      </c>
      <c r="P453">
        <v>14</v>
      </c>
      <c r="Q453">
        <v>2.2222222222222201</v>
      </c>
      <c r="R453">
        <v>2.2222222222222201</v>
      </c>
      <c r="S453">
        <v>2.084962524282</v>
      </c>
      <c r="T453" s="3">
        <v>1.1666666666666701</v>
      </c>
      <c r="U453" s="7">
        <f t="shared" si="35"/>
        <v>10000</v>
      </c>
      <c r="V453" s="4">
        <f t="shared" si="36"/>
        <v>35000000</v>
      </c>
      <c r="W453">
        <v>2.5256964285714301E-3</v>
      </c>
      <c r="X453">
        <v>0.58842987681916403</v>
      </c>
      <c r="Y453">
        <v>0.14831497461816301</v>
      </c>
      <c r="Z453">
        <v>0.17614308785778801</v>
      </c>
      <c r="AA453">
        <v>0.17804931448411701</v>
      </c>
      <c r="AB453">
        <v>0.17804931448411701</v>
      </c>
      <c r="AC453">
        <v>1.69717599413972</v>
      </c>
      <c r="AD453">
        <v>26</v>
      </c>
      <c r="AE453" s="7">
        <f t="shared" si="37"/>
        <v>7.5</v>
      </c>
      <c r="AF453" s="7">
        <f t="shared" si="38"/>
        <v>929.03</v>
      </c>
      <c r="AG453" s="7">
        <f t="shared" si="39"/>
        <v>13006.42</v>
      </c>
      <c r="AH453">
        <v>14</v>
      </c>
      <c r="AK453" s="7"/>
    </row>
    <row r="454" spans="1:37">
      <c r="A454">
        <v>1209</v>
      </c>
      <c r="B454">
        <v>201928142.30000001</v>
      </c>
      <c r="C454">
        <v>216903142.30000001</v>
      </c>
      <c r="D454">
        <v>32293750</v>
      </c>
      <c r="E454" s="3">
        <v>29235.71429</v>
      </c>
      <c r="F454" s="3">
        <v>39600</v>
      </c>
      <c r="G454" s="3">
        <v>11600</v>
      </c>
      <c r="H454" s="3">
        <v>11667.14286</v>
      </c>
      <c r="I454" s="3">
        <v>17900</v>
      </c>
      <c r="J454" s="3">
        <v>3220</v>
      </c>
      <c r="K454" s="3">
        <v>17974.28571</v>
      </c>
      <c r="L454" s="3">
        <v>24300</v>
      </c>
      <c r="M454" s="3">
        <v>7020</v>
      </c>
      <c r="N454">
        <v>195</v>
      </c>
      <c r="O454">
        <v>20</v>
      </c>
      <c r="P454">
        <v>14</v>
      </c>
      <c r="Q454">
        <v>2.2222222222222201</v>
      </c>
      <c r="R454">
        <v>2.2222222222222201</v>
      </c>
      <c r="S454">
        <v>2.0894521975263398</v>
      </c>
      <c r="T454" s="3">
        <v>1.2321428571428601</v>
      </c>
      <c r="U454" s="7">
        <f t="shared" si="35"/>
        <v>10000</v>
      </c>
      <c r="V454" s="4">
        <f t="shared" si="36"/>
        <v>35000000</v>
      </c>
      <c r="W454">
        <v>2.4794499999999998E-3</v>
      </c>
      <c r="X454">
        <v>0.57696838733375699</v>
      </c>
      <c r="Y454">
        <v>0.14670320119543601</v>
      </c>
      <c r="Z454">
        <v>0.189181460558801</v>
      </c>
      <c r="AA454">
        <v>0.173583943011651</v>
      </c>
      <c r="AB454">
        <v>0.173583943011651</v>
      </c>
      <c r="AC454">
        <v>1.68794567585137</v>
      </c>
      <c r="AD454">
        <v>26</v>
      </c>
      <c r="AE454" s="7">
        <f t="shared" si="37"/>
        <v>7.5</v>
      </c>
      <c r="AF454" s="7">
        <f t="shared" si="38"/>
        <v>929.03</v>
      </c>
      <c r="AG454" s="7">
        <f t="shared" si="39"/>
        <v>13006.42</v>
      </c>
      <c r="AH454">
        <v>14</v>
      </c>
      <c r="AK454" s="7"/>
    </row>
    <row r="455" spans="1:37">
      <c r="A455">
        <v>1212</v>
      </c>
      <c r="B455">
        <v>203059508.80000001</v>
      </c>
      <c r="C455">
        <v>218509508.80000001</v>
      </c>
      <c r="D455">
        <v>33362500</v>
      </c>
      <c r="E455" s="3">
        <v>28850</v>
      </c>
      <c r="F455" s="3">
        <v>36000</v>
      </c>
      <c r="G455" s="3">
        <v>13100</v>
      </c>
      <c r="H455" s="3">
        <v>12292.14286</v>
      </c>
      <c r="I455" s="3">
        <v>15600</v>
      </c>
      <c r="J455" s="3">
        <v>4280</v>
      </c>
      <c r="K455" s="3">
        <v>17998.57143</v>
      </c>
      <c r="L455" s="3">
        <v>24300</v>
      </c>
      <c r="M455" s="3">
        <v>7190</v>
      </c>
      <c r="N455">
        <v>195</v>
      </c>
      <c r="O455">
        <v>20</v>
      </c>
      <c r="P455">
        <v>14</v>
      </c>
      <c r="Q455">
        <v>2.2222222222222201</v>
      </c>
      <c r="R455">
        <v>2.2222222222222201</v>
      </c>
      <c r="S455">
        <v>2.1615676643236901</v>
      </c>
      <c r="T455" s="3">
        <v>1.2321428571428601</v>
      </c>
      <c r="U455" s="7">
        <f t="shared" si="35"/>
        <v>10000</v>
      </c>
      <c r="V455" s="4">
        <f t="shared" si="36"/>
        <v>35000000</v>
      </c>
      <c r="W455">
        <v>2.557705E-3</v>
      </c>
      <c r="X455">
        <v>0.601986150551586</v>
      </c>
      <c r="Y455">
        <v>0.15482193953750301</v>
      </c>
      <c r="Z455">
        <v>0.20395538576777</v>
      </c>
      <c r="AA455">
        <v>0.18010995565372101</v>
      </c>
      <c r="AB455">
        <v>0.18010995565372101</v>
      </c>
      <c r="AC455">
        <v>1.5908324052730001</v>
      </c>
      <c r="AD455">
        <v>26</v>
      </c>
      <c r="AE455" s="7">
        <f t="shared" si="37"/>
        <v>7.5</v>
      </c>
      <c r="AF455" s="7">
        <f t="shared" si="38"/>
        <v>929.03</v>
      </c>
      <c r="AG455" s="7">
        <f t="shared" si="39"/>
        <v>13006.42</v>
      </c>
      <c r="AH455">
        <v>14</v>
      </c>
      <c r="AK455" s="7"/>
    </row>
    <row r="456" spans="1:37" s="9" customFormat="1">
      <c r="A456" s="9">
        <v>1215</v>
      </c>
      <c r="B456" s="9">
        <v>255273406.40000001</v>
      </c>
      <c r="C456" s="9">
        <v>270348406.39999998</v>
      </c>
      <c r="D456" s="9">
        <v>11925000</v>
      </c>
      <c r="E456" s="10">
        <v>34544.285709999996</v>
      </c>
      <c r="F456" s="10">
        <v>50600</v>
      </c>
      <c r="G456" s="10">
        <v>9760</v>
      </c>
      <c r="H456" s="10">
        <v>10371.42857</v>
      </c>
      <c r="I456" s="10">
        <v>16700</v>
      </c>
      <c r="J456" s="10">
        <v>2070</v>
      </c>
      <c r="K456" s="10">
        <v>25414.28571</v>
      </c>
      <c r="L456" s="10">
        <v>50600</v>
      </c>
      <c r="M456" s="10">
        <v>6000</v>
      </c>
      <c r="N456" s="9">
        <v>182</v>
      </c>
      <c r="O456" s="9">
        <v>30</v>
      </c>
      <c r="P456" s="9">
        <v>14</v>
      </c>
      <c r="Q456" s="9">
        <v>2.8571428571428599</v>
      </c>
      <c r="R456" s="9">
        <v>2.8571428571428599</v>
      </c>
      <c r="S456" s="9">
        <v>1.7768312426066399</v>
      </c>
      <c r="T456" s="10">
        <v>0.24107142857142899</v>
      </c>
      <c r="U456" s="9">
        <f t="shared" si="35"/>
        <v>22500</v>
      </c>
      <c r="V456" s="9">
        <f t="shared" si="36"/>
        <v>78750000</v>
      </c>
      <c r="W456" s="9">
        <v>2.2378347142857102E-3</v>
      </c>
      <c r="X456" s="9">
        <v>0.50674556315353003</v>
      </c>
      <c r="Y456" s="9">
        <v>9.4718734470649393E-2</v>
      </c>
      <c r="Z456" s="9">
        <v>0.115801521269187</v>
      </c>
      <c r="AA456" s="9">
        <v>0.109410559425341</v>
      </c>
      <c r="AB456" s="9">
        <v>0.109410559425341</v>
      </c>
      <c r="AC456" s="9">
        <v>2.9271903805034398</v>
      </c>
      <c r="AD456" s="9">
        <v>13</v>
      </c>
      <c r="AE456" s="9">
        <f t="shared" si="37"/>
        <v>14</v>
      </c>
      <c r="AF456" s="9">
        <f t="shared" si="38"/>
        <v>2090.3175000000001</v>
      </c>
      <c r="AG456" s="9">
        <f t="shared" si="39"/>
        <v>29264.445</v>
      </c>
      <c r="AH456" s="9">
        <v>14</v>
      </c>
      <c r="AK456" s="7"/>
    </row>
    <row r="457" spans="1:37">
      <c r="A457">
        <v>1218</v>
      </c>
      <c r="B457">
        <v>264941050</v>
      </c>
      <c r="C457">
        <v>281084800</v>
      </c>
      <c r="D457">
        <v>12993750</v>
      </c>
      <c r="E457" s="3">
        <v>38050</v>
      </c>
      <c r="F457" s="3">
        <v>50600</v>
      </c>
      <c r="G457" s="3">
        <v>19600</v>
      </c>
      <c r="H457" s="3">
        <v>12018.57143</v>
      </c>
      <c r="I457" s="3">
        <v>16700</v>
      </c>
      <c r="J457" s="3">
        <v>4580</v>
      </c>
      <c r="K457" s="3">
        <v>27492.85714</v>
      </c>
      <c r="L457" s="3">
        <v>50600</v>
      </c>
      <c r="M457" s="3">
        <v>11900</v>
      </c>
      <c r="N457">
        <v>182</v>
      </c>
      <c r="O457">
        <v>30</v>
      </c>
      <c r="P457">
        <v>14</v>
      </c>
      <c r="Q457">
        <v>2.8571428571428599</v>
      </c>
      <c r="R457">
        <v>2.8571428571428599</v>
      </c>
      <c r="S457">
        <v>1.8469877794616401</v>
      </c>
      <c r="T457" s="3">
        <v>0.160714285714286</v>
      </c>
      <c r="U457" s="7">
        <f t="shared" si="35"/>
        <v>22500</v>
      </c>
      <c r="V457" s="4">
        <f t="shared" si="36"/>
        <v>78750000</v>
      </c>
      <c r="W457">
        <v>2.2053705714285702E-3</v>
      </c>
      <c r="X457">
        <v>0.52556503375977703</v>
      </c>
      <c r="Y457">
        <v>9.8805533114968605E-2</v>
      </c>
      <c r="Z457">
        <v>0.130891192190525</v>
      </c>
      <c r="AA457">
        <v>0.112787136136428</v>
      </c>
      <c r="AB457">
        <v>0.112787136136428</v>
      </c>
      <c r="AC457">
        <v>2.9352891200159501</v>
      </c>
      <c r="AD457">
        <v>13</v>
      </c>
      <c r="AE457" s="7">
        <f t="shared" si="37"/>
        <v>14</v>
      </c>
      <c r="AF457" s="7">
        <f t="shared" si="38"/>
        <v>2090.3175000000001</v>
      </c>
      <c r="AG457" s="7">
        <f t="shared" si="39"/>
        <v>29264.445</v>
      </c>
      <c r="AH457">
        <v>14</v>
      </c>
      <c r="AK457" s="7"/>
    </row>
    <row r="458" spans="1:37">
      <c r="A458">
        <v>1221</v>
      </c>
      <c r="B458">
        <v>276451877.60000002</v>
      </c>
      <c r="C458">
        <v>293664377.60000002</v>
      </c>
      <c r="D458">
        <v>14062500</v>
      </c>
      <c r="E458" s="3">
        <v>40114.285709999996</v>
      </c>
      <c r="F458" s="3">
        <v>50600</v>
      </c>
      <c r="G458" s="3">
        <v>28500</v>
      </c>
      <c r="H458" s="3">
        <v>12831.42857</v>
      </c>
      <c r="I458" s="3">
        <v>16700</v>
      </c>
      <c r="J458" s="3">
        <v>6820</v>
      </c>
      <c r="K458" s="3">
        <v>28828.57143</v>
      </c>
      <c r="L458" s="3">
        <v>50600</v>
      </c>
      <c r="M458" s="3">
        <v>17700</v>
      </c>
      <c r="N458">
        <v>182</v>
      </c>
      <c r="O458">
        <v>30</v>
      </c>
      <c r="P458">
        <v>14</v>
      </c>
      <c r="Q458">
        <v>2.8571428571428599</v>
      </c>
      <c r="R458">
        <v>2.8571428571428599</v>
      </c>
      <c r="S458">
        <v>1.96150904547571</v>
      </c>
      <c r="T458" s="3">
        <v>0.19642857142857101</v>
      </c>
      <c r="U458" s="7">
        <f t="shared" si="35"/>
        <v>22500</v>
      </c>
      <c r="V458" s="4">
        <f t="shared" si="36"/>
        <v>78750000</v>
      </c>
      <c r="W458">
        <v>2.3321834285714299E-3</v>
      </c>
      <c r="X458">
        <v>0.55188588941969996</v>
      </c>
      <c r="Y458">
        <v>0.100919721125395</v>
      </c>
      <c r="Z458">
        <v>0.147690177088697</v>
      </c>
      <c r="AA458">
        <v>0.119692548350929</v>
      </c>
      <c r="AB458">
        <v>0.119692548350929</v>
      </c>
      <c r="AC458">
        <v>2.8956690891284498</v>
      </c>
      <c r="AD458">
        <v>13</v>
      </c>
      <c r="AE458" s="7">
        <f t="shared" si="37"/>
        <v>14</v>
      </c>
      <c r="AF458" s="7">
        <f t="shared" si="38"/>
        <v>2090.3175000000001</v>
      </c>
      <c r="AG458" s="7">
        <f t="shared" si="39"/>
        <v>29264.445</v>
      </c>
      <c r="AH458">
        <v>14</v>
      </c>
      <c r="AK458" s="7"/>
    </row>
    <row r="459" spans="1:37">
      <c r="A459">
        <v>1224</v>
      </c>
      <c r="B459">
        <v>314850388.30000001</v>
      </c>
      <c r="C459">
        <v>338700388.30000001</v>
      </c>
      <c r="D459">
        <v>20700000</v>
      </c>
      <c r="E459" s="3">
        <v>46171.428569999996</v>
      </c>
      <c r="F459" s="3">
        <v>50600</v>
      </c>
      <c r="G459" s="3">
        <v>19600</v>
      </c>
      <c r="H459" s="3">
        <v>14968.57143</v>
      </c>
      <c r="I459" s="3">
        <v>16700</v>
      </c>
      <c r="J459" s="3">
        <v>4580</v>
      </c>
      <c r="K459" s="3">
        <v>45071.428569999996</v>
      </c>
      <c r="L459" s="3">
        <v>50600</v>
      </c>
      <c r="M459" s="3">
        <v>11900</v>
      </c>
      <c r="N459">
        <v>182</v>
      </c>
      <c r="O459">
        <v>30</v>
      </c>
      <c r="P459">
        <v>14</v>
      </c>
      <c r="Q459">
        <v>2.8571428571428599</v>
      </c>
      <c r="R459">
        <v>2.8571428571428599</v>
      </c>
      <c r="S459">
        <v>1.92634901336181</v>
      </c>
      <c r="T459" s="3">
        <v>0.214285714285714</v>
      </c>
      <c r="U459" s="7">
        <f t="shared" si="35"/>
        <v>22500</v>
      </c>
      <c r="V459" s="4">
        <f t="shared" si="36"/>
        <v>78750000</v>
      </c>
      <c r="W459">
        <v>2.33088785714286E-3</v>
      </c>
      <c r="X459">
        <v>0.59097004517850904</v>
      </c>
      <c r="Y459">
        <v>0.12678483808152299</v>
      </c>
      <c r="Z459">
        <v>0.12609916675080801</v>
      </c>
      <c r="AA459">
        <v>0.120358369061512</v>
      </c>
      <c r="AB459">
        <v>0.120358369061512</v>
      </c>
      <c r="AC459">
        <v>3.3376029906975799</v>
      </c>
      <c r="AD459">
        <v>13</v>
      </c>
      <c r="AE459" s="7">
        <f t="shared" si="37"/>
        <v>14</v>
      </c>
      <c r="AF459" s="7">
        <f t="shared" si="38"/>
        <v>2090.3175000000001</v>
      </c>
      <c r="AG459" s="7">
        <f t="shared" si="39"/>
        <v>29264.445</v>
      </c>
      <c r="AH459">
        <v>14</v>
      </c>
      <c r="AK459" s="7"/>
    </row>
    <row r="460" spans="1:37">
      <c r="A460">
        <v>1227</v>
      </c>
      <c r="B460">
        <v>344890866</v>
      </c>
      <c r="C460">
        <v>369809616</v>
      </c>
      <c r="D460">
        <v>21768750</v>
      </c>
      <c r="E460" s="3">
        <v>45257.14286</v>
      </c>
      <c r="F460" s="3">
        <v>50600</v>
      </c>
      <c r="G460" s="3">
        <v>13200</v>
      </c>
      <c r="H460" s="3">
        <v>17774.28571</v>
      </c>
      <c r="I460" s="3">
        <v>19600</v>
      </c>
      <c r="J460" s="3">
        <v>6820</v>
      </c>
      <c r="K460" s="3">
        <v>44914.285709999996</v>
      </c>
      <c r="L460" s="3">
        <v>50600</v>
      </c>
      <c r="M460" s="3">
        <v>10800</v>
      </c>
      <c r="N460">
        <v>182</v>
      </c>
      <c r="O460">
        <v>30</v>
      </c>
      <c r="P460">
        <v>14</v>
      </c>
      <c r="Q460">
        <v>1.4285714285714299</v>
      </c>
      <c r="R460">
        <v>1.4285714285714299</v>
      </c>
      <c r="S460">
        <v>1.91017458108737</v>
      </c>
      <c r="T460" s="3">
        <v>0.39285714285714302</v>
      </c>
      <c r="U460" s="7">
        <f t="shared" si="35"/>
        <v>22500</v>
      </c>
      <c r="V460" s="4">
        <f t="shared" si="36"/>
        <v>78750000</v>
      </c>
      <c r="W460">
        <v>2.2876985714285702E-3</v>
      </c>
      <c r="X460">
        <v>0.57459641746131296</v>
      </c>
      <c r="Y460">
        <v>0.122401992988042</v>
      </c>
      <c r="Z460">
        <v>0.14282513627357099</v>
      </c>
      <c r="AA460">
        <v>0.13438820948933</v>
      </c>
      <c r="AB460">
        <v>0.13438820948933</v>
      </c>
      <c r="AC460">
        <v>2.5074869085714799</v>
      </c>
      <c r="AD460">
        <v>13</v>
      </c>
      <c r="AE460" s="7">
        <f t="shared" si="37"/>
        <v>14</v>
      </c>
      <c r="AF460" s="7">
        <f t="shared" si="38"/>
        <v>2090.3175000000001</v>
      </c>
      <c r="AG460" s="7">
        <f t="shared" si="39"/>
        <v>29264.445</v>
      </c>
      <c r="AH460">
        <v>14</v>
      </c>
      <c r="AK460" s="7"/>
    </row>
    <row r="461" spans="1:37">
      <c r="A461">
        <v>1242</v>
      </c>
      <c r="B461">
        <v>242697876.80000001</v>
      </c>
      <c r="C461">
        <v>257772876.80000001</v>
      </c>
      <c r="D461">
        <v>11925000</v>
      </c>
      <c r="E461" s="3">
        <v>9539.2857139999996</v>
      </c>
      <c r="F461" s="3">
        <v>14300</v>
      </c>
      <c r="G461" s="3">
        <v>2400</v>
      </c>
      <c r="H461" s="3">
        <v>6400</v>
      </c>
      <c r="I461" s="3">
        <v>10300</v>
      </c>
      <c r="J461" s="3">
        <v>1480</v>
      </c>
      <c r="K461" s="3">
        <v>7120</v>
      </c>
      <c r="L461" s="3">
        <v>14300</v>
      </c>
      <c r="M461" s="3">
        <v>1530</v>
      </c>
      <c r="N461">
        <v>182</v>
      </c>
      <c r="O461">
        <v>30</v>
      </c>
      <c r="P461">
        <v>14</v>
      </c>
      <c r="Q461">
        <v>2.2222222222222201</v>
      </c>
      <c r="R461">
        <v>2.2222222222222201</v>
      </c>
      <c r="S461">
        <v>1.8750815347388501</v>
      </c>
      <c r="T461" s="3">
        <v>0.49404761904761901</v>
      </c>
      <c r="U461" s="7">
        <f t="shared" si="35"/>
        <v>22500</v>
      </c>
      <c r="V461" s="4">
        <f t="shared" si="36"/>
        <v>78750000</v>
      </c>
      <c r="W461">
        <v>2.3878314285714301E-3</v>
      </c>
      <c r="X461">
        <v>0.45962867163506099</v>
      </c>
      <c r="Y461">
        <v>8.7401268084309106E-2</v>
      </c>
      <c r="Z461">
        <v>7.0447067897248999E-2</v>
      </c>
      <c r="AA461">
        <v>0.115012491651016</v>
      </c>
      <c r="AB461">
        <v>0.115012491651016</v>
      </c>
      <c r="AC461">
        <v>2.2934014649952799</v>
      </c>
      <c r="AD461">
        <v>13</v>
      </c>
      <c r="AE461" s="7">
        <f t="shared" si="37"/>
        <v>14</v>
      </c>
      <c r="AF461" s="7">
        <f t="shared" si="38"/>
        <v>2090.3175000000001</v>
      </c>
      <c r="AG461" s="7">
        <f t="shared" si="39"/>
        <v>29264.445</v>
      </c>
      <c r="AH461">
        <v>14</v>
      </c>
      <c r="AK461" s="7"/>
    </row>
    <row r="462" spans="1:37">
      <c r="A462">
        <v>1245</v>
      </c>
      <c r="B462">
        <v>265716057.30000001</v>
      </c>
      <c r="C462">
        <v>281859807.30000001</v>
      </c>
      <c r="D462">
        <v>12993750</v>
      </c>
      <c r="E462" s="3">
        <v>10827.85714</v>
      </c>
      <c r="F462" s="3">
        <v>14300</v>
      </c>
      <c r="G462" s="3">
        <v>5440</v>
      </c>
      <c r="H462" s="3">
        <v>7427.8571430000002</v>
      </c>
      <c r="I462" s="3">
        <v>10500</v>
      </c>
      <c r="J462" s="3">
        <v>3220</v>
      </c>
      <c r="K462" s="3">
        <v>7940</v>
      </c>
      <c r="L462" s="3">
        <v>14300</v>
      </c>
      <c r="M462" s="3">
        <v>3400</v>
      </c>
      <c r="N462">
        <v>182</v>
      </c>
      <c r="O462">
        <v>30</v>
      </c>
      <c r="P462">
        <v>14</v>
      </c>
      <c r="Q462">
        <v>2.2222222222222201</v>
      </c>
      <c r="R462">
        <v>2.2222222222222201</v>
      </c>
      <c r="S462">
        <v>1.92283413994497</v>
      </c>
      <c r="T462" s="3">
        <v>0.226190476190476</v>
      </c>
      <c r="U462" s="7">
        <f t="shared" si="35"/>
        <v>22500</v>
      </c>
      <c r="V462" s="4">
        <f t="shared" si="36"/>
        <v>78750000</v>
      </c>
      <c r="W462">
        <v>2.3583821428571402E-3</v>
      </c>
      <c r="X462">
        <v>0.45881988027613302</v>
      </c>
      <c r="Y462">
        <v>8.74110358734351E-2</v>
      </c>
      <c r="Z462">
        <v>7.3323300907561798E-2</v>
      </c>
      <c r="AA462">
        <v>0.11334531612360201</v>
      </c>
      <c r="AB462">
        <v>0.11334531612360201</v>
      </c>
      <c r="AC462">
        <v>2.4449176797858301</v>
      </c>
      <c r="AD462">
        <v>13</v>
      </c>
      <c r="AE462" s="7">
        <f t="shared" si="37"/>
        <v>14</v>
      </c>
      <c r="AF462" s="7">
        <f t="shared" si="38"/>
        <v>2090.3175000000001</v>
      </c>
      <c r="AG462" s="7">
        <f t="shared" si="39"/>
        <v>29264.445</v>
      </c>
      <c r="AH462">
        <v>14</v>
      </c>
      <c r="AK462" s="7"/>
    </row>
    <row r="463" spans="1:37">
      <c r="A463">
        <v>1248</v>
      </c>
      <c r="B463">
        <v>267906720.59999999</v>
      </c>
      <c r="C463">
        <v>285119220.60000002</v>
      </c>
      <c r="D463">
        <v>14062500</v>
      </c>
      <c r="E463" s="3">
        <v>11207.14286</v>
      </c>
      <c r="F463" s="3">
        <v>14300</v>
      </c>
      <c r="G463" s="3">
        <v>6000</v>
      </c>
      <c r="H463" s="3">
        <v>7954.2857139999996</v>
      </c>
      <c r="I463" s="3">
        <v>10500</v>
      </c>
      <c r="J463" s="3">
        <v>4020</v>
      </c>
      <c r="K463" s="3">
        <v>8200.7142860000004</v>
      </c>
      <c r="L463" s="3">
        <v>14300</v>
      </c>
      <c r="M463" s="3">
        <v>3840</v>
      </c>
      <c r="N463">
        <v>182</v>
      </c>
      <c r="O463">
        <v>30</v>
      </c>
      <c r="P463">
        <v>14</v>
      </c>
      <c r="Q463">
        <v>2.2222222222222201</v>
      </c>
      <c r="R463">
        <v>2.2222222222222201</v>
      </c>
      <c r="S463">
        <v>2.0206829823031902</v>
      </c>
      <c r="T463" s="3">
        <v>0.17857142857142899</v>
      </c>
      <c r="U463" s="7">
        <f t="shared" si="35"/>
        <v>22500</v>
      </c>
      <c r="V463" s="4">
        <f t="shared" si="36"/>
        <v>78750000</v>
      </c>
      <c r="W463">
        <v>2.49022214285714E-3</v>
      </c>
      <c r="X463">
        <v>0.490994679688461</v>
      </c>
      <c r="Y463">
        <v>9.3919863194273298E-2</v>
      </c>
      <c r="Z463">
        <v>7.9262982819276295E-2</v>
      </c>
      <c r="AA463">
        <v>0.122758536314428</v>
      </c>
      <c r="AB463">
        <v>0.122758536314428</v>
      </c>
      <c r="AC463">
        <v>2.4583943789813101</v>
      </c>
      <c r="AD463">
        <v>13</v>
      </c>
      <c r="AE463" s="7">
        <f t="shared" si="37"/>
        <v>14</v>
      </c>
      <c r="AF463" s="7">
        <f t="shared" si="38"/>
        <v>2090.3175000000001</v>
      </c>
      <c r="AG463" s="7">
        <f t="shared" si="39"/>
        <v>29264.445</v>
      </c>
      <c r="AH463">
        <v>14</v>
      </c>
      <c r="AK463" s="7"/>
    </row>
    <row r="464" spans="1:37">
      <c r="A464">
        <v>1251</v>
      </c>
      <c r="B464">
        <v>242467124.90000001</v>
      </c>
      <c r="C464">
        <v>266317124.90000001</v>
      </c>
      <c r="D464">
        <v>20700000</v>
      </c>
      <c r="E464" s="3">
        <v>25515.71429</v>
      </c>
      <c r="F464" s="3">
        <v>39600</v>
      </c>
      <c r="G464" s="3">
        <v>5660</v>
      </c>
      <c r="H464" s="3">
        <v>9682.8571429999993</v>
      </c>
      <c r="I464" s="3">
        <v>17900</v>
      </c>
      <c r="J464" s="3">
        <v>1600</v>
      </c>
      <c r="K464" s="3">
        <v>15772.85714</v>
      </c>
      <c r="L464" s="3">
        <v>24300</v>
      </c>
      <c r="M464" s="3">
        <v>3010</v>
      </c>
      <c r="N464">
        <v>182</v>
      </c>
      <c r="O464">
        <v>30</v>
      </c>
      <c r="P464">
        <v>14</v>
      </c>
      <c r="Q464">
        <v>2.2222222222222201</v>
      </c>
      <c r="R464">
        <v>2.2222222222222201</v>
      </c>
      <c r="S464">
        <v>1.8365685620595</v>
      </c>
      <c r="T464" s="3">
        <v>1.08928571428571</v>
      </c>
      <c r="U464" s="7">
        <f t="shared" si="35"/>
        <v>22500</v>
      </c>
      <c r="V464" s="4">
        <f t="shared" si="36"/>
        <v>78750000</v>
      </c>
      <c r="W464">
        <v>2.3483977142857099E-3</v>
      </c>
      <c r="X464">
        <v>0.54198254557047998</v>
      </c>
      <c r="Y464">
        <v>0.10710135501180899</v>
      </c>
      <c r="Z464">
        <v>0.141572817282276</v>
      </c>
      <c r="AA464">
        <v>0.140050088725796</v>
      </c>
      <c r="AB464">
        <v>0.140050088725796</v>
      </c>
      <c r="AC464">
        <v>2.0366949994741002</v>
      </c>
      <c r="AD464">
        <v>13</v>
      </c>
      <c r="AE464" s="7">
        <f t="shared" si="37"/>
        <v>14</v>
      </c>
      <c r="AF464" s="7">
        <f t="shared" si="38"/>
        <v>2090.3175000000001</v>
      </c>
      <c r="AG464" s="7">
        <f t="shared" si="39"/>
        <v>29264.445</v>
      </c>
      <c r="AH464">
        <v>14</v>
      </c>
      <c r="AK464" s="7"/>
    </row>
    <row r="465" spans="1:37">
      <c r="A465">
        <v>1254</v>
      </c>
      <c r="B465">
        <v>255672106.69999999</v>
      </c>
      <c r="C465">
        <v>280590856.69999999</v>
      </c>
      <c r="D465">
        <v>21768750</v>
      </c>
      <c r="E465" s="3">
        <v>29355.71429</v>
      </c>
      <c r="F465" s="3">
        <v>50600</v>
      </c>
      <c r="G465" s="3">
        <v>9290</v>
      </c>
      <c r="H465" s="3">
        <v>11425.71429</v>
      </c>
      <c r="I465" s="3">
        <v>19600</v>
      </c>
      <c r="J465" s="3">
        <v>3000</v>
      </c>
      <c r="K465" s="3">
        <v>22141.42857</v>
      </c>
      <c r="L465" s="3">
        <v>50600</v>
      </c>
      <c r="M465" s="3">
        <v>5440</v>
      </c>
      <c r="N465">
        <v>182</v>
      </c>
      <c r="O465">
        <v>30</v>
      </c>
      <c r="P465">
        <v>14</v>
      </c>
      <c r="Q465">
        <v>2.2222222222222201</v>
      </c>
      <c r="R465">
        <v>2.2222222222222201</v>
      </c>
      <c r="S465">
        <v>1.77956077006025</v>
      </c>
      <c r="T465" s="3">
        <v>1.0178571428571399</v>
      </c>
      <c r="U465" s="7">
        <f t="shared" si="35"/>
        <v>22500</v>
      </c>
      <c r="V465" s="4">
        <f t="shared" si="36"/>
        <v>78750000</v>
      </c>
      <c r="W465">
        <v>2.21780342857143E-3</v>
      </c>
      <c r="X465">
        <v>0.54208509645321801</v>
      </c>
      <c r="Y465">
        <v>0.10859938021731801</v>
      </c>
      <c r="Z465">
        <v>0.13591268530555101</v>
      </c>
      <c r="AA465">
        <v>0.14064057632389801</v>
      </c>
      <c r="AB465">
        <v>0.14064057632389801</v>
      </c>
      <c r="AC465">
        <v>2.0919939927884301</v>
      </c>
      <c r="AD465">
        <v>13</v>
      </c>
      <c r="AE465" s="7">
        <f t="shared" si="37"/>
        <v>14</v>
      </c>
      <c r="AF465" s="7">
        <f t="shared" si="38"/>
        <v>2090.3175000000001</v>
      </c>
      <c r="AG465" s="7">
        <f t="shared" si="39"/>
        <v>29264.445</v>
      </c>
      <c r="AH465">
        <v>14</v>
      </c>
      <c r="AK465" s="7"/>
    </row>
    <row r="466" spans="1:37">
      <c r="A466">
        <v>1257</v>
      </c>
      <c r="B466">
        <v>273952215.19999999</v>
      </c>
      <c r="C466">
        <v>299939715.19999999</v>
      </c>
      <c r="D466">
        <v>22837500</v>
      </c>
      <c r="E466" s="3">
        <v>32850</v>
      </c>
      <c r="F466" s="3">
        <v>50600</v>
      </c>
      <c r="G466" s="3">
        <v>15000</v>
      </c>
      <c r="H466" s="3">
        <v>13318.57143</v>
      </c>
      <c r="I466" s="3">
        <v>19600</v>
      </c>
      <c r="J466" s="3">
        <v>4280</v>
      </c>
      <c r="K466" s="3">
        <v>24320</v>
      </c>
      <c r="L466" s="3">
        <v>50600</v>
      </c>
      <c r="M466" s="3">
        <v>9290</v>
      </c>
      <c r="N466">
        <v>182</v>
      </c>
      <c r="O466">
        <v>30</v>
      </c>
      <c r="P466">
        <v>14</v>
      </c>
      <c r="Q466">
        <v>2.2222222222222201</v>
      </c>
      <c r="R466">
        <v>2.2222222222222201</v>
      </c>
      <c r="S466">
        <v>1.74754204875576</v>
      </c>
      <c r="T466" s="3">
        <v>1.11904761904762</v>
      </c>
      <c r="U466" s="7">
        <f t="shared" si="35"/>
        <v>22500</v>
      </c>
      <c r="V466" s="4">
        <f t="shared" si="36"/>
        <v>78750000</v>
      </c>
      <c r="W466">
        <v>1.9869555714285701E-3</v>
      </c>
      <c r="X466">
        <v>0.499953931667939</v>
      </c>
      <c r="Y466">
        <v>0.102521051072268</v>
      </c>
      <c r="Z466">
        <v>0.14184699751188201</v>
      </c>
      <c r="AA466">
        <v>0.13487692544378899</v>
      </c>
      <c r="AB466">
        <v>0.13487692544378899</v>
      </c>
      <c r="AC466">
        <v>1.9445899850981301</v>
      </c>
      <c r="AD466">
        <v>13</v>
      </c>
      <c r="AE466" s="7">
        <f t="shared" si="37"/>
        <v>14</v>
      </c>
      <c r="AF466" s="7">
        <f t="shared" si="38"/>
        <v>2090.3175000000001</v>
      </c>
      <c r="AG466" s="7">
        <f t="shared" si="39"/>
        <v>29264.445</v>
      </c>
      <c r="AH466">
        <v>14</v>
      </c>
      <c r="AK466" s="7"/>
    </row>
    <row r="467" spans="1:37">
      <c r="A467">
        <v>1260</v>
      </c>
      <c r="B467">
        <v>279769145.69999999</v>
      </c>
      <c r="C467">
        <v>312394145.69999999</v>
      </c>
      <c r="D467">
        <v>29475000</v>
      </c>
      <c r="E467" s="3">
        <v>34315.714290000004</v>
      </c>
      <c r="F467" s="3">
        <v>50600</v>
      </c>
      <c r="G467" s="3">
        <v>8160</v>
      </c>
      <c r="H467" s="3">
        <v>13838.57143</v>
      </c>
      <c r="I467" s="3">
        <v>19600</v>
      </c>
      <c r="J467" s="3">
        <v>2670</v>
      </c>
      <c r="K467" s="3">
        <v>25257.14286</v>
      </c>
      <c r="L467" s="3">
        <v>50600</v>
      </c>
      <c r="M467" s="3">
        <v>4900</v>
      </c>
      <c r="N467">
        <v>182</v>
      </c>
      <c r="O467">
        <v>30</v>
      </c>
      <c r="P467">
        <v>14</v>
      </c>
      <c r="Q467">
        <v>2.2222222222222201</v>
      </c>
      <c r="R467">
        <v>2.2222222222222201</v>
      </c>
      <c r="S467">
        <v>1.75747556672129</v>
      </c>
      <c r="T467" s="3">
        <v>1</v>
      </c>
      <c r="U467" s="7">
        <f t="shared" si="35"/>
        <v>22500</v>
      </c>
      <c r="V467" s="4">
        <f t="shared" si="36"/>
        <v>78750000</v>
      </c>
      <c r="W467">
        <v>2.1029795714285699E-3</v>
      </c>
      <c r="X467">
        <v>0.55806164588968998</v>
      </c>
      <c r="Y467">
        <v>0.12597890422222999</v>
      </c>
      <c r="Z467">
        <v>0.13941468546243299</v>
      </c>
      <c r="AA467">
        <v>0.142713824634112</v>
      </c>
      <c r="AB467">
        <v>0.142713824634112</v>
      </c>
      <c r="AC467">
        <v>1.9932169699526201</v>
      </c>
      <c r="AD467">
        <v>13</v>
      </c>
      <c r="AE467" s="7">
        <f t="shared" si="37"/>
        <v>14</v>
      </c>
      <c r="AF467" s="7">
        <f t="shared" si="38"/>
        <v>2090.3175000000001</v>
      </c>
      <c r="AG467" s="7">
        <f t="shared" si="39"/>
        <v>29264.445</v>
      </c>
      <c r="AH467">
        <v>14</v>
      </c>
      <c r="AK467" s="7"/>
    </row>
    <row r="468" spans="1:37">
      <c r="A468">
        <v>1263</v>
      </c>
      <c r="B468">
        <v>279859232.89999998</v>
      </c>
      <c r="C468">
        <v>313552982.89999998</v>
      </c>
      <c r="D468">
        <v>30543750</v>
      </c>
      <c r="E468" s="3">
        <v>34764.285709999996</v>
      </c>
      <c r="F468" s="3">
        <v>50600</v>
      </c>
      <c r="G468" s="3">
        <v>11300</v>
      </c>
      <c r="H468" s="3">
        <v>13917.14286</v>
      </c>
      <c r="I468" s="3">
        <v>19600</v>
      </c>
      <c r="J468" s="3">
        <v>3220</v>
      </c>
      <c r="K468" s="3">
        <v>25560</v>
      </c>
      <c r="L468" s="3">
        <v>50600</v>
      </c>
      <c r="M468" s="3">
        <v>7020</v>
      </c>
      <c r="N468">
        <v>182</v>
      </c>
      <c r="O468">
        <v>30</v>
      </c>
      <c r="P468">
        <v>14</v>
      </c>
      <c r="Q468">
        <v>2.2222222222222201</v>
      </c>
      <c r="R468">
        <v>2.2222222222222201</v>
      </c>
      <c r="S468">
        <v>1.83396228684947</v>
      </c>
      <c r="T468" s="3">
        <v>0.72619047619047605</v>
      </c>
      <c r="U468" s="7">
        <f t="shared" si="35"/>
        <v>22500</v>
      </c>
      <c r="V468" s="4">
        <f t="shared" si="36"/>
        <v>78750000</v>
      </c>
      <c r="W468">
        <v>2.2966132142857101E-3</v>
      </c>
      <c r="X468">
        <v>0.60007919893889905</v>
      </c>
      <c r="Y468">
        <v>0.13229370044445199</v>
      </c>
      <c r="Z468">
        <v>0.151568675190449</v>
      </c>
      <c r="AA468">
        <v>0.15413205277676501</v>
      </c>
      <c r="AB468">
        <v>0.15413205277676501</v>
      </c>
      <c r="AC468">
        <v>2.1109684590988298</v>
      </c>
      <c r="AD468">
        <v>13</v>
      </c>
      <c r="AE468" s="7">
        <f t="shared" si="37"/>
        <v>14</v>
      </c>
      <c r="AF468" s="7">
        <f t="shared" si="38"/>
        <v>2090.3175000000001</v>
      </c>
      <c r="AG468" s="7">
        <f t="shared" si="39"/>
        <v>29264.445</v>
      </c>
      <c r="AH468">
        <v>14</v>
      </c>
      <c r="AK468" s="7"/>
    </row>
    <row r="469" spans="1:37">
      <c r="A469">
        <v>1266</v>
      </c>
      <c r="B469">
        <v>284876575.19999999</v>
      </c>
      <c r="C469">
        <v>319639075.19999999</v>
      </c>
      <c r="D469">
        <v>31612500</v>
      </c>
      <c r="E469" s="3">
        <v>35550</v>
      </c>
      <c r="F469" s="3">
        <v>50600</v>
      </c>
      <c r="G469" s="3">
        <v>16800</v>
      </c>
      <c r="H469" s="3">
        <v>14195.71429</v>
      </c>
      <c r="I469" s="3">
        <v>19600</v>
      </c>
      <c r="J469" s="3">
        <v>5170</v>
      </c>
      <c r="K469" s="3">
        <v>26028.57143</v>
      </c>
      <c r="L469" s="3">
        <v>50600</v>
      </c>
      <c r="M469" s="3">
        <v>10300</v>
      </c>
      <c r="N469">
        <v>182</v>
      </c>
      <c r="O469">
        <v>30</v>
      </c>
      <c r="P469">
        <v>14</v>
      </c>
      <c r="Q469">
        <v>2.2222222222222201</v>
      </c>
      <c r="R469">
        <v>2.2222222222222201</v>
      </c>
      <c r="S469">
        <v>1.90390376384842</v>
      </c>
      <c r="T469" s="3">
        <v>0.60119047619047605</v>
      </c>
      <c r="U469" s="7">
        <f t="shared" si="35"/>
        <v>22500</v>
      </c>
      <c r="V469" s="4">
        <f t="shared" si="36"/>
        <v>78750000</v>
      </c>
      <c r="W469">
        <v>2.4017866428571399E-3</v>
      </c>
      <c r="X469">
        <v>0.61531107715792799</v>
      </c>
      <c r="Y469">
        <v>0.13679925923470099</v>
      </c>
      <c r="Z469">
        <v>0.16154357388777399</v>
      </c>
      <c r="AA469">
        <v>0.15909169755299901</v>
      </c>
      <c r="AB469">
        <v>0.15909169755299901</v>
      </c>
      <c r="AC469">
        <v>2.15325010941224</v>
      </c>
      <c r="AD469">
        <v>13</v>
      </c>
      <c r="AE469" s="7">
        <f t="shared" si="37"/>
        <v>14</v>
      </c>
      <c r="AF469" s="7">
        <f t="shared" si="38"/>
        <v>2090.3175000000001</v>
      </c>
      <c r="AG469" s="7">
        <f t="shared" si="39"/>
        <v>29264.445</v>
      </c>
      <c r="AH469">
        <v>14</v>
      </c>
      <c r="AK469" s="7"/>
    </row>
    <row r="470" spans="1:37">
      <c r="A470">
        <v>1269</v>
      </c>
      <c r="B470">
        <v>260182129.30000001</v>
      </c>
      <c r="C470">
        <v>275257129.30000001</v>
      </c>
      <c r="D470">
        <v>11925000</v>
      </c>
      <c r="E470" s="3">
        <v>34544.285709999996</v>
      </c>
      <c r="F470" s="3">
        <v>50600</v>
      </c>
      <c r="G470" s="3">
        <v>9760</v>
      </c>
      <c r="H470" s="3">
        <v>10371.42857</v>
      </c>
      <c r="I470" s="3">
        <v>16700</v>
      </c>
      <c r="J470" s="3">
        <v>2070</v>
      </c>
      <c r="K470" s="3">
        <v>25414.28571</v>
      </c>
      <c r="L470" s="3">
        <v>50600</v>
      </c>
      <c r="M470" s="3">
        <v>6000</v>
      </c>
      <c r="N470">
        <v>188.5</v>
      </c>
      <c r="O470">
        <v>30</v>
      </c>
      <c r="P470">
        <v>14</v>
      </c>
      <c r="Q470">
        <v>2.8571428571428599</v>
      </c>
      <c r="R470">
        <v>2.8571428571428599</v>
      </c>
      <c r="S470">
        <v>1.8476672513527701</v>
      </c>
      <c r="T470" s="3">
        <v>0.44642857142857101</v>
      </c>
      <c r="U470" s="7">
        <f t="shared" si="35"/>
        <v>22500</v>
      </c>
      <c r="V470" s="4">
        <f t="shared" si="36"/>
        <v>78750000</v>
      </c>
      <c r="W470">
        <v>2.2773221428571402E-3</v>
      </c>
      <c r="X470">
        <v>0.50574743119986998</v>
      </c>
      <c r="Y470">
        <v>9.4891785590404704E-2</v>
      </c>
      <c r="Z470">
        <v>0.11472321984721399</v>
      </c>
      <c r="AA470">
        <v>0.10836319798190901</v>
      </c>
      <c r="AB470">
        <v>0.10836319798190901</v>
      </c>
      <c r="AC470">
        <v>2.7783978611211402</v>
      </c>
      <c r="AD470">
        <v>19.5</v>
      </c>
      <c r="AE470" s="7">
        <f t="shared" si="37"/>
        <v>9.6666666666666661</v>
      </c>
      <c r="AF470" s="7">
        <f t="shared" si="38"/>
        <v>2090.3175000000001</v>
      </c>
      <c r="AG470" s="7">
        <f t="shared" si="39"/>
        <v>29264.445</v>
      </c>
      <c r="AH470">
        <v>14</v>
      </c>
      <c r="AK470" s="7"/>
    </row>
    <row r="471" spans="1:37">
      <c r="A471">
        <v>1272</v>
      </c>
      <c r="B471">
        <v>261561106.90000001</v>
      </c>
      <c r="C471">
        <v>277704856.89999998</v>
      </c>
      <c r="D471">
        <v>12993750</v>
      </c>
      <c r="E471" s="3">
        <v>36321.428569999996</v>
      </c>
      <c r="F471" s="3">
        <v>50600</v>
      </c>
      <c r="G471" s="3">
        <v>16800</v>
      </c>
      <c r="H471" s="3">
        <v>11160</v>
      </c>
      <c r="I471" s="3">
        <v>16700</v>
      </c>
      <c r="J471" s="3">
        <v>4020</v>
      </c>
      <c r="K471" s="3">
        <v>26414.28571</v>
      </c>
      <c r="L471" s="3">
        <v>50600</v>
      </c>
      <c r="M471" s="3">
        <v>10300</v>
      </c>
      <c r="N471">
        <v>188.5</v>
      </c>
      <c r="O471">
        <v>30</v>
      </c>
      <c r="P471">
        <v>14</v>
      </c>
      <c r="Q471">
        <v>2.8571428571428599</v>
      </c>
      <c r="R471">
        <v>2.8571428571428599</v>
      </c>
      <c r="S471">
        <v>1.9812051588039501</v>
      </c>
      <c r="T471" s="3">
        <v>0.19642857142857101</v>
      </c>
      <c r="U471" s="7">
        <f t="shared" si="35"/>
        <v>22500</v>
      </c>
      <c r="V471" s="4">
        <f t="shared" si="36"/>
        <v>78750000</v>
      </c>
      <c r="W471">
        <v>2.4474800000000001E-3</v>
      </c>
      <c r="X471">
        <v>0.55377230870080496</v>
      </c>
      <c r="Y471">
        <v>0.106887790607783</v>
      </c>
      <c r="Z471">
        <v>0.13422395294021999</v>
      </c>
      <c r="AA471">
        <v>0.120540696448978</v>
      </c>
      <c r="AB471">
        <v>0.120540696448978</v>
      </c>
      <c r="AC471">
        <v>2.7964461496398698</v>
      </c>
      <c r="AD471">
        <v>19.5</v>
      </c>
      <c r="AE471" s="7">
        <f t="shared" si="37"/>
        <v>9.6666666666666661</v>
      </c>
      <c r="AF471" s="7">
        <f t="shared" si="38"/>
        <v>2090.3175000000001</v>
      </c>
      <c r="AG471" s="7">
        <f t="shared" si="39"/>
        <v>29264.445</v>
      </c>
      <c r="AH471">
        <v>14</v>
      </c>
      <c r="AK471" s="7"/>
    </row>
    <row r="472" spans="1:37">
      <c r="A472">
        <v>1275</v>
      </c>
      <c r="B472">
        <v>270880885.19999999</v>
      </c>
      <c r="C472">
        <v>288093385.19999999</v>
      </c>
      <c r="D472">
        <v>14062500</v>
      </c>
      <c r="E472" s="3">
        <v>38542.85714</v>
      </c>
      <c r="F472" s="3">
        <v>50600</v>
      </c>
      <c r="G472" s="3">
        <v>21100</v>
      </c>
      <c r="H472" s="3">
        <v>12251.42857</v>
      </c>
      <c r="I472" s="3">
        <v>16700</v>
      </c>
      <c r="J472" s="3">
        <v>5660</v>
      </c>
      <c r="K472" s="3">
        <v>27814.28571</v>
      </c>
      <c r="L472" s="3">
        <v>50600</v>
      </c>
      <c r="M472" s="3">
        <v>12900</v>
      </c>
      <c r="N472">
        <v>188.5</v>
      </c>
      <c r="O472">
        <v>30</v>
      </c>
      <c r="P472">
        <v>14</v>
      </c>
      <c r="Q472">
        <v>2.8571428571428599</v>
      </c>
      <c r="R472">
        <v>2.8571428571428599</v>
      </c>
      <c r="S472">
        <v>2.0643230657900302</v>
      </c>
      <c r="T472" s="3">
        <v>0.14285714285714299</v>
      </c>
      <c r="U472" s="7">
        <f t="shared" si="35"/>
        <v>22500</v>
      </c>
      <c r="V472" s="4">
        <f t="shared" si="36"/>
        <v>78750000</v>
      </c>
      <c r="W472">
        <v>2.5075157142857201E-3</v>
      </c>
      <c r="X472">
        <v>0.57334642728269203</v>
      </c>
      <c r="Y472">
        <v>0.108891659528836</v>
      </c>
      <c r="Z472">
        <v>0.14885172446634001</v>
      </c>
      <c r="AA472">
        <v>0.12513715425310901</v>
      </c>
      <c r="AB472">
        <v>0.12513715425310901</v>
      </c>
      <c r="AC472">
        <v>2.7656021514565099</v>
      </c>
      <c r="AD472">
        <v>19.5</v>
      </c>
      <c r="AE472" s="7">
        <f t="shared" si="37"/>
        <v>9.6666666666666661</v>
      </c>
      <c r="AF472" s="7">
        <f t="shared" si="38"/>
        <v>2090.3175000000001</v>
      </c>
      <c r="AG472" s="7">
        <f t="shared" si="39"/>
        <v>29264.445</v>
      </c>
      <c r="AH472">
        <v>14</v>
      </c>
      <c r="AK472" s="7"/>
    </row>
    <row r="473" spans="1:37">
      <c r="A473">
        <v>1278</v>
      </c>
      <c r="B473">
        <v>319759111.19999999</v>
      </c>
      <c r="C473">
        <v>343609111.19999999</v>
      </c>
      <c r="D473">
        <v>20700000</v>
      </c>
      <c r="E473" s="3">
        <v>46171.428569999996</v>
      </c>
      <c r="F473" s="3">
        <v>50600</v>
      </c>
      <c r="G473" s="3">
        <v>19600</v>
      </c>
      <c r="H473" s="3">
        <v>14968.57143</v>
      </c>
      <c r="I473" s="3">
        <v>16700</v>
      </c>
      <c r="J473" s="3">
        <v>4580</v>
      </c>
      <c r="K473" s="3">
        <v>45071.428569999996</v>
      </c>
      <c r="L473" s="3">
        <v>50600</v>
      </c>
      <c r="M473" s="3">
        <v>11900</v>
      </c>
      <c r="N473">
        <v>188.5</v>
      </c>
      <c r="O473">
        <v>30</v>
      </c>
      <c r="P473">
        <v>14</v>
      </c>
      <c r="Q473">
        <v>2.8571428571428599</v>
      </c>
      <c r="R473">
        <v>2.8571428571428599</v>
      </c>
      <c r="S473">
        <v>2.0348725606378699</v>
      </c>
      <c r="T473" s="3">
        <v>8.9285714285714302E-2</v>
      </c>
      <c r="U473" s="7">
        <f t="shared" si="35"/>
        <v>22500</v>
      </c>
      <c r="V473" s="4">
        <f t="shared" si="36"/>
        <v>78750000</v>
      </c>
      <c r="W473">
        <v>2.4215914285714299E-3</v>
      </c>
      <c r="X473">
        <v>0.59254348425723902</v>
      </c>
      <c r="Y473">
        <v>0.126641399334154</v>
      </c>
      <c r="Z473">
        <v>0.125809880101488</v>
      </c>
      <c r="AA473">
        <v>0.119999179686774</v>
      </c>
      <c r="AB473">
        <v>0.119999179686774</v>
      </c>
      <c r="AC473">
        <v>3.4172843933013</v>
      </c>
      <c r="AD473">
        <v>19.5</v>
      </c>
      <c r="AE473" s="7">
        <f t="shared" si="37"/>
        <v>9.6666666666666661</v>
      </c>
      <c r="AF473" s="7">
        <f t="shared" si="38"/>
        <v>2090.3175000000001</v>
      </c>
      <c r="AG473" s="7">
        <f t="shared" si="39"/>
        <v>29264.445</v>
      </c>
      <c r="AH473">
        <v>14</v>
      </c>
      <c r="AK473" s="7"/>
    </row>
    <row r="474" spans="1:37">
      <c r="A474">
        <v>1281</v>
      </c>
      <c r="B474">
        <v>307304041</v>
      </c>
      <c r="C474">
        <v>332222791</v>
      </c>
      <c r="D474">
        <v>21768750</v>
      </c>
      <c r="E474" s="3">
        <v>36300</v>
      </c>
      <c r="F474" s="3">
        <v>50600</v>
      </c>
      <c r="G474" s="3">
        <v>11600</v>
      </c>
      <c r="H474" s="3">
        <v>17094.28571</v>
      </c>
      <c r="I474" s="3">
        <v>19600</v>
      </c>
      <c r="J474" s="3">
        <v>8160</v>
      </c>
      <c r="K474" s="3">
        <v>30610</v>
      </c>
      <c r="L474" s="3">
        <v>50600</v>
      </c>
      <c r="M474" s="3">
        <v>7020</v>
      </c>
      <c r="N474">
        <v>188.5</v>
      </c>
      <c r="O474">
        <v>30</v>
      </c>
      <c r="P474">
        <v>14</v>
      </c>
      <c r="Q474">
        <v>1.4285714285714299</v>
      </c>
      <c r="R474">
        <v>1.4285714285714299</v>
      </c>
      <c r="S474">
        <v>2.0581595654512599</v>
      </c>
      <c r="T474" s="3">
        <v>0.63392857142857095</v>
      </c>
      <c r="U474" s="7">
        <f t="shared" si="35"/>
        <v>22500</v>
      </c>
      <c r="V474" s="4">
        <f t="shared" si="36"/>
        <v>78750000</v>
      </c>
      <c r="W474">
        <v>2.5683892857142898E-3</v>
      </c>
      <c r="X474">
        <v>0.596762913613477</v>
      </c>
      <c r="Y474">
        <v>0.126358225557686</v>
      </c>
      <c r="Z474">
        <v>0.17514995722009</v>
      </c>
      <c r="AA474">
        <v>0.17331093015830201</v>
      </c>
      <c r="AB474">
        <v>0.17331093015830201</v>
      </c>
      <c r="AC474">
        <v>1.95432820635342</v>
      </c>
      <c r="AD474">
        <v>19.5</v>
      </c>
      <c r="AE474" s="7">
        <f t="shared" si="37"/>
        <v>9.6666666666666661</v>
      </c>
      <c r="AF474" s="7">
        <f t="shared" si="38"/>
        <v>2090.3175000000001</v>
      </c>
      <c r="AG474" s="7">
        <f t="shared" si="39"/>
        <v>29264.445</v>
      </c>
      <c r="AH474">
        <v>14</v>
      </c>
      <c r="AK474" s="7"/>
    </row>
    <row r="475" spans="1:37">
      <c r="A475">
        <v>1284</v>
      </c>
      <c r="B475">
        <v>335256940.89999998</v>
      </c>
      <c r="C475">
        <v>361244440.89999998</v>
      </c>
      <c r="D475">
        <v>22837500</v>
      </c>
      <c r="E475" s="3">
        <v>41292.85714</v>
      </c>
      <c r="F475" s="3">
        <v>50600</v>
      </c>
      <c r="G475" s="3">
        <v>13200</v>
      </c>
      <c r="H475" s="3">
        <v>17652.85714</v>
      </c>
      <c r="I475" s="3">
        <v>19600</v>
      </c>
      <c r="J475" s="3">
        <v>6820</v>
      </c>
      <c r="K475" s="3">
        <v>37880</v>
      </c>
      <c r="L475" s="3">
        <v>50600</v>
      </c>
      <c r="M475" s="3">
        <v>8160</v>
      </c>
      <c r="N475">
        <v>188.5</v>
      </c>
      <c r="O475">
        <v>30</v>
      </c>
      <c r="P475">
        <v>14</v>
      </c>
      <c r="Q475">
        <v>1.4285714285714299</v>
      </c>
      <c r="R475">
        <v>1.4285714285714299</v>
      </c>
      <c r="S475">
        <v>2.12379827062477</v>
      </c>
      <c r="T475" s="3">
        <v>0.50892857142857095</v>
      </c>
      <c r="U475" s="7">
        <f t="shared" si="35"/>
        <v>22500</v>
      </c>
      <c r="V475" s="4">
        <f t="shared" si="36"/>
        <v>78750000</v>
      </c>
      <c r="W475">
        <v>2.66248642857143E-3</v>
      </c>
      <c r="X475">
        <v>0.62612797549057697</v>
      </c>
      <c r="Y475">
        <v>0.13260694573242399</v>
      </c>
      <c r="Z475">
        <v>0.168903430290502</v>
      </c>
      <c r="AA475">
        <v>0.166764736609055</v>
      </c>
      <c r="AB475">
        <v>0.166764736609055</v>
      </c>
      <c r="AC475">
        <v>2.2765290742751798</v>
      </c>
      <c r="AD475">
        <v>19.5</v>
      </c>
      <c r="AE475" s="7">
        <f t="shared" si="37"/>
        <v>9.6666666666666661</v>
      </c>
      <c r="AF475" s="7">
        <f t="shared" si="38"/>
        <v>2090.3175000000001</v>
      </c>
      <c r="AG475" s="7">
        <f t="shared" si="39"/>
        <v>29264.445</v>
      </c>
      <c r="AH475">
        <v>14</v>
      </c>
      <c r="AK475" s="7"/>
    </row>
    <row r="476" spans="1:37">
      <c r="A476">
        <v>1296</v>
      </c>
      <c r="B476">
        <v>188281668.90000001</v>
      </c>
      <c r="C476">
        <v>203356668.90000001</v>
      </c>
      <c r="D476">
        <v>11925000</v>
      </c>
      <c r="E476" s="3">
        <v>10627.85714</v>
      </c>
      <c r="F476" s="3">
        <v>15600</v>
      </c>
      <c r="G476" s="3">
        <v>1900</v>
      </c>
      <c r="H476" s="3">
        <v>5862.8571430000002</v>
      </c>
      <c r="I476" s="3">
        <v>9200</v>
      </c>
      <c r="J476" s="3">
        <v>2070</v>
      </c>
      <c r="K476" s="3">
        <v>8875.7142860000004</v>
      </c>
      <c r="L476" s="3">
        <v>12900</v>
      </c>
      <c r="M476" s="3">
        <v>1530</v>
      </c>
      <c r="N476">
        <v>188.5</v>
      </c>
      <c r="O476">
        <v>30</v>
      </c>
      <c r="P476">
        <v>14</v>
      </c>
      <c r="Q476">
        <v>1.4285714285714299</v>
      </c>
      <c r="R476">
        <v>1.4285714285714299</v>
      </c>
      <c r="S476">
        <v>2.0383388283814399</v>
      </c>
      <c r="T476" s="3">
        <v>1.2916666666666701</v>
      </c>
      <c r="U476" s="7">
        <f t="shared" si="35"/>
        <v>22500</v>
      </c>
      <c r="V476" s="4">
        <f t="shared" si="36"/>
        <v>78750000</v>
      </c>
      <c r="W476">
        <v>2.6381207142857099E-3</v>
      </c>
      <c r="X476">
        <v>0.49338604327111901</v>
      </c>
      <c r="Y476">
        <v>8.9906442537210904E-2</v>
      </c>
      <c r="Z476">
        <v>0.17721043713534701</v>
      </c>
      <c r="AA476">
        <v>0.177582196925858</v>
      </c>
      <c r="AB476">
        <v>0.177582196925858</v>
      </c>
      <c r="AC476">
        <v>1.6266224029830401</v>
      </c>
      <c r="AD476">
        <v>19.5</v>
      </c>
      <c r="AE476" s="7">
        <f t="shared" si="37"/>
        <v>9.6666666666666661</v>
      </c>
      <c r="AF476" s="7">
        <f t="shared" si="38"/>
        <v>2090.3175000000001</v>
      </c>
      <c r="AG476" s="7">
        <f t="shared" si="39"/>
        <v>29264.445</v>
      </c>
      <c r="AH476">
        <v>14</v>
      </c>
      <c r="AK476" s="7"/>
    </row>
    <row r="477" spans="1:37">
      <c r="A477">
        <v>1299</v>
      </c>
      <c r="B477">
        <v>184488869.09999999</v>
      </c>
      <c r="C477">
        <v>200632619.09999999</v>
      </c>
      <c r="D477">
        <v>12993750</v>
      </c>
      <c r="E477" s="3">
        <v>12711.42857</v>
      </c>
      <c r="F477" s="3">
        <v>17900</v>
      </c>
      <c r="G477" s="3">
        <v>4080</v>
      </c>
      <c r="H477" s="3">
        <v>7333.5714289999996</v>
      </c>
      <c r="I477" s="3">
        <v>10500</v>
      </c>
      <c r="J477" s="3">
        <v>2960</v>
      </c>
      <c r="K477" s="3">
        <v>10602.14286</v>
      </c>
      <c r="L477" s="3">
        <v>15900</v>
      </c>
      <c r="M477" s="3">
        <v>3400</v>
      </c>
      <c r="N477">
        <v>188.5</v>
      </c>
      <c r="O477">
        <v>30</v>
      </c>
      <c r="P477">
        <v>14</v>
      </c>
      <c r="Q477">
        <v>1.4285714285714299</v>
      </c>
      <c r="R477">
        <v>1.4285714285714299</v>
      </c>
      <c r="S477">
        <v>2.0056891927787901</v>
      </c>
      <c r="T477" s="3">
        <v>1.0714285714285701</v>
      </c>
      <c r="U477" s="7">
        <f t="shared" si="35"/>
        <v>22500</v>
      </c>
      <c r="V477" s="4">
        <f t="shared" si="36"/>
        <v>78750000</v>
      </c>
      <c r="W477">
        <v>2.4766571428571399E-3</v>
      </c>
      <c r="X477">
        <v>0.506046803330095</v>
      </c>
      <c r="Y477">
        <v>9.1802680185039398E-2</v>
      </c>
      <c r="Z477">
        <v>0.18331698666636601</v>
      </c>
      <c r="AA477">
        <v>0.18160382695173899</v>
      </c>
      <c r="AB477">
        <v>0.18160382695173899</v>
      </c>
      <c r="AC477">
        <v>1.5753742360565299</v>
      </c>
      <c r="AD477">
        <v>19.5</v>
      </c>
      <c r="AE477" s="7">
        <f t="shared" si="37"/>
        <v>9.6666666666666661</v>
      </c>
      <c r="AF477" s="7">
        <f t="shared" si="38"/>
        <v>2090.3175000000001</v>
      </c>
      <c r="AG477" s="7">
        <f t="shared" si="39"/>
        <v>29264.445</v>
      </c>
      <c r="AH477">
        <v>14</v>
      </c>
      <c r="AK477" s="7"/>
    </row>
    <row r="478" spans="1:37">
      <c r="A478">
        <v>1302</v>
      </c>
      <c r="B478">
        <v>202690987.80000001</v>
      </c>
      <c r="C478">
        <v>219903487.80000001</v>
      </c>
      <c r="D478">
        <v>14062500</v>
      </c>
      <c r="E478" s="3">
        <v>14011.42857</v>
      </c>
      <c r="F478" s="3">
        <v>17900</v>
      </c>
      <c r="G478" s="3">
        <v>8230</v>
      </c>
      <c r="H478" s="3">
        <v>7604.2857139999996</v>
      </c>
      <c r="I478" s="3">
        <v>10500</v>
      </c>
      <c r="J478" s="3">
        <v>3220</v>
      </c>
      <c r="K478" s="3">
        <v>11962.85714</v>
      </c>
      <c r="L478" s="3">
        <v>15900</v>
      </c>
      <c r="M478" s="3">
        <v>5440</v>
      </c>
      <c r="N478">
        <v>188.5</v>
      </c>
      <c r="O478">
        <v>30</v>
      </c>
      <c r="P478">
        <v>14</v>
      </c>
      <c r="Q478">
        <v>1.4285714285714299</v>
      </c>
      <c r="R478">
        <v>1.4285714285714299</v>
      </c>
      <c r="S478">
        <v>2.1249723342305802</v>
      </c>
      <c r="T478" s="3">
        <v>1.0952380952381</v>
      </c>
      <c r="U478" s="7">
        <f t="shared" si="35"/>
        <v>22500</v>
      </c>
      <c r="V478" s="4">
        <f t="shared" si="36"/>
        <v>78750000</v>
      </c>
      <c r="W478">
        <v>2.6172750000000001E-3</v>
      </c>
      <c r="X478">
        <v>0.53374113606162998</v>
      </c>
      <c r="Y478">
        <v>9.6954765468358295E-2</v>
      </c>
      <c r="Z478">
        <v>0.19341120343159501</v>
      </c>
      <c r="AA478">
        <v>0.183440472640677</v>
      </c>
      <c r="AB478">
        <v>0.183440472640677</v>
      </c>
      <c r="AC478">
        <v>1.5915786885371701</v>
      </c>
      <c r="AD478">
        <v>19.5</v>
      </c>
      <c r="AE478" s="7">
        <f t="shared" si="37"/>
        <v>9.6666666666666661</v>
      </c>
      <c r="AF478" s="7">
        <f t="shared" si="38"/>
        <v>2090.3175000000001</v>
      </c>
      <c r="AG478" s="7">
        <f t="shared" si="39"/>
        <v>29264.445</v>
      </c>
      <c r="AH478">
        <v>14</v>
      </c>
      <c r="AK478" s="7"/>
    </row>
    <row r="479" spans="1:37">
      <c r="A479">
        <v>1305</v>
      </c>
      <c r="B479">
        <v>220818849</v>
      </c>
      <c r="C479">
        <v>244668849</v>
      </c>
      <c r="D479">
        <v>20700000</v>
      </c>
      <c r="E479" s="3">
        <v>15612.85714</v>
      </c>
      <c r="F479" s="3">
        <v>21100</v>
      </c>
      <c r="G479" s="3">
        <v>3840</v>
      </c>
      <c r="H479" s="3">
        <v>10050</v>
      </c>
      <c r="I479" s="3">
        <v>15000</v>
      </c>
      <c r="J479" s="3">
        <v>2070</v>
      </c>
      <c r="K479" s="3">
        <v>12779.28571</v>
      </c>
      <c r="L479" s="3">
        <v>17700</v>
      </c>
      <c r="M479" s="3">
        <v>3010</v>
      </c>
      <c r="N479">
        <v>188.5</v>
      </c>
      <c r="O479">
        <v>30</v>
      </c>
      <c r="P479">
        <v>14</v>
      </c>
      <c r="Q479">
        <v>1.4285714285714299</v>
      </c>
      <c r="R479">
        <v>1.4285714285714299</v>
      </c>
      <c r="S479">
        <v>1.98291422489527</v>
      </c>
      <c r="T479" s="3">
        <v>1.02380952380952</v>
      </c>
      <c r="U479" s="7">
        <f t="shared" si="35"/>
        <v>22500</v>
      </c>
      <c r="V479" s="4">
        <f t="shared" si="36"/>
        <v>78750000</v>
      </c>
      <c r="W479">
        <v>2.4857350000000002E-3</v>
      </c>
      <c r="X479">
        <v>0.537971016968952</v>
      </c>
      <c r="Y479">
        <v>0.10107283147153</v>
      </c>
      <c r="Z479">
        <v>0.18122195943108099</v>
      </c>
      <c r="AA479">
        <v>0.18857082906755801</v>
      </c>
      <c r="AB479">
        <v>0.18857082906755801</v>
      </c>
      <c r="AC479">
        <v>1.5726448345761499</v>
      </c>
      <c r="AD479">
        <v>19.5</v>
      </c>
      <c r="AE479" s="7">
        <f t="shared" si="37"/>
        <v>9.6666666666666661</v>
      </c>
      <c r="AF479" s="7">
        <f t="shared" si="38"/>
        <v>2090.3175000000001</v>
      </c>
      <c r="AG479" s="7">
        <f t="shared" si="39"/>
        <v>29264.445</v>
      </c>
      <c r="AH479">
        <v>14</v>
      </c>
      <c r="AK479" s="7"/>
    </row>
    <row r="480" spans="1:37">
      <c r="A480">
        <v>1308</v>
      </c>
      <c r="B480">
        <v>251598749.59999999</v>
      </c>
      <c r="C480">
        <v>276517499.60000002</v>
      </c>
      <c r="D480">
        <v>21768750</v>
      </c>
      <c r="E480" s="3">
        <v>17827.14286</v>
      </c>
      <c r="F480" s="3">
        <v>23300</v>
      </c>
      <c r="G480" s="3">
        <v>7190</v>
      </c>
      <c r="H480" s="3">
        <v>11410</v>
      </c>
      <c r="I480" s="3">
        <v>16700</v>
      </c>
      <c r="J480" s="3">
        <v>3220</v>
      </c>
      <c r="K480" s="3">
        <v>14298.57143</v>
      </c>
      <c r="L480" s="3">
        <v>19500</v>
      </c>
      <c r="M480" s="3">
        <v>5440</v>
      </c>
      <c r="N480">
        <v>188.5</v>
      </c>
      <c r="O480">
        <v>30</v>
      </c>
      <c r="P480">
        <v>14</v>
      </c>
      <c r="Q480">
        <v>1.4285714285714299</v>
      </c>
      <c r="R480">
        <v>1.4285714285714299</v>
      </c>
      <c r="S480">
        <v>1.99642299123802</v>
      </c>
      <c r="T480" s="3">
        <v>1.27380952380952</v>
      </c>
      <c r="U480" s="7">
        <f t="shared" si="35"/>
        <v>22500</v>
      </c>
      <c r="V480" s="4">
        <f t="shared" si="36"/>
        <v>78750000</v>
      </c>
      <c r="W480">
        <v>2.4424307142857102E-3</v>
      </c>
      <c r="X480">
        <v>0.52475067052275104</v>
      </c>
      <c r="Y480">
        <v>0.104983303014096</v>
      </c>
      <c r="Z480">
        <v>0.18350159537013799</v>
      </c>
      <c r="AA480">
        <v>0.18223677152772</v>
      </c>
      <c r="AB480">
        <v>0.18223677152772</v>
      </c>
      <c r="AC480">
        <v>1.4956398237386399</v>
      </c>
      <c r="AD480">
        <v>19.5</v>
      </c>
      <c r="AE480" s="7">
        <f t="shared" si="37"/>
        <v>9.6666666666666661</v>
      </c>
      <c r="AF480" s="7">
        <f t="shared" si="38"/>
        <v>2090.3175000000001</v>
      </c>
      <c r="AG480" s="7">
        <f t="shared" si="39"/>
        <v>29264.445</v>
      </c>
      <c r="AH480">
        <v>14</v>
      </c>
      <c r="AK480" s="7"/>
    </row>
    <row r="481" spans="1:37">
      <c r="A481">
        <v>1311</v>
      </c>
      <c r="B481">
        <v>256082518.19999999</v>
      </c>
      <c r="C481">
        <v>282070018.19999999</v>
      </c>
      <c r="D481">
        <v>22837500</v>
      </c>
      <c r="E481" s="3">
        <v>18897.14286</v>
      </c>
      <c r="F481" s="3">
        <v>25700</v>
      </c>
      <c r="G481" s="3">
        <v>8230</v>
      </c>
      <c r="H481" s="3">
        <v>12954.28571</v>
      </c>
      <c r="I481" s="3">
        <v>17900</v>
      </c>
      <c r="J481" s="3">
        <v>4280</v>
      </c>
      <c r="K481" s="3">
        <v>15600</v>
      </c>
      <c r="L481" s="3">
        <v>22000</v>
      </c>
      <c r="M481" s="3">
        <v>6600</v>
      </c>
      <c r="N481">
        <v>188.5</v>
      </c>
      <c r="O481">
        <v>30</v>
      </c>
      <c r="P481">
        <v>14</v>
      </c>
      <c r="Q481">
        <v>1.4285714285714299</v>
      </c>
      <c r="R481">
        <v>1.4285714285714299</v>
      </c>
      <c r="S481">
        <v>1.9907067873267501</v>
      </c>
      <c r="T481" s="3">
        <v>1.30952380952381</v>
      </c>
      <c r="U481" s="7">
        <f t="shared" si="35"/>
        <v>22500</v>
      </c>
      <c r="V481" s="4">
        <f t="shared" si="36"/>
        <v>78750000</v>
      </c>
      <c r="W481">
        <v>2.3766214285714298E-3</v>
      </c>
      <c r="X481">
        <v>0.52177784521381498</v>
      </c>
      <c r="Y481">
        <v>0.10428438732749</v>
      </c>
      <c r="Z481">
        <v>0.19709179327687401</v>
      </c>
      <c r="AA481">
        <v>0.19276126820647399</v>
      </c>
      <c r="AB481">
        <v>0.19276126820647399</v>
      </c>
      <c r="AC481">
        <v>1.3969616604172199</v>
      </c>
      <c r="AD481">
        <v>19.5</v>
      </c>
      <c r="AE481" s="7">
        <f t="shared" si="37"/>
        <v>9.6666666666666661</v>
      </c>
      <c r="AF481" s="7">
        <f t="shared" si="38"/>
        <v>2090.3175000000001</v>
      </c>
      <c r="AG481" s="7">
        <f t="shared" si="39"/>
        <v>29264.445</v>
      </c>
      <c r="AH481">
        <v>14</v>
      </c>
      <c r="AK481" s="7"/>
    </row>
    <row r="482" spans="1:37">
      <c r="A482">
        <v>1314</v>
      </c>
      <c r="B482">
        <v>250319125.19999999</v>
      </c>
      <c r="C482">
        <v>282944125.19999999</v>
      </c>
      <c r="D482">
        <v>29475000</v>
      </c>
      <c r="E482" s="3">
        <v>20907.14286</v>
      </c>
      <c r="F482" s="3">
        <v>28500</v>
      </c>
      <c r="G482" s="3">
        <v>4900</v>
      </c>
      <c r="H482" s="3">
        <v>13922.85714</v>
      </c>
      <c r="I482" s="3">
        <v>19600</v>
      </c>
      <c r="J482" s="3">
        <v>2960</v>
      </c>
      <c r="K482" s="3">
        <v>16824.28571</v>
      </c>
      <c r="L482" s="3">
        <v>23300</v>
      </c>
      <c r="M482" s="3">
        <v>3620</v>
      </c>
      <c r="N482">
        <v>188.5</v>
      </c>
      <c r="O482">
        <v>30</v>
      </c>
      <c r="P482">
        <v>14</v>
      </c>
      <c r="Q482">
        <v>1.4285714285714299</v>
      </c>
      <c r="R482">
        <v>1.4285714285714299</v>
      </c>
      <c r="S482">
        <v>1.99583037520469</v>
      </c>
      <c r="T482" s="3">
        <v>1.1964285714285701</v>
      </c>
      <c r="U482" s="7">
        <f t="shared" si="35"/>
        <v>22500</v>
      </c>
      <c r="V482" s="4">
        <f t="shared" si="36"/>
        <v>78750000</v>
      </c>
      <c r="W482">
        <v>2.45604571428571E-3</v>
      </c>
      <c r="X482">
        <v>0.57030886501859701</v>
      </c>
      <c r="Y482">
        <v>0.12259378979015099</v>
      </c>
      <c r="Z482">
        <v>0.194155353968851</v>
      </c>
      <c r="AA482">
        <v>0.199072737368547</v>
      </c>
      <c r="AB482">
        <v>0.199072737368547</v>
      </c>
      <c r="AC482">
        <v>1.3585456983464299</v>
      </c>
      <c r="AD482">
        <v>19.5</v>
      </c>
      <c r="AE482" s="7">
        <f t="shared" si="37"/>
        <v>9.6666666666666661</v>
      </c>
      <c r="AF482" s="7">
        <f t="shared" si="38"/>
        <v>2090.3175000000001</v>
      </c>
      <c r="AG482" s="7">
        <f t="shared" si="39"/>
        <v>29264.445</v>
      </c>
      <c r="AH482">
        <v>14</v>
      </c>
      <c r="AK482" s="7"/>
    </row>
    <row r="483" spans="1:37">
      <c r="A483">
        <v>1317</v>
      </c>
      <c r="B483">
        <v>263431832</v>
      </c>
      <c r="C483">
        <v>297125582</v>
      </c>
      <c r="D483">
        <v>30543750</v>
      </c>
      <c r="E483" s="3">
        <v>21210</v>
      </c>
      <c r="F483" s="3">
        <v>28500</v>
      </c>
      <c r="G483" s="3">
        <v>7020</v>
      </c>
      <c r="H483" s="3">
        <v>13531.42857</v>
      </c>
      <c r="I483" s="3">
        <v>19600</v>
      </c>
      <c r="J483" s="3">
        <v>3220</v>
      </c>
      <c r="K483" s="3">
        <v>16912.85714</v>
      </c>
      <c r="L483" s="3">
        <v>23300</v>
      </c>
      <c r="M483" s="3">
        <v>5440</v>
      </c>
      <c r="N483">
        <v>188.5</v>
      </c>
      <c r="O483">
        <v>30</v>
      </c>
      <c r="P483">
        <v>14</v>
      </c>
      <c r="Q483">
        <v>1.4285714285714299</v>
      </c>
      <c r="R483">
        <v>1.4285714285714299</v>
      </c>
      <c r="S483">
        <v>2.0932763125966898</v>
      </c>
      <c r="T483" s="3">
        <v>1.27380952380952</v>
      </c>
      <c r="U483" s="7">
        <f t="shared" si="35"/>
        <v>22500</v>
      </c>
      <c r="V483" s="4">
        <f t="shared" si="36"/>
        <v>78750000</v>
      </c>
      <c r="W483">
        <v>2.7385921428571399E-3</v>
      </c>
      <c r="X483">
        <v>0.62083878928346103</v>
      </c>
      <c r="Y483">
        <v>0.13027621880536799</v>
      </c>
      <c r="Z483">
        <v>0.20504808880296499</v>
      </c>
      <c r="AA483">
        <v>0.21247002680921101</v>
      </c>
      <c r="AB483">
        <v>0.21247002680921101</v>
      </c>
      <c r="AC483">
        <v>1.42898815232905</v>
      </c>
      <c r="AD483">
        <v>19.5</v>
      </c>
      <c r="AE483" s="7">
        <f t="shared" si="37"/>
        <v>9.6666666666666661</v>
      </c>
      <c r="AF483" s="7">
        <f t="shared" si="38"/>
        <v>2090.3175000000001</v>
      </c>
      <c r="AG483" s="7">
        <f t="shared" si="39"/>
        <v>29264.445</v>
      </c>
      <c r="AH483">
        <v>14</v>
      </c>
      <c r="AK483" s="7"/>
    </row>
    <row r="484" spans="1:37">
      <c r="A484">
        <v>1320</v>
      </c>
      <c r="B484">
        <v>268621305.10000002</v>
      </c>
      <c r="C484">
        <v>303383805.10000002</v>
      </c>
      <c r="D484">
        <v>31612500</v>
      </c>
      <c r="E484" s="3">
        <v>22834.28571</v>
      </c>
      <c r="F484" s="3">
        <v>32100</v>
      </c>
      <c r="G484" s="3">
        <v>9290</v>
      </c>
      <c r="H484" s="3">
        <v>15172.85714</v>
      </c>
      <c r="I484" s="3">
        <v>19600</v>
      </c>
      <c r="J484" s="3">
        <v>5660</v>
      </c>
      <c r="K484" s="3">
        <v>15265.71429</v>
      </c>
      <c r="L484" s="3">
        <v>25600</v>
      </c>
      <c r="M484" s="3">
        <v>5660</v>
      </c>
      <c r="N484">
        <v>188.5</v>
      </c>
      <c r="O484">
        <v>30</v>
      </c>
      <c r="P484">
        <v>14</v>
      </c>
      <c r="Q484">
        <v>1.4285714285714299</v>
      </c>
      <c r="R484">
        <v>1.4285714285714299</v>
      </c>
      <c r="S484">
        <v>2.0705536277413601</v>
      </c>
      <c r="T484" s="3">
        <v>1.3035714285714299</v>
      </c>
      <c r="U484" s="7">
        <f t="shared" si="35"/>
        <v>22500</v>
      </c>
      <c r="V484" s="4">
        <f t="shared" si="36"/>
        <v>78750000</v>
      </c>
      <c r="W484">
        <v>2.5771457142857099E-3</v>
      </c>
      <c r="X484">
        <v>0.60284785934829099</v>
      </c>
      <c r="Y484">
        <v>0.133073928661502</v>
      </c>
      <c r="Z484">
        <v>0.20468643812141801</v>
      </c>
      <c r="AA484">
        <v>0.22658789447066199</v>
      </c>
      <c r="AB484">
        <v>0.22658789447066199</v>
      </c>
      <c r="AC484">
        <v>1.3522264529133201</v>
      </c>
      <c r="AD484">
        <v>19.5</v>
      </c>
      <c r="AE484" s="7">
        <f t="shared" si="37"/>
        <v>9.6666666666666661</v>
      </c>
      <c r="AF484" s="7">
        <f t="shared" si="38"/>
        <v>2090.3175000000001</v>
      </c>
      <c r="AG484" s="7">
        <f t="shared" si="39"/>
        <v>29264.445</v>
      </c>
      <c r="AH484">
        <v>14</v>
      </c>
      <c r="AK484" s="7"/>
    </row>
    <row r="485" spans="1:37">
      <c r="A485">
        <v>1323</v>
      </c>
      <c r="B485">
        <v>261707434.30000001</v>
      </c>
      <c r="C485">
        <v>276782434.30000001</v>
      </c>
      <c r="D485">
        <v>11925000</v>
      </c>
      <c r="E485" s="3">
        <v>28957.14286</v>
      </c>
      <c r="F485" s="3">
        <v>36000</v>
      </c>
      <c r="G485" s="3">
        <v>9200</v>
      </c>
      <c r="H485" s="3">
        <v>11361.42857</v>
      </c>
      <c r="I485" s="3">
        <v>15600</v>
      </c>
      <c r="J485" s="3">
        <v>3630</v>
      </c>
      <c r="K485" s="3">
        <v>17791.42857</v>
      </c>
      <c r="L485" s="3">
        <v>22000</v>
      </c>
      <c r="M485" s="3">
        <v>5440</v>
      </c>
      <c r="N485">
        <v>195</v>
      </c>
      <c r="O485">
        <v>30</v>
      </c>
      <c r="P485">
        <v>14</v>
      </c>
      <c r="Q485">
        <v>2.2222222222222201</v>
      </c>
      <c r="R485">
        <v>2.2222222222222201</v>
      </c>
      <c r="S485">
        <v>2.0389767908222001</v>
      </c>
      <c r="T485" s="3">
        <v>0.875</v>
      </c>
      <c r="U485" s="7">
        <f t="shared" si="35"/>
        <v>22500</v>
      </c>
      <c r="V485" s="4">
        <f t="shared" si="36"/>
        <v>78750000</v>
      </c>
      <c r="W485">
        <v>2.3432692857142902E-3</v>
      </c>
      <c r="X485">
        <v>0.46204130151863898</v>
      </c>
      <c r="Y485">
        <v>9.2331757196580003E-2</v>
      </c>
      <c r="Z485">
        <v>0.15029855415384999</v>
      </c>
      <c r="AA485">
        <v>0.130022402597362</v>
      </c>
      <c r="AB485">
        <v>0.130022402597362</v>
      </c>
      <c r="AC485">
        <v>2.0805599522502201</v>
      </c>
      <c r="AD485">
        <v>26</v>
      </c>
      <c r="AE485" s="7">
        <f t="shared" si="37"/>
        <v>7.5</v>
      </c>
      <c r="AF485" s="7">
        <f t="shared" si="38"/>
        <v>2090.3175000000001</v>
      </c>
      <c r="AG485" s="7">
        <f t="shared" si="39"/>
        <v>29264.445</v>
      </c>
      <c r="AH485">
        <v>14</v>
      </c>
      <c r="AK485" s="7"/>
    </row>
    <row r="486" spans="1:37">
      <c r="A486">
        <v>1326</v>
      </c>
      <c r="B486">
        <v>262173957.30000001</v>
      </c>
      <c r="C486">
        <v>278317707.30000001</v>
      </c>
      <c r="D486">
        <v>12993750</v>
      </c>
      <c r="E486" s="3">
        <v>30557.14286</v>
      </c>
      <c r="F486" s="3">
        <v>36000</v>
      </c>
      <c r="G486" s="3">
        <v>15000</v>
      </c>
      <c r="H486" s="3">
        <v>12590</v>
      </c>
      <c r="I486" s="3">
        <v>15600</v>
      </c>
      <c r="J486" s="3">
        <v>4280</v>
      </c>
      <c r="K486" s="3">
        <v>18727.14286</v>
      </c>
      <c r="L486" s="3">
        <v>22000</v>
      </c>
      <c r="M486" s="3">
        <v>9290</v>
      </c>
      <c r="N486">
        <v>195</v>
      </c>
      <c r="O486">
        <v>30</v>
      </c>
      <c r="P486">
        <v>14</v>
      </c>
      <c r="Q486">
        <v>2.2222222222222201</v>
      </c>
      <c r="R486">
        <v>2.2222222222222201</v>
      </c>
      <c r="S486">
        <v>2.1352121557456099</v>
      </c>
      <c r="T486" s="3">
        <v>0.78571428571428603</v>
      </c>
      <c r="U486" s="7">
        <f t="shared" si="35"/>
        <v>22500</v>
      </c>
      <c r="V486" s="4">
        <f t="shared" si="36"/>
        <v>78750000</v>
      </c>
      <c r="W486">
        <v>2.5060478571428601E-3</v>
      </c>
      <c r="X486">
        <v>0.50052958874221098</v>
      </c>
      <c r="Y486">
        <v>9.9189207192877202E-2</v>
      </c>
      <c r="Z486">
        <v>0.17514757318534899</v>
      </c>
      <c r="AA486">
        <v>0.14162123217126199</v>
      </c>
      <c r="AB486">
        <v>0.14162123217126199</v>
      </c>
      <c r="AC486">
        <v>2.0271842434748399</v>
      </c>
      <c r="AD486">
        <v>26</v>
      </c>
      <c r="AE486" s="7">
        <f t="shared" si="37"/>
        <v>7.5</v>
      </c>
      <c r="AF486" s="7">
        <f t="shared" si="38"/>
        <v>2090.3175000000001</v>
      </c>
      <c r="AG486" s="7">
        <f t="shared" si="39"/>
        <v>29264.445</v>
      </c>
      <c r="AH486">
        <v>14</v>
      </c>
      <c r="AK486" s="7"/>
    </row>
    <row r="487" spans="1:37">
      <c r="A487">
        <v>1329</v>
      </c>
      <c r="B487">
        <v>275732853</v>
      </c>
      <c r="C487">
        <v>292945353</v>
      </c>
      <c r="D487">
        <v>14062500</v>
      </c>
      <c r="E487" s="3">
        <v>31742.85714</v>
      </c>
      <c r="F487" s="3">
        <v>39600</v>
      </c>
      <c r="G487" s="3">
        <v>17900</v>
      </c>
      <c r="H487" s="3">
        <v>13230</v>
      </c>
      <c r="I487" s="3">
        <v>17900</v>
      </c>
      <c r="J487" s="3">
        <v>5310</v>
      </c>
      <c r="K487" s="3">
        <v>19435.71429</v>
      </c>
      <c r="L487" s="3">
        <v>24300</v>
      </c>
      <c r="M487" s="3">
        <v>10800</v>
      </c>
      <c r="N487">
        <v>195</v>
      </c>
      <c r="O487">
        <v>30</v>
      </c>
      <c r="P487">
        <v>14</v>
      </c>
      <c r="Q487">
        <v>2.2222222222222201</v>
      </c>
      <c r="R487">
        <v>2.2222222222222201</v>
      </c>
      <c r="S487">
        <v>2.2213631674075698</v>
      </c>
      <c r="T487" s="3">
        <v>0.6875</v>
      </c>
      <c r="U487" s="7">
        <f t="shared" si="35"/>
        <v>22500</v>
      </c>
      <c r="V487" s="4">
        <f t="shared" si="36"/>
        <v>78750000</v>
      </c>
      <c r="W487">
        <v>2.6912199999999998E-3</v>
      </c>
      <c r="X487">
        <v>0.53439093006099603</v>
      </c>
      <c r="Y487">
        <v>0.10406910065997001</v>
      </c>
      <c r="Z487">
        <v>0.190630495429921</v>
      </c>
      <c r="AA487">
        <v>0.15043211847278001</v>
      </c>
      <c r="AB487">
        <v>0.15043211847278001</v>
      </c>
      <c r="AC487">
        <v>2.1098951411543601</v>
      </c>
      <c r="AD487">
        <v>26</v>
      </c>
      <c r="AE487" s="7">
        <f t="shared" si="37"/>
        <v>7.5</v>
      </c>
      <c r="AF487" s="7">
        <f t="shared" si="38"/>
        <v>2090.3175000000001</v>
      </c>
      <c r="AG487" s="7">
        <f t="shared" si="39"/>
        <v>29264.445</v>
      </c>
      <c r="AH487">
        <v>14</v>
      </c>
      <c r="AK487" s="7"/>
    </row>
    <row r="488" spans="1:37">
      <c r="A488">
        <v>1332</v>
      </c>
      <c r="B488">
        <v>321834591.60000002</v>
      </c>
      <c r="C488">
        <v>345684591.60000002</v>
      </c>
      <c r="D488">
        <v>20700000</v>
      </c>
      <c r="E488" s="3">
        <v>40030</v>
      </c>
      <c r="F488" s="3">
        <v>50600</v>
      </c>
      <c r="G488" s="3">
        <v>9760</v>
      </c>
      <c r="H488" s="3">
        <v>15195.71429</v>
      </c>
      <c r="I488" s="3">
        <v>19600</v>
      </c>
      <c r="J488" s="3">
        <v>3620</v>
      </c>
      <c r="K488" s="3">
        <v>37178.571430000004</v>
      </c>
      <c r="L488" s="3">
        <v>50600</v>
      </c>
      <c r="M488" s="3">
        <v>6000</v>
      </c>
      <c r="N488">
        <v>195</v>
      </c>
      <c r="O488">
        <v>30</v>
      </c>
      <c r="P488">
        <v>14</v>
      </c>
      <c r="Q488">
        <v>2.2222222222222201</v>
      </c>
      <c r="R488">
        <v>2.2222222222222201</v>
      </c>
      <c r="S488">
        <v>2.1067040166241102</v>
      </c>
      <c r="T488" s="3">
        <v>0.47321428571428598</v>
      </c>
      <c r="U488" s="7">
        <f t="shared" si="35"/>
        <v>22500</v>
      </c>
      <c r="V488" s="4">
        <f t="shared" si="36"/>
        <v>78750000</v>
      </c>
      <c r="W488">
        <v>2.55675285714286E-3</v>
      </c>
      <c r="X488">
        <v>0.58519398145068202</v>
      </c>
      <c r="Y488">
        <v>0.121998840623513</v>
      </c>
      <c r="Z488">
        <v>0.134088798828674</v>
      </c>
      <c r="AA488">
        <v>0.140193369608344</v>
      </c>
      <c r="AB488">
        <v>0.140193369608344</v>
      </c>
      <c r="AC488">
        <v>2.6036382182528199</v>
      </c>
      <c r="AD488">
        <v>26</v>
      </c>
      <c r="AE488" s="7">
        <f t="shared" si="37"/>
        <v>7.5</v>
      </c>
      <c r="AF488" s="7">
        <f t="shared" si="38"/>
        <v>2090.3175000000001</v>
      </c>
      <c r="AG488" s="7">
        <f t="shared" si="39"/>
        <v>29264.445</v>
      </c>
      <c r="AH488">
        <v>14</v>
      </c>
      <c r="AK488" s="7"/>
    </row>
    <row r="489" spans="1:37">
      <c r="A489">
        <v>1335</v>
      </c>
      <c r="B489">
        <v>335445609.19999999</v>
      </c>
      <c r="C489">
        <v>360364359.19999999</v>
      </c>
      <c r="D489">
        <v>21768750</v>
      </c>
      <c r="E489" s="3">
        <v>42771.428569999996</v>
      </c>
      <c r="F489" s="3">
        <v>50600</v>
      </c>
      <c r="G489" s="3">
        <v>17700</v>
      </c>
      <c r="H489" s="3">
        <v>16701.42857</v>
      </c>
      <c r="I489" s="3">
        <v>19600</v>
      </c>
      <c r="J489" s="3">
        <v>5310</v>
      </c>
      <c r="K489" s="3">
        <v>38785.714290000004</v>
      </c>
      <c r="L489" s="3">
        <v>50600</v>
      </c>
      <c r="M489" s="3">
        <v>10800</v>
      </c>
      <c r="N489">
        <v>195</v>
      </c>
      <c r="O489">
        <v>30</v>
      </c>
      <c r="P489">
        <v>14</v>
      </c>
      <c r="Q489">
        <v>2.2222222222222201</v>
      </c>
      <c r="R489">
        <v>2.2222222222222201</v>
      </c>
      <c r="S489">
        <v>2.1779060350159098</v>
      </c>
      <c r="T489" s="3">
        <v>0.30357142857142899</v>
      </c>
      <c r="U489" s="7">
        <f t="shared" si="35"/>
        <v>22500</v>
      </c>
      <c r="V489" s="4">
        <f t="shared" si="36"/>
        <v>78750000</v>
      </c>
      <c r="W489">
        <v>2.5942421428571398E-3</v>
      </c>
      <c r="X489">
        <v>0.60125362633020696</v>
      </c>
      <c r="Y489">
        <v>0.127485098002731</v>
      </c>
      <c r="Z489">
        <v>0.14832988678359099</v>
      </c>
      <c r="AA489">
        <v>0.14210848847473501</v>
      </c>
      <c r="AB489">
        <v>0.14210848847473501</v>
      </c>
      <c r="AC489">
        <v>2.61898097111842</v>
      </c>
      <c r="AD489">
        <v>26</v>
      </c>
      <c r="AE489" s="7">
        <f t="shared" si="37"/>
        <v>7.5</v>
      </c>
      <c r="AF489" s="7">
        <f t="shared" si="38"/>
        <v>2090.3175000000001</v>
      </c>
      <c r="AG489" s="7">
        <f t="shared" si="39"/>
        <v>29264.445</v>
      </c>
      <c r="AH489">
        <v>14</v>
      </c>
      <c r="AK489" s="7"/>
    </row>
    <row r="490" spans="1:37">
      <c r="A490">
        <v>1338</v>
      </c>
      <c r="B490">
        <v>345969209.80000001</v>
      </c>
      <c r="C490">
        <v>371956709.80000001</v>
      </c>
      <c r="D490">
        <v>22837500</v>
      </c>
      <c r="E490" s="3">
        <v>44028.571430000004</v>
      </c>
      <c r="F490" s="3">
        <v>50600</v>
      </c>
      <c r="G490" s="3">
        <v>21100</v>
      </c>
      <c r="H490" s="3">
        <v>17821.42857</v>
      </c>
      <c r="I490" s="3">
        <v>19600</v>
      </c>
      <c r="J490" s="3">
        <v>9700</v>
      </c>
      <c r="K490" s="3">
        <v>39578.571430000004</v>
      </c>
      <c r="L490" s="3">
        <v>50600</v>
      </c>
      <c r="M490" s="3">
        <v>12900</v>
      </c>
      <c r="N490">
        <v>195</v>
      </c>
      <c r="O490">
        <v>30</v>
      </c>
      <c r="P490">
        <v>14</v>
      </c>
      <c r="Q490">
        <v>2.2222222222222201</v>
      </c>
      <c r="R490">
        <v>2.2222222222222201</v>
      </c>
      <c r="S490">
        <v>2.2609191031575899</v>
      </c>
      <c r="T490" s="3">
        <v>0.33928571428571402</v>
      </c>
      <c r="U490" s="7">
        <f t="shared" si="35"/>
        <v>22500</v>
      </c>
      <c r="V490" s="4">
        <f t="shared" si="36"/>
        <v>78750000</v>
      </c>
      <c r="W490">
        <v>2.69746571428571E-3</v>
      </c>
      <c r="X490">
        <v>0.61886876600887397</v>
      </c>
      <c r="Y490">
        <v>0.131618341665029</v>
      </c>
      <c r="Z490">
        <v>0.163639888030714</v>
      </c>
      <c r="AA490">
        <v>0.150880582460301</v>
      </c>
      <c r="AB490">
        <v>0.150880582460301</v>
      </c>
      <c r="AC490">
        <v>2.5040033902160599</v>
      </c>
      <c r="AD490">
        <v>26</v>
      </c>
      <c r="AE490" s="7">
        <f t="shared" si="37"/>
        <v>7.5</v>
      </c>
      <c r="AF490" s="7">
        <f t="shared" si="38"/>
        <v>2090.3175000000001</v>
      </c>
      <c r="AG490" s="7">
        <f t="shared" si="39"/>
        <v>29264.445</v>
      </c>
      <c r="AH490">
        <v>14</v>
      </c>
      <c r="AK490" s="7"/>
    </row>
    <row r="491" spans="1:37">
      <c r="A491">
        <v>1350</v>
      </c>
      <c r="B491">
        <v>250078592.40000001</v>
      </c>
      <c r="C491">
        <v>265153592.40000001</v>
      </c>
      <c r="D491">
        <v>11925000</v>
      </c>
      <c r="E491" s="3">
        <v>9289.2857139999996</v>
      </c>
      <c r="F491" s="3">
        <v>14300</v>
      </c>
      <c r="G491" s="3">
        <v>2400</v>
      </c>
      <c r="H491" s="3">
        <v>6151.4285710000004</v>
      </c>
      <c r="I491" s="3">
        <v>10300</v>
      </c>
      <c r="J491" s="3">
        <v>1480</v>
      </c>
      <c r="K491" s="3">
        <v>6570</v>
      </c>
      <c r="L491" s="3">
        <v>14300</v>
      </c>
      <c r="M491" s="3">
        <v>1530</v>
      </c>
      <c r="N491">
        <v>195</v>
      </c>
      <c r="O491">
        <v>30</v>
      </c>
      <c r="P491">
        <v>14</v>
      </c>
      <c r="Q491">
        <v>2.2222222222222201</v>
      </c>
      <c r="R491">
        <v>2.2222222222222201</v>
      </c>
      <c r="S491">
        <v>2.1531522535850902</v>
      </c>
      <c r="T491" s="3">
        <v>0.33928571428571402</v>
      </c>
      <c r="U491" s="7">
        <f t="shared" si="35"/>
        <v>22500</v>
      </c>
      <c r="V491" s="4">
        <f t="shared" si="36"/>
        <v>78750000</v>
      </c>
      <c r="W491">
        <v>2.58917214285714E-3</v>
      </c>
      <c r="X491">
        <v>0.46910973361963698</v>
      </c>
      <c r="Y491">
        <v>8.8388353639771503E-2</v>
      </c>
      <c r="Z491">
        <v>7.2342100669661E-2</v>
      </c>
      <c r="AA491">
        <v>0.119850616483376</v>
      </c>
      <c r="AB491">
        <v>0.119850616483376</v>
      </c>
      <c r="AC491">
        <v>2.31470314035424</v>
      </c>
      <c r="AD491">
        <v>26</v>
      </c>
      <c r="AE491" s="7">
        <f t="shared" si="37"/>
        <v>7.5</v>
      </c>
      <c r="AF491" s="7">
        <f t="shared" si="38"/>
        <v>2090.3175000000001</v>
      </c>
      <c r="AG491" s="7">
        <f t="shared" si="39"/>
        <v>29264.445</v>
      </c>
      <c r="AH491">
        <v>14</v>
      </c>
      <c r="AK491" s="7"/>
    </row>
    <row r="492" spans="1:37">
      <c r="A492">
        <v>1353</v>
      </c>
      <c r="B492">
        <v>267753829.69999999</v>
      </c>
      <c r="C492">
        <v>283897579.69999999</v>
      </c>
      <c r="D492">
        <v>12993750</v>
      </c>
      <c r="E492" s="3">
        <v>10070.71429</v>
      </c>
      <c r="F492" s="3">
        <v>14300</v>
      </c>
      <c r="G492" s="3">
        <v>4330</v>
      </c>
      <c r="H492" s="3">
        <v>6610.7142860000004</v>
      </c>
      <c r="I492" s="3">
        <v>10300</v>
      </c>
      <c r="J492" s="3">
        <v>3270</v>
      </c>
      <c r="K492" s="3">
        <v>7438.5714289999996</v>
      </c>
      <c r="L492" s="3">
        <v>14300</v>
      </c>
      <c r="M492" s="3">
        <v>2660</v>
      </c>
      <c r="N492">
        <v>195</v>
      </c>
      <c r="O492">
        <v>30</v>
      </c>
      <c r="P492">
        <v>14</v>
      </c>
      <c r="Q492">
        <v>2.2222222222222201</v>
      </c>
      <c r="R492">
        <v>2.2222222222222201</v>
      </c>
      <c r="S492">
        <v>2.2661622687107101</v>
      </c>
      <c r="T492" s="3">
        <v>5.95238095238095E-2</v>
      </c>
      <c r="U492" s="7">
        <f t="shared" si="35"/>
        <v>22500</v>
      </c>
      <c r="V492" s="4">
        <f t="shared" si="36"/>
        <v>78750000</v>
      </c>
      <c r="W492">
        <v>2.7982928571428601E-3</v>
      </c>
      <c r="X492">
        <v>0.49861323317190098</v>
      </c>
      <c r="Y492">
        <v>9.2280107774303094E-2</v>
      </c>
      <c r="Z492">
        <v>7.6268684758864294E-2</v>
      </c>
      <c r="AA492">
        <v>0.126143410743384</v>
      </c>
      <c r="AB492">
        <v>0.126143410743384</v>
      </c>
      <c r="AC492">
        <v>2.5609116766365601</v>
      </c>
      <c r="AD492">
        <v>26</v>
      </c>
      <c r="AE492" s="7">
        <f t="shared" si="37"/>
        <v>7.5</v>
      </c>
      <c r="AF492" s="7">
        <f t="shared" si="38"/>
        <v>2090.3175000000001</v>
      </c>
      <c r="AG492" s="7">
        <f t="shared" si="39"/>
        <v>29264.445</v>
      </c>
      <c r="AH492">
        <v>14</v>
      </c>
      <c r="AK492" s="7"/>
    </row>
    <row r="493" spans="1:37">
      <c r="A493">
        <v>1356</v>
      </c>
      <c r="B493">
        <v>185003717.40000001</v>
      </c>
      <c r="C493">
        <v>202216217.40000001</v>
      </c>
      <c r="D493">
        <v>14062500</v>
      </c>
      <c r="E493" s="3">
        <v>15554.28571</v>
      </c>
      <c r="F493" s="3">
        <v>21100</v>
      </c>
      <c r="G493" s="3">
        <v>8230</v>
      </c>
      <c r="H493" s="3">
        <v>7648.5714289999996</v>
      </c>
      <c r="I493" s="3">
        <v>9760</v>
      </c>
      <c r="J493" s="3">
        <v>4280</v>
      </c>
      <c r="K493" s="3">
        <v>9515</v>
      </c>
      <c r="L493" s="3">
        <v>12900</v>
      </c>
      <c r="M493" s="3">
        <v>5660</v>
      </c>
      <c r="N493">
        <v>195</v>
      </c>
      <c r="O493">
        <v>30</v>
      </c>
      <c r="P493">
        <v>14</v>
      </c>
      <c r="Q493">
        <v>1.6666666666666701</v>
      </c>
      <c r="R493">
        <v>1.6666666666666701</v>
      </c>
      <c r="S493">
        <v>2.2641660833392798</v>
      </c>
      <c r="T493" s="3">
        <v>1.125</v>
      </c>
      <c r="U493" s="7">
        <f t="shared" si="35"/>
        <v>22500</v>
      </c>
      <c r="V493" s="4">
        <f t="shared" si="36"/>
        <v>78750000</v>
      </c>
      <c r="W493">
        <v>2.67570357142857E-3</v>
      </c>
      <c r="X493">
        <v>0.53424634577435504</v>
      </c>
      <c r="Y493">
        <v>9.9237157831723904E-2</v>
      </c>
      <c r="Z493">
        <v>0.19512313280165899</v>
      </c>
      <c r="AA493">
        <v>0.177271832040407</v>
      </c>
      <c r="AB493">
        <v>0.177271832040407</v>
      </c>
      <c r="AC493">
        <v>1.6655648681925199</v>
      </c>
      <c r="AD493">
        <v>26</v>
      </c>
      <c r="AE493" s="7">
        <f t="shared" si="37"/>
        <v>7.5</v>
      </c>
      <c r="AF493" s="7">
        <f t="shared" si="38"/>
        <v>2090.3175000000001</v>
      </c>
      <c r="AG493" s="7">
        <f t="shared" si="39"/>
        <v>29264.445</v>
      </c>
      <c r="AH493">
        <v>14</v>
      </c>
      <c r="AK493" s="7"/>
    </row>
    <row r="494" spans="1:37">
      <c r="A494">
        <v>1359</v>
      </c>
      <c r="B494">
        <v>232441963.90000001</v>
      </c>
      <c r="C494">
        <v>256291963.90000001</v>
      </c>
      <c r="D494">
        <v>20700000</v>
      </c>
      <c r="E494" s="3">
        <v>24830</v>
      </c>
      <c r="F494" s="3">
        <v>32100</v>
      </c>
      <c r="G494" s="3">
        <v>5360</v>
      </c>
      <c r="H494" s="3">
        <v>10272.85714</v>
      </c>
      <c r="I494" s="3">
        <v>15000</v>
      </c>
      <c r="J494" s="3">
        <v>1830</v>
      </c>
      <c r="K494" s="3">
        <v>15167.14286</v>
      </c>
      <c r="L494" s="3">
        <v>19500</v>
      </c>
      <c r="M494" s="3">
        <v>3270</v>
      </c>
      <c r="N494">
        <v>195</v>
      </c>
      <c r="O494">
        <v>30</v>
      </c>
      <c r="P494">
        <v>14</v>
      </c>
      <c r="Q494">
        <v>2.2222222222222201</v>
      </c>
      <c r="R494">
        <v>2.2222222222222201</v>
      </c>
      <c r="S494">
        <v>2.0094057650344501</v>
      </c>
      <c r="T494" s="3">
        <v>1.0833333333333299</v>
      </c>
      <c r="U494" s="7">
        <f t="shared" si="35"/>
        <v>22500</v>
      </c>
      <c r="V494" s="4">
        <f t="shared" si="36"/>
        <v>78750000</v>
      </c>
      <c r="W494">
        <v>2.32182571428571E-3</v>
      </c>
      <c r="X494">
        <v>0.51220131644570899</v>
      </c>
      <c r="Y494">
        <v>0.10194292957328201</v>
      </c>
      <c r="Z494">
        <v>0.15000562495126399</v>
      </c>
      <c r="AA494">
        <v>0.14936836007917201</v>
      </c>
      <c r="AB494">
        <v>0.14936836007917201</v>
      </c>
      <c r="AC494">
        <v>1.9354345581368699</v>
      </c>
      <c r="AD494">
        <v>26</v>
      </c>
      <c r="AE494" s="7">
        <f t="shared" si="37"/>
        <v>7.5</v>
      </c>
      <c r="AF494" s="7">
        <f t="shared" si="38"/>
        <v>2090.3175000000001</v>
      </c>
      <c r="AG494" s="7">
        <f t="shared" si="39"/>
        <v>29264.445</v>
      </c>
      <c r="AH494">
        <v>14</v>
      </c>
      <c r="AK494" s="7"/>
    </row>
    <row r="495" spans="1:37">
      <c r="A495">
        <v>1362</v>
      </c>
      <c r="B495">
        <v>230226333.5</v>
      </c>
      <c r="C495">
        <v>255145083.5</v>
      </c>
      <c r="D495">
        <v>21768750</v>
      </c>
      <c r="E495" s="3">
        <v>25355.71429</v>
      </c>
      <c r="F495" s="3">
        <v>32100</v>
      </c>
      <c r="G495" s="3">
        <v>9040</v>
      </c>
      <c r="H495" s="3">
        <v>11044.28571</v>
      </c>
      <c r="I495" s="3">
        <v>15000</v>
      </c>
      <c r="J495" s="3">
        <v>2670</v>
      </c>
      <c r="K495" s="3">
        <v>15477.14286</v>
      </c>
      <c r="L495" s="3">
        <v>19500</v>
      </c>
      <c r="M495" s="3">
        <v>5440</v>
      </c>
      <c r="N495">
        <v>195</v>
      </c>
      <c r="O495">
        <v>30</v>
      </c>
      <c r="P495">
        <v>14</v>
      </c>
      <c r="Q495">
        <v>2.2222222222222201</v>
      </c>
      <c r="R495">
        <v>2.2222222222222201</v>
      </c>
      <c r="S495">
        <v>2.0748332303694101</v>
      </c>
      <c r="T495" s="3">
        <v>0.97619047619047605</v>
      </c>
      <c r="U495" s="7">
        <f t="shared" si="35"/>
        <v>22500</v>
      </c>
      <c r="V495" s="4">
        <f t="shared" si="36"/>
        <v>78750000</v>
      </c>
      <c r="W495">
        <v>2.41412785714286E-3</v>
      </c>
      <c r="X495">
        <v>0.54973907246445397</v>
      </c>
      <c r="Y495">
        <v>0.111639995953009</v>
      </c>
      <c r="Z495">
        <v>0.16333570100302</v>
      </c>
      <c r="AA495">
        <v>0.156868684324561</v>
      </c>
      <c r="AB495">
        <v>0.156868684324561</v>
      </c>
      <c r="AC495">
        <v>1.9970837228010101</v>
      </c>
      <c r="AD495">
        <v>26</v>
      </c>
      <c r="AE495" s="7">
        <f t="shared" si="37"/>
        <v>7.5</v>
      </c>
      <c r="AF495" s="7">
        <f t="shared" si="38"/>
        <v>2090.3175000000001</v>
      </c>
      <c r="AG495" s="7">
        <f t="shared" si="39"/>
        <v>29264.445</v>
      </c>
      <c r="AH495">
        <v>14</v>
      </c>
      <c r="AK495" s="7"/>
    </row>
    <row r="496" spans="1:37">
      <c r="A496">
        <v>1365</v>
      </c>
      <c r="B496">
        <v>260959967.90000001</v>
      </c>
      <c r="C496">
        <v>286947467.89999998</v>
      </c>
      <c r="D496">
        <v>22837500</v>
      </c>
      <c r="E496" s="3">
        <v>29078.57143</v>
      </c>
      <c r="F496" s="3">
        <v>36000</v>
      </c>
      <c r="G496" s="3">
        <v>15900</v>
      </c>
      <c r="H496" s="3">
        <v>11325.71429</v>
      </c>
      <c r="I496" s="3">
        <v>15600</v>
      </c>
      <c r="J496" s="3">
        <v>4280</v>
      </c>
      <c r="K496" s="3">
        <v>17864.28571</v>
      </c>
      <c r="L496" s="3">
        <v>22000</v>
      </c>
      <c r="M496" s="3">
        <v>9700</v>
      </c>
      <c r="N496">
        <v>195</v>
      </c>
      <c r="O496">
        <v>30</v>
      </c>
      <c r="P496">
        <v>14</v>
      </c>
      <c r="Q496">
        <v>2.2222222222222201</v>
      </c>
      <c r="R496">
        <v>2.2222222222222201</v>
      </c>
      <c r="S496">
        <v>2.1365792916155599</v>
      </c>
      <c r="T496" s="3">
        <v>1.0833333333333299</v>
      </c>
      <c r="U496" s="7">
        <f t="shared" si="35"/>
        <v>22500</v>
      </c>
      <c r="V496" s="4">
        <f t="shared" si="36"/>
        <v>78750000</v>
      </c>
      <c r="W496">
        <v>2.4911535714285701E-3</v>
      </c>
      <c r="X496">
        <v>0.54942724829996503</v>
      </c>
      <c r="Y496">
        <v>0.112264073258348</v>
      </c>
      <c r="Z496">
        <v>0.165742206566559</v>
      </c>
      <c r="AA496">
        <v>0.151186801431447</v>
      </c>
      <c r="AB496">
        <v>0.151186801431447</v>
      </c>
      <c r="AC496">
        <v>2.00339298952081</v>
      </c>
      <c r="AD496">
        <v>26</v>
      </c>
      <c r="AE496" s="7">
        <f t="shared" si="37"/>
        <v>7.5</v>
      </c>
      <c r="AF496" s="7">
        <f t="shared" si="38"/>
        <v>2090.3175000000001</v>
      </c>
      <c r="AG496" s="7">
        <f t="shared" si="39"/>
        <v>29264.445</v>
      </c>
      <c r="AH496">
        <v>14</v>
      </c>
      <c r="AK496" s="7"/>
    </row>
    <row r="497" spans="1:37">
      <c r="A497">
        <v>1368</v>
      </c>
      <c r="B497">
        <v>263404291</v>
      </c>
      <c r="C497">
        <v>296029291</v>
      </c>
      <c r="D497">
        <v>29475000</v>
      </c>
      <c r="E497" s="3">
        <v>30188.57143</v>
      </c>
      <c r="F497" s="3">
        <v>39600</v>
      </c>
      <c r="G497" s="3">
        <v>7020</v>
      </c>
      <c r="H497" s="3">
        <v>12767.14286</v>
      </c>
      <c r="I497" s="3">
        <v>17900</v>
      </c>
      <c r="J497" s="3">
        <v>2070</v>
      </c>
      <c r="K497" s="3">
        <v>18472.85714</v>
      </c>
      <c r="L497" s="3">
        <v>24300</v>
      </c>
      <c r="M497" s="3">
        <v>4060</v>
      </c>
      <c r="N497">
        <v>195</v>
      </c>
      <c r="O497">
        <v>30</v>
      </c>
      <c r="P497">
        <v>14</v>
      </c>
      <c r="Q497">
        <v>2.2222222222222201</v>
      </c>
      <c r="R497">
        <v>2.2222222222222201</v>
      </c>
      <c r="S497">
        <v>2.12254548681253</v>
      </c>
      <c r="T497" s="3">
        <v>0.96428571428571397</v>
      </c>
      <c r="U497" s="7">
        <f t="shared" si="35"/>
        <v>22500</v>
      </c>
      <c r="V497" s="4">
        <f t="shared" si="36"/>
        <v>78750000</v>
      </c>
      <c r="W497">
        <v>2.51513214285714E-3</v>
      </c>
      <c r="X497">
        <v>0.58636869620137599</v>
      </c>
      <c r="Y497">
        <v>0.12686517757236099</v>
      </c>
      <c r="Z497">
        <v>0.16573626120996099</v>
      </c>
      <c r="AA497">
        <v>0.16294325901248199</v>
      </c>
      <c r="AB497">
        <v>0.16294325901248199</v>
      </c>
      <c r="AC497">
        <v>1.8734260344650899</v>
      </c>
      <c r="AD497">
        <v>26</v>
      </c>
      <c r="AE497" s="7">
        <f t="shared" si="37"/>
        <v>7.5</v>
      </c>
      <c r="AF497" s="7">
        <f t="shared" si="38"/>
        <v>2090.3175000000001</v>
      </c>
      <c r="AG497" s="7">
        <f t="shared" si="39"/>
        <v>29264.445</v>
      </c>
      <c r="AH497">
        <v>14</v>
      </c>
      <c r="AK497" s="7"/>
    </row>
    <row r="498" spans="1:37">
      <c r="A498">
        <v>1371</v>
      </c>
      <c r="B498">
        <v>265585945.59999999</v>
      </c>
      <c r="C498">
        <v>299279695.60000002</v>
      </c>
      <c r="D498">
        <v>30543750</v>
      </c>
      <c r="E498" s="3">
        <v>30842.85714</v>
      </c>
      <c r="F498" s="3">
        <v>39600</v>
      </c>
      <c r="G498" s="3">
        <v>11600</v>
      </c>
      <c r="H498" s="3">
        <v>12931.42857</v>
      </c>
      <c r="I498" s="3">
        <v>17900</v>
      </c>
      <c r="J498" s="3">
        <v>3220</v>
      </c>
      <c r="K498" s="3">
        <v>18895.71429</v>
      </c>
      <c r="L498" s="3">
        <v>24300</v>
      </c>
      <c r="M498" s="3">
        <v>7020</v>
      </c>
      <c r="N498">
        <v>195</v>
      </c>
      <c r="O498">
        <v>30</v>
      </c>
      <c r="P498">
        <v>14</v>
      </c>
      <c r="Q498">
        <v>2.2222222222222201</v>
      </c>
      <c r="R498">
        <v>2.2222222222222201</v>
      </c>
      <c r="S498">
        <v>2.19726395879584</v>
      </c>
      <c r="T498" s="3">
        <v>0.79166666666666696</v>
      </c>
      <c r="U498" s="7">
        <f t="shared" si="35"/>
        <v>22500</v>
      </c>
      <c r="V498" s="4">
        <f t="shared" si="36"/>
        <v>78750000</v>
      </c>
      <c r="W498">
        <v>2.6912764285714299E-3</v>
      </c>
      <c r="X498">
        <v>0.61951470635459405</v>
      </c>
      <c r="Y498">
        <v>0.133993874335924</v>
      </c>
      <c r="Z498">
        <v>0.17961494912263001</v>
      </c>
      <c r="AA498">
        <v>0.173349117909948</v>
      </c>
      <c r="AB498">
        <v>0.173349117909948</v>
      </c>
      <c r="AC498">
        <v>1.98568734055188</v>
      </c>
      <c r="AD498">
        <v>26</v>
      </c>
      <c r="AE498" s="7">
        <f t="shared" si="37"/>
        <v>7.5</v>
      </c>
      <c r="AF498" s="7">
        <f t="shared" si="38"/>
        <v>2090.3175000000001</v>
      </c>
      <c r="AG498" s="7">
        <f t="shared" si="39"/>
        <v>29264.445</v>
      </c>
      <c r="AH498">
        <v>14</v>
      </c>
      <c r="AK498" s="7"/>
    </row>
    <row r="499" spans="1:37">
      <c r="A499">
        <v>1374</v>
      </c>
      <c r="B499">
        <v>278842019.69999999</v>
      </c>
      <c r="C499">
        <v>313604519.69999999</v>
      </c>
      <c r="D499">
        <v>31612500</v>
      </c>
      <c r="E499" s="3">
        <v>32664.28571</v>
      </c>
      <c r="F499" s="3">
        <v>39600</v>
      </c>
      <c r="G499" s="3">
        <v>13100</v>
      </c>
      <c r="H499" s="3">
        <v>13831.42857</v>
      </c>
      <c r="I499" s="3">
        <v>17900</v>
      </c>
      <c r="J499" s="3">
        <v>5170</v>
      </c>
      <c r="K499" s="3">
        <v>20044.28571</v>
      </c>
      <c r="L499" s="3">
        <v>24300</v>
      </c>
      <c r="M499" s="3">
        <v>7860</v>
      </c>
      <c r="N499">
        <v>195</v>
      </c>
      <c r="O499">
        <v>30</v>
      </c>
      <c r="P499">
        <v>14</v>
      </c>
      <c r="Q499">
        <v>2.2222222222222201</v>
      </c>
      <c r="R499">
        <v>2.2222222222222201</v>
      </c>
      <c r="S499">
        <v>2.2252370664338001</v>
      </c>
      <c r="T499" s="3">
        <v>0.797619047619048</v>
      </c>
      <c r="U499" s="7">
        <f t="shared" si="35"/>
        <v>22500</v>
      </c>
      <c r="V499" s="4">
        <f t="shared" si="36"/>
        <v>78750000</v>
      </c>
      <c r="W499">
        <v>2.7138835714285701E-3</v>
      </c>
      <c r="X499">
        <v>0.62523831509125605</v>
      </c>
      <c r="Y499">
        <v>0.13944863023197199</v>
      </c>
      <c r="Z499">
        <v>0.18315212149774199</v>
      </c>
      <c r="AA499">
        <v>0.17453392261636699</v>
      </c>
      <c r="AB499">
        <v>0.17453392261636699</v>
      </c>
      <c r="AC499">
        <v>1.9627362746182799</v>
      </c>
      <c r="AD499">
        <v>26</v>
      </c>
      <c r="AE499" s="7">
        <f t="shared" si="37"/>
        <v>7.5</v>
      </c>
      <c r="AF499" s="7">
        <f t="shared" si="38"/>
        <v>2090.3175000000001</v>
      </c>
      <c r="AG499" s="7">
        <f t="shared" si="39"/>
        <v>29264.445</v>
      </c>
      <c r="AH499">
        <v>14</v>
      </c>
      <c r="AK499" s="7"/>
    </row>
    <row r="500" spans="1:37" s="4" customFormat="1">
      <c r="A500" s="4">
        <v>1377</v>
      </c>
      <c r="B500" s="4">
        <v>338354782.30000001</v>
      </c>
      <c r="C500" s="4">
        <v>365154782.30000001</v>
      </c>
      <c r="D500" s="4">
        <v>9475000</v>
      </c>
      <c r="E500" s="5">
        <v>32870</v>
      </c>
      <c r="F500" s="5">
        <v>50600</v>
      </c>
      <c r="G500" s="5">
        <v>9290</v>
      </c>
      <c r="H500" s="5">
        <v>13354.28571</v>
      </c>
      <c r="I500" s="5">
        <v>19600</v>
      </c>
      <c r="J500" s="5">
        <v>3630</v>
      </c>
      <c r="K500" s="5">
        <v>24305.71429</v>
      </c>
      <c r="L500" s="5">
        <v>50600</v>
      </c>
      <c r="M500" s="5">
        <v>5440</v>
      </c>
      <c r="N500" s="4">
        <v>182</v>
      </c>
      <c r="O500" s="4">
        <v>40</v>
      </c>
      <c r="P500" s="4">
        <v>14</v>
      </c>
      <c r="Q500" s="4">
        <v>2.2222222222222201</v>
      </c>
      <c r="R500" s="4">
        <v>2.2222222222222201</v>
      </c>
      <c r="S500" s="4">
        <v>1.7863631107125599</v>
      </c>
      <c r="T500" s="5">
        <v>0.58928571428571397</v>
      </c>
      <c r="U500" s="7">
        <f t="shared" si="35"/>
        <v>40000</v>
      </c>
      <c r="V500" s="4">
        <f t="shared" si="36"/>
        <v>140000000</v>
      </c>
      <c r="W500" s="4">
        <v>2.1687917142857102E-3</v>
      </c>
      <c r="X500" s="4">
        <v>0.49279442541749202</v>
      </c>
      <c r="Y500" s="4">
        <v>9.1566888264825605E-2</v>
      </c>
      <c r="Z500" s="4">
        <v>0.14134442711501599</v>
      </c>
      <c r="AA500" s="4">
        <v>0.123307489431713</v>
      </c>
      <c r="AB500" s="4">
        <v>0.123307489431713</v>
      </c>
      <c r="AC500" s="4">
        <v>2.28972351408484</v>
      </c>
      <c r="AD500">
        <v>13</v>
      </c>
      <c r="AE500" s="7">
        <f t="shared" si="37"/>
        <v>14</v>
      </c>
      <c r="AF500" s="7">
        <f t="shared" si="38"/>
        <v>3716.12</v>
      </c>
      <c r="AG500" s="7">
        <f t="shared" si="39"/>
        <v>52025.68</v>
      </c>
      <c r="AH500" s="4">
        <v>14</v>
      </c>
      <c r="AK500" s="7"/>
    </row>
    <row r="501" spans="1:37">
      <c r="A501">
        <v>1380</v>
      </c>
      <c r="B501">
        <v>380747244.69999999</v>
      </c>
      <c r="C501">
        <v>409447244.69999999</v>
      </c>
      <c r="D501">
        <v>10543750</v>
      </c>
      <c r="E501" s="3">
        <v>39835.714290000004</v>
      </c>
      <c r="F501" s="3">
        <v>50600</v>
      </c>
      <c r="G501" s="3">
        <v>19500</v>
      </c>
      <c r="H501" s="3">
        <v>16424.28571</v>
      </c>
      <c r="I501" s="3">
        <v>19600</v>
      </c>
      <c r="J501" s="3">
        <v>6820</v>
      </c>
      <c r="K501" s="3">
        <v>32728.57143</v>
      </c>
      <c r="L501" s="3">
        <v>50600</v>
      </c>
      <c r="M501" s="3">
        <v>11600</v>
      </c>
      <c r="N501">
        <v>182</v>
      </c>
      <c r="O501">
        <v>40</v>
      </c>
      <c r="P501">
        <v>14</v>
      </c>
      <c r="Q501">
        <v>2.2222222222222201</v>
      </c>
      <c r="R501">
        <v>2.2222222222222201</v>
      </c>
      <c r="S501">
        <v>1.77851319074309</v>
      </c>
      <c r="T501" s="3">
        <v>0.375</v>
      </c>
      <c r="U501" s="7">
        <f t="shared" si="35"/>
        <v>40000</v>
      </c>
      <c r="V501" s="4">
        <f t="shared" si="36"/>
        <v>140000000</v>
      </c>
      <c r="W501">
        <v>1.9936587142857102E-3</v>
      </c>
      <c r="X501">
        <v>0.48511293085586998</v>
      </c>
      <c r="Y501">
        <v>8.9526144733854396E-2</v>
      </c>
      <c r="Z501">
        <v>0.13122191612123599</v>
      </c>
      <c r="AA501">
        <v>0.11514245038894801</v>
      </c>
      <c r="AB501">
        <v>0.11514245038894801</v>
      </c>
      <c r="AC501">
        <v>2.4732154817599601</v>
      </c>
      <c r="AD501">
        <v>13</v>
      </c>
      <c r="AE501" s="7">
        <f t="shared" si="37"/>
        <v>14</v>
      </c>
      <c r="AF501" s="7">
        <f t="shared" si="38"/>
        <v>3716.12</v>
      </c>
      <c r="AG501" s="7">
        <f t="shared" si="39"/>
        <v>52025.68</v>
      </c>
      <c r="AH501">
        <v>14</v>
      </c>
      <c r="AK501" s="7"/>
    </row>
    <row r="502" spans="1:37">
      <c r="A502">
        <v>1383</v>
      </c>
      <c r="B502">
        <v>402648086.5</v>
      </c>
      <c r="C502">
        <v>433248086.5</v>
      </c>
      <c r="D502">
        <v>11612500</v>
      </c>
      <c r="E502" s="3">
        <v>43292.85714</v>
      </c>
      <c r="F502" s="3">
        <v>50600</v>
      </c>
      <c r="G502" s="3">
        <v>23300</v>
      </c>
      <c r="H502" s="3">
        <v>17544.28571</v>
      </c>
      <c r="I502" s="3">
        <v>19600</v>
      </c>
      <c r="J502" s="3">
        <v>8910</v>
      </c>
      <c r="K502" s="3">
        <v>39092.85714</v>
      </c>
      <c r="L502" s="3">
        <v>50600</v>
      </c>
      <c r="M502" s="3">
        <v>14200</v>
      </c>
      <c r="N502">
        <v>182</v>
      </c>
      <c r="O502">
        <v>40</v>
      </c>
      <c r="P502">
        <v>14</v>
      </c>
      <c r="Q502">
        <v>2</v>
      </c>
      <c r="R502">
        <v>2</v>
      </c>
      <c r="S502">
        <v>1.86679708545302</v>
      </c>
      <c r="T502" s="3">
        <v>0.41071428571428598</v>
      </c>
      <c r="U502" s="7">
        <f t="shared" si="35"/>
        <v>40000</v>
      </c>
      <c r="V502" s="4">
        <f t="shared" si="36"/>
        <v>140000000</v>
      </c>
      <c r="W502">
        <v>2.0838185E-3</v>
      </c>
      <c r="X502">
        <v>0.50665467610069503</v>
      </c>
      <c r="Y502">
        <v>9.7008048120448595E-2</v>
      </c>
      <c r="Z502">
        <v>0.13249136019434801</v>
      </c>
      <c r="AA502">
        <v>0.11586318827200801</v>
      </c>
      <c r="AB502">
        <v>0.11586318827200801</v>
      </c>
      <c r="AC502">
        <v>2.8509461167647601</v>
      </c>
      <c r="AD502">
        <v>13</v>
      </c>
      <c r="AE502" s="7">
        <f t="shared" si="37"/>
        <v>14</v>
      </c>
      <c r="AF502" s="7">
        <f t="shared" si="38"/>
        <v>3716.12</v>
      </c>
      <c r="AG502" s="7">
        <f t="shared" si="39"/>
        <v>52025.68</v>
      </c>
      <c r="AH502">
        <v>14</v>
      </c>
      <c r="AK502" s="7"/>
    </row>
    <row r="503" spans="1:37">
      <c r="A503">
        <v>1404</v>
      </c>
      <c r="B503">
        <v>238225433.40000001</v>
      </c>
      <c r="C503">
        <v>265025433.40000001</v>
      </c>
      <c r="D503">
        <v>9475000</v>
      </c>
      <c r="E503" s="3">
        <v>25122.85714</v>
      </c>
      <c r="F503" s="3">
        <v>39600</v>
      </c>
      <c r="G503" s="3">
        <v>5360</v>
      </c>
      <c r="H503" s="3">
        <v>8725.7142860000004</v>
      </c>
      <c r="I503" s="3">
        <v>13200</v>
      </c>
      <c r="J503" s="3">
        <v>1550</v>
      </c>
      <c r="K503" s="3">
        <v>15331.42857</v>
      </c>
      <c r="L503" s="3">
        <v>24300</v>
      </c>
      <c r="M503" s="3">
        <v>3270</v>
      </c>
      <c r="N503">
        <v>182</v>
      </c>
      <c r="O503">
        <v>40</v>
      </c>
      <c r="P503">
        <v>14</v>
      </c>
      <c r="Q503">
        <v>2.8571428571428599</v>
      </c>
      <c r="R503">
        <v>2.8571428571428599</v>
      </c>
      <c r="S503">
        <v>1.7239652699035699</v>
      </c>
      <c r="T503" s="3">
        <v>0.38690476190476197</v>
      </c>
      <c r="U503" s="7">
        <f t="shared" si="35"/>
        <v>40000</v>
      </c>
      <c r="V503" s="4">
        <f t="shared" si="36"/>
        <v>140000000</v>
      </c>
      <c r="W503">
        <v>1.97549257142857E-3</v>
      </c>
      <c r="X503">
        <v>0.52774260442634702</v>
      </c>
      <c r="Y503">
        <v>9.7024976815782593E-2</v>
      </c>
      <c r="Z503">
        <v>0.15153868605037399</v>
      </c>
      <c r="AA503">
        <v>0.115798603834353</v>
      </c>
      <c r="AB503">
        <v>0.115798603834353</v>
      </c>
      <c r="AC503">
        <v>2.4595640056210901</v>
      </c>
      <c r="AD503">
        <v>13</v>
      </c>
      <c r="AE503" s="7">
        <f t="shared" si="37"/>
        <v>14</v>
      </c>
      <c r="AF503" s="7">
        <f t="shared" si="38"/>
        <v>3716.12</v>
      </c>
      <c r="AG503" s="7">
        <f t="shared" si="39"/>
        <v>52025.68</v>
      </c>
      <c r="AH503">
        <v>14</v>
      </c>
      <c r="AK503" s="7"/>
    </row>
    <row r="504" spans="1:37">
      <c r="A504">
        <v>1407</v>
      </c>
      <c r="B504">
        <v>304636301.60000002</v>
      </c>
      <c r="C504">
        <v>333336301.60000002</v>
      </c>
      <c r="D504">
        <v>10543750</v>
      </c>
      <c r="E504" s="3">
        <v>31557.14286</v>
      </c>
      <c r="F504" s="3">
        <v>50600</v>
      </c>
      <c r="G504" s="3">
        <v>11900</v>
      </c>
      <c r="H504" s="3">
        <v>8930</v>
      </c>
      <c r="I504" s="3">
        <v>16700</v>
      </c>
      <c r="J504" s="3">
        <v>3220</v>
      </c>
      <c r="K504" s="3">
        <v>23577.14286</v>
      </c>
      <c r="L504" s="3">
        <v>50600</v>
      </c>
      <c r="M504" s="3">
        <v>7190</v>
      </c>
      <c r="N504">
        <v>182</v>
      </c>
      <c r="O504">
        <v>40</v>
      </c>
      <c r="P504">
        <v>14</v>
      </c>
      <c r="Q504">
        <v>2.8571428571428599</v>
      </c>
      <c r="R504">
        <v>2.8571428571428599</v>
      </c>
      <c r="S504">
        <v>1.8423228544376899</v>
      </c>
      <c r="T504" s="3">
        <v>0.73214285714285698</v>
      </c>
      <c r="U504" s="7">
        <f t="shared" si="35"/>
        <v>40000</v>
      </c>
      <c r="V504" s="4">
        <f t="shared" si="36"/>
        <v>140000000</v>
      </c>
      <c r="W504">
        <v>2.3090312142857099E-3</v>
      </c>
      <c r="X504">
        <v>0.554024917599655</v>
      </c>
      <c r="Y504">
        <v>0.101718259982712</v>
      </c>
      <c r="Z504">
        <v>0.13404686425180501</v>
      </c>
      <c r="AA504">
        <v>9.8769379622020204E-2</v>
      </c>
      <c r="AB504">
        <v>9.8769379622020204E-2</v>
      </c>
      <c r="AC504">
        <v>2.8493901531066199</v>
      </c>
      <c r="AD504">
        <v>13</v>
      </c>
      <c r="AE504" s="7">
        <f t="shared" si="37"/>
        <v>14</v>
      </c>
      <c r="AF504" s="7">
        <f t="shared" si="38"/>
        <v>3716.12</v>
      </c>
      <c r="AG504" s="7">
        <f t="shared" si="39"/>
        <v>52025.68</v>
      </c>
      <c r="AH504">
        <v>14</v>
      </c>
      <c r="AK504" s="7"/>
    </row>
    <row r="505" spans="1:37">
      <c r="A505">
        <v>1410</v>
      </c>
      <c r="B505">
        <v>304005047.69999999</v>
      </c>
      <c r="C505">
        <v>334605047.69999999</v>
      </c>
      <c r="D505">
        <v>11612500</v>
      </c>
      <c r="E505" s="3">
        <v>33535.714290000004</v>
      </c>
      <c r="F505" s="3">
        <v>50600</v>
      </c>
      <c r="G505" s="3">
        <v>15900</v>
      </c>
      <c r="H505" s="3">
        <v>9714.2857139999996</v>
      </c>
      <c r="I505" s="3">
        <v>16700</v>
      </c>
      <c r="J505" s="3">
        <v>4020</v>
      </c>
      <c r="K505" s="3">
        <v>24735.71429</v>
      </c>
      <c r="L505" s="3">
        <v>50600</v>
      </c>
      <c r="M505" s="3">
        <v>9700</v>
      </c>
      <c r="N505">
        <v>182</v>
      </c>
      <c r="O505">
        <v>40</v>
      </c>
      <c r="P505">
        <v>14</v>
      </c>
      <c r="Q505">
        <v>2.8571428571428599</v>
      </c>
      <c r="R505">
        <v>2.8571428571428599</v>
      </c>
      <c r="S505">
        <v>1.9014523752347701</v>
      </c>
      <c r="T505" s="3">
        <v>0.52976190476190499</v>
      </c>
      <c r="U505" s="7">
        <f t="shared" si="35"/>
        <v>40000</v>
      </c>
      <c r="V505" s="4">
        <f t="shared" si="36"/>
        <v>140000000</v>
      </c>
      <c r="W505">
        <v>2.3053219999999998E-3</v>
      </c>
      <c r="X505">
        <v>0.57230975819436303</v>
      </c>
      <c r="Y505">
        <v>0.107553043814959</v>
      </c>
      <c r="Z505">
        <v>0.14250030641818601</v>
      </c>
      <c r="AA505">
        <v>0.1033323492031</v>
      </c>
      <c r="AB505">
        <v>0.1033323492031</v>
      </c>
      <c r="AC505">
        <v>2.83023282563473</v>
      </c>
      <c r="AD505">
        <v>13</v>
      </c>
      <c r="AE505" s="7">
        <f t="shared" si="37"/>
        <v>14</v>
      </c>
      <c r="AF505" s="7">
        <f t="shared" si="38"/>
        <v>3716.12</v>
      </c>
      <c r="AG505" s="7">
        <f t="shared" si="39"/>
        <v>52025.68</v>
      </c>
      <c r="AH505">
        <v>14</v>
      </c>
      <c r="AK505" s="7"/>
    </row>
    <row r="506" spans="1:37">
      <c r="A506">
        <v>1413</v>
      </c>
      <c r="B506">
        <v>328340045.69999999</v>
      </c>
      <c r="C506">
        <v>370740045.69999999</v>
      </c>
      <c r="D506">
        <v>18250000</v>
      </c>
      <c r="E506" s="3">
        <v>38964.285709999996</v>
      </c>
      <c r="F506" s="3">
        <v>50600</v>
      </c>
      <c r="G506" s="3">
        <v>11300</v>
      </c>
      <c r="H506" s="3">
        <v>12330</v>
      </c>
      <c r="I506" s="3">
        <v>16700</v>
      </c>
      <c r="J506" s="3">
        <v>2700</v>
      </c>
      <c r="K506" s="3">
        <v>32302.85714</v>
      </c>
      <c r="L506" s="3">
        <v>50600</v>
      </c>
      <c r="M506" s="3">
        <v>7020</v>
      </c>
      <c r="N506">
        <v>182</v>
      </c>
      <c r="O506">
        <v>40</v>
      </c>
      <c r="P506">
        <v>14</v>
      </c>
      <c r="Q506">
        <v>2.8571428571428599</v>
      </c>
      <c r="R506">
        <v>2.8571428571428599</v>
      </c>
      <c r="S506">
        <v>1.7330468807553601</v>
      </c>
      <c r="T506" s="3">
        <v>0.33928571428571402</v>
      </c>
      <c r="U506" s="7">
        <f t="shared" si="35"/>
        <v>40000</v>
      </c>
      <c r="V506" s="4">
        <f t="shared" si="36"/>
        <v>140000000</v>
      </c>
      <c r="W506">
        <v>2.0445371428571401E-3</v>
      </c>
      <c r="X506">
        <v>0.58452218742151796</v>
      </c>
      <c r="Y506">
        <v>0.117457070920771</v>
      </c>
      <c r="Z506">
        <v>0.130375790880397</v>
      </c>
      <c r="AA506">
        <v>0.10352246056514799</v>
      </c>
      <c r="AB506">
        <v>0.10352246056514799</v>
      </c>
      <c r="AC506">
        <v>2.9167901716459901</v>
      </c>
      <c r="AD506">
        <v>13</v>
      </c>
      <c r="AE506" s="7">
        <f t="shared" si="37"/>
        <v>14</v>
      </c>
      <c r="AF506" s="7">
        <f t="shared" si="38"/>
        <v>3716.12</v>
      </c>
      <c r="AG506" s="7">
        <f t="shared" si="39"/>
        <v>52025.68</v>
      </c>
      <c r="AH506">
        <v>14</v>
      </c>
      <c r="AK506" s="7"/>
    </row>
    <row r="507" spans="1:37">
      <c r="A507">
        <v>1416</v>
      </c>
      <c r="B507">
        <v>338730574.60000002</v>
      </c>
      <c r="C507">
        <v>383030574.60000002</v>
      </c>
      <c r="D507">
        <v>19318750</v>
      </c>
      <c r="E507" s="3">
        <v>40407.14286</v>
      </c>
      <c r="F507" s="3">
        <v>50600</v>
      </c>
      <c r="G507" s="3">
        <v>19600</v>
      </c>
      <c r="H507" s="3">
        <v>12768.57143</v>
      </c>
      <c r="I507" s="3">
        <v>16700</v>
      </c>
      <c r="J507" s="3">
        <v>4580</v>
      </c>
      <c r="K507" s="3">
        <v>33128.571430000004</v>
      </c>
      <c r="L507" s="3">
        <v>50600</v>
      </c>
      <c r="M507" s="3">
        <v>11900</v>
      </c>
      <c r="N507">
        <v>182</v>
      </c>
      <c r="O507">
        <v>40</v>
      </c>
      <c r="P507">
        <v>14</v>
      </c>
      <c r="Q507">
        <v>2.8571428571428599</v>
      </c>
      <c r="R507">
        <v>2.8571428571428599</v>
      </c>
      <c r="S507">
        <v>1.8231602551157899</v>
      </c>
      <c r="T507" s="3">
        <v>0.214285714285714</v>
      </c>
      <c r="U507" s="7">
        <f t="shared" si="35"/>
        <v>40000</v>
      </c>
      <c r="V507" s="4">
        <f t="shared" si="36"/>
        <v>140000000</v>
      </c>
      <c r="W507">
        <v>2.1903957142857099E-3</v>
      </c>
      <c r="X507">
        <v>0.59545033345524601</v>
      </c>
      <c r="Y507">
        <v>0.12115140891975899</v>
      </c>
      <c r="Z507">
        <v>0.13818084124746999</v>
      </c>
      <c r="AA507">
        <v>0.10824306930967301</v>
      </c>
      <c r="AB507">
        <v>0.10824306930967301</v>
      </c>
      <c r="AC507">
        <v>3.10440584746509</v>
      </c>
      <c r="AD507">
        <v>13</v>
      </c>
      <c r="AE507" s="7">
        <f t="shared" si="37"/>
        <v>14</v>
      </c>
      <c r="AF507" s="7">
        <f t="shared" si="38"/>
        <v>3716.12</v>
      </c>
      <c r="AG507" s="7">
        <f t="shared" si="39"/>
        <v>52025.68</v>
      </c>
      <c r="AH507">
        <v>14</v>
      </c>
      <c r="AK507" s="7"/>
    </row>
    <row r="508" spans="1:37">
      <c r="A508">
        <v>1419</v>
      </c>
      <c r="B508">
        <v>352901548.60000002</v>
      </c>
      <c r="C508">
        <v>399101548.60000002</v>
      </c>
      <c r="D508">
        <v>20387500</v>
      </c>
      <c r="E508" s="3">
        <v>42985.714290000004</v>
      </c>
      <c r="F508" s="3">
        <v>50600</v>
      </c>
      <c r="G508" s="3">
        <v>21100</v>
      </c>
      <c r="H508" s="3">
        <v>13915.71429</v>
      </c>
      <c r="I508" s="3">
        <v>16700</v>
      </c>
      <c r="J508" s="3">
        <v>5660</v>
      </c>
      <c r="K508" s="3">
        <v>37535.714290000004</v>
      </c>
      <c r="L508" s="3">
        <v>50600</v>
      </c>
      <c r="M508" s="3">
        <v>12900</v>
      </c>
      <c r="N508">
        <v>182</v>
      </c>
      <c r="O508">
        <v>40</v>
      </c>
      <c r="P508">
        <v>14</v>
      </c>
      <c r="Q508">
        <v>2.8571428571428599</v>
      </c>
      <c r="R508">
        <v>2.8571428571428599</v>
      </c>
      <c r="S508">
        <v>1.85615435538303</v>
      </c>
      <c r="T508" s="3">
        <v>0.22023809523809501</v>
      </c>
      <c r="U508" s="7">
        <f t="shared" si="35"/>
        <v>40000</v>
      </c>
      <c r="V508" s="4">
        <f t="shared" si="36"/>
        <v>140000000</v>
      </c>
      <c r="W508">
        <v>2.1786589999999999E-3</v>
      </c>
      <c r="X508">
        <v>0.60656163354465598</v>
      </c>
      <c r="Y508">
        <v>0.124395894735921</v>
      </c>
      <c r="Z508">
        <v>0.13964219004598699</v>
      </c>
      <c r="AA508">
        <v>0.10963754541138</v>
      </c>
      <c r="AB508">
        <v>0.10963754541138</v>
      </c>
      <c r="AC508">
        <v>3.0791801160799901</v>
      </c>
      <c r="AD508">
        <v>13</v>
      </c>
      <c r="AE508" s="7">
        <f t="shared" si="37"/>
        <v>14</v>
      </c>
      <c r="AF508" s="7">
        <f t="shared" si="38"/>
        <v>3716.12</v>
      </c>
      <c r="AG508" s="7">
        <f t="shared" si="39"/>
        <v>52025.68</v>
      </c>
      <c r="AH508">
        <v>14</v>
      </c>
      <c r="AK508" s="7"/>
    </row>
    <row r="509" spans="1:37">
      <c r="A509">
        <v>1422</v>
      </c>
      <c r="B509">
        <v>373869859.19999999</v>
      </c>
      <c r="C509">
        <v>431869859.19999999</v>
      </c>
      <c r="D509">
        <v>27025000</v>
      </c>
      <c r="E509" s="3">
        <v>45771.428569999996</v>
      </c>
      <c r="F509" s="3">
        <v>50600</v>
      </c>
      <c r="G509" s="3">
        <v>16800</v>
      </c>
      <c r="H509" s="3">
        <v>14888.57143</v>
      </c>
      <c r="I509" s="3">
        <v>16700</v>
      </c>
      <c r="J509" s="3">
        <v>4020</v>
      </c>
      <c r="K509" s="3">
        <v>44842.85714</v>
      </c>
      <c r="L509" s="3">
        <v>50600</v>
      </c>
      <c r="M509" s="3">
        <v>10300</v>
      </c>
      <c r="N509">
        <v>182</v>
      </c>
      <c r="O509">
        <v>40</v>
      </c>
      <c r="P509">
        <v>14</v>
      </c>
      <c r="Q509">
        <v>2.8571428571428599</v>
      </c>
      <c r="R509">
        <v>2.8571428571428599</v>
      </c>
      <c r="S509">
        <v>1.9200292388575899</v>
      </c>
      <c r="T509" s="3">
        <v>0.119047619047619</v>
      </c>
      <c r="U509" s="7">
        <f t="shared" si="35"/>
        <v>40000</v>
      </c>
      <c r="V509" s="4">
        <f t="shared" si="36"/>
        <v>140000000</v>
      </c>
      <c r="W509">
        <v>2.2980635714285702E-3</v>
      </c>
      <c r="X509">
        <v>0.65141332511169303</v>
      </c>
      <c r="Y509">
        <v>0.143400520856031</v>
      </c>
      <c r="Z509">
        <v>0.14234536845638199</v>
      </c>
      <c r="AA509">
        <v>0.12000569426698</v>
      </c>
      <c r="AB509">
        <v>0.12000569426698</v>
      </c>
      <c r="AC509">
        <v>3.2816922914614302</v>
      </c>
      <c r="AD509">
        <v>13</v>
      </c>
      <c r="AE509" s="7">
        <f t="shared" si="37"/>
        <v>14</v>
      </c>
      <c r="AF509" s="7">
        <f t="shared" si="38"/>
        <v>3716.12</v>
      </c>
      <c r="AG509" s="7">
        <f t="shared" si="39"/>
        <v>52025.68</v>
      </c>
      <c r="AH509">
        <v>14</v>
      </c>
      <c r="AK509" s="7"/>
    </row>
    <row r="510" spans="1:37">
      <c r="A510">
        <v>1425</v>
      </c>
      <c r="B510">
        <v>392668741.30000001</v>
      </c>
      <c r="C510">
        <v>452568741.30000001</v>
      </c>
      <c r="D510">
        <v>28093750</v>
      </c>
      <c r="E510" s="3">
        <v>49028.571430000004</v>
      </c>
      <c r="F510" s="3">
        <v>50600</v>
      </c>
      <c r="G510" s="3">
        <v>39600</v>
      </c>
      <c r="H510" s="3">
        <v>16200</v>
      </c>
      <c r="I510" s="3">
        <v>16700</v>
      </c>
      <c r="J510" s="3">
        <v>13200</v>
      </c>
      <c r="K510" s="3">
        <v>46842.85714</v>
      </c>
      <c r="L510" s="3">
        <v>50600</v>
      </c>
      <c r="M510" s="3">
        <v>24300</v>
      </c>
      <c r="N510">
        <v>182</v>
      </c>
      <c r="O510">
        <v>40</v>
      </c>
      <c r="P510">
        <v>14</v>
      </c>
      <c r="Q510">
        <v>2.8571428571428599</v>
      </c>
      <c r="R510">
        <v>2.8571428571428599</v>
      </c>
      <c r="S510">
        <v>1.9836878631171999</v>
      </c>
      <c r="T510" s="3">
        <v>5.95238095238095E-2</v>
      </c>
      <c r="U510" s="7">
        <f t="shared" si="35"/>
        <v>40000</v>
      </c>
      <c r="V510" s="4">
        <f t="shared" si="36"/>
        <v>140000000</v>
      </c>
      <c r="W510">
        <v>2.3739532142857201E-3</v>
      </c>
      <c r="X510">
        <v>0.64243501655108504</v>
      </c>
      <c r="Y510">
        <v>0.139077125825216</v>
      </c>
      <c r="Z510">
        <v>0.14779466696216301</v>
      </c>
      <c r="AA510">
        <v>0.122618623389371</v>
      </c>
      <c r="AB510">
        <v>0.122618623389371</v>
      </c>
      <c r="AC510">
        <v>3.4601917480693101</v>
      </c>
      <c r="AD510">
        <v>13</v>
      </c>
      <c r="AE510" s="7">
        <f t="shared" si="37"/>
        <v>14</v>
      </c>
      <c r="AF510" s="7">
        <f t="shared" si="38"/>
        <v>3716.12</v>
      </c>
      <c r="AG510" s="7">
        <f t="shared" si="39"/>
        <v>52025.68</v>
      </c>
      <c r="AH510">
        <v>14</v>
      </c>
      <c r="AK510" s="7"/>
    </row>
    <row r="511" spans="1:37">
      <c r="A511">
        <v>1428</v>
      </c>
      <c r="B511">
        <v>416813655.19999999</v>
      </c>
      <c r="C511">
        <v>478613655.19999999</v>
      </c>
      <c r="D511">
        <v>29162500</v>
      </c>
      <c r="E511" s="3">
        <v>46385.714290000004</v>
      </c>
      <c r="F511" s="3">
        <v>50600</v>
      </c>
      <c r="G511" s="3">
        <v>21100</v>
      </c>
      <c r="H511" s="3">
        <v>17922.85714</v>
      </c>
      <c r="I511" s="3">
        <v>19600</v>
      </c>
      <c r="J511" s="3">
        <v>7860</v>
      </c>
      <c r="K511" s="3">
        <v>45214.285709999996</v>
      </c>
      <c r="L511" s="3">
        <v>50600</v>
      </c>
      <c r="M511" s="3">
        <v>12900</v>
      </c>
      <c r="N511">
        <v>182</v>
      </c>
      <c r="O511">
        <v>40</v>
      </c>
      <c r="P511">
        <v>14</v>
      </c>
      <c r="Q511">
        <v>2.2222222222222201</v>
      </c>
      <c r="R511">
        <v>2.2222222222222201</v>
      </c>
      <c r="S511">
        <v>1.92983680707614</v>
      </c>
      <c r="T511" s="3">
        <v>0.36904761904761901</v>
      </c>
      <c r="U511" s="7">
        <f t="shared" si="35"/>
        <v>40000</v>
      </c>
      <c r="V511" s="4">
        <f t="shared" si="36"/>
        <v>140000000</v>
      </c>
      <c r="W511">
        <v>2.276705E-3</v>
      </c>
      <c r="X511">
        <v>0.63244191635189195</v>
      </c>
      <c r="Y511">
        <v>0.13852579927615999</v>
      </c>
      <c r="Z511">
        <v>0.159119077635067</v>
      </c>
      <c r="AA511">
        <v>0.13186195102977999</v>
      </c>
      <c r="AB511">
        <v>0.13186195102977999</v>
      </c>
      <c r="AC511">
        <v>2.67341054039938</v>
      </c>
      <c r="AD511">
        <v>13</v>
      </c>
      <c r="AE511" s="7">
        <f t="shared" si="37"/>
        <v>14</v>
      </c>
      <c r="AF511" s="7">
        <f t="shared" si="38"/>
        <v>3716.12</v>
      </c>
      <c r="AG511" s="7">
        <f t="shared" si="39"/>
        <v>52025.68</v>
      </c>
      <c r="AH511">
        <v>14</v>
      </c>
      <c r="AK511" s="7"/>
    </row>
    <row r="512" spans="1:37">
      <c r="A512">
        <v>1431</v>
      </c>
      <c r="B512">
        <v>311251147.30000001</v>
      </c>
      <c r="C512">
        <v>338051147.30000001</v>
      </c>
      <c r="D512">
        <v>9475000</v>
      </c>
      <c r="E512" s="3">
        <v>36050</v>
      </c>
      <c r="F512" s="3">
        <v>50600</v>
      </c>
      <c r="G512" s="3">
        <v>11300</v>
      </c>
      <c r="H512" s="3">
        <v>11422.85714</v>
      </c>
      <c r="I512" s="3">
        <v>16700</v>
      </c>
      <c r="J512" s="3">
        <v>2700</v>
      </c>
      <c r="K512" s="3">
        <v>26310</v>
      </c>
      <c r="L512" s="3">
        <v>50600</v>
      </c>
      <c r="M512" s="3">
        <v>7020</v>
      </c>
      <c r="N512">
        <v>188.5</v>
      </c>
      <c r="O512">
        <v>40</v>
      </c>
      <c r="P512">
        <v>14</v>
      </c>
      <c r="Q512">
        <v>2.8571428571428599</v>
      </c>
      <c r="R512">
        <v>2.8571428571428599</v>
      </c>
      <c r="S512">
        <v>1.9632155168580501</v>
      </c>
      <c r="T512" s="3">
        <v>0.16964285714285701</v>
      </c>
      <c r="U512" s="7">
        <f t="shared" si="35"/>
        <v>40000</v>
      </c>
      <c r="V512" s="4">
        <f t="shared" si="36"/>
        <v>140000000</v>
      </c>
      <c r="W512">
        <v>2.49197357142857E-3</v>
      </c>
      <c r="X512">
        <v>0.56891055146323699</v>
      </c>
      <c r="Y512">
        <v>9.96481697161615E-2</v>
      </c>
      <c r="Z512">
        <v>0.13046321527346</v>
      </c>
      <c r="AA512">
        <v>0.11526873795574399</v>
      </c>
      <c r="AB512">
        <v>0.11526873795574399</v>
      </c>
      <c r="AC512">
        <v>3.0327615833840098</v>
      </c>
      <c r="AD512">
        <v>19.5</v>
      </c>
      <c r="AE512" s="7">
        <f t="shared" si="37"/>
        <v>9.6666666666666661</v>
      </c>
      <c r="AF512" s="7">
        <f t="shared" si="38"/>
        <v>3716.12</v>
      </c>
      <c r="AG512" s="7">
        <f t="shared" si="39"/>
        <v>52025.68</v>
      </c>
      <c r="AH512">
        <v>14</v>
      </c>
      <c r="AK512" s="7"/>
    </row>
    <row r="513" spans="1:37">
      <c r="A513">
        <v>1434</v>
      </c>
      <c r="B513">
        <v>364725493.60000002</v>
      </c>
      <c r="C513">
        <v>393425493.60000002</v>
      </c>
      <c r="D513">
        <v>10543750</v>
      </c>
      <c r="E513" s="3">
        <v>44085.714290000004</v>
      </c>
      <c r="F513" s="3">
        <v>50600</v>
      </c>
      <c r="G513" s="3">
        <v>23300</v>
      </c>
      <c r="H513" s="3">
        <v>14311.42857</v>
      </c>
      <c r="I513" s="3">
        <v>16700</v>
      </c>
      <c r="J513" s="3">
        <v>6680</v>
      </c>
      <c r="K513" s="3">
        <v>39600</v>
      </c>
      <c r="L513" s="3">
        <v>50600</v>
      </c>
      <c r="M513" s="3">
        <v>14200</v>
      </c>
      <c r="N513">
        <v>188.5</v>
      </c>
      <c r="O513">
        <v>40</v>
      </c>
      <c r="P513">
        <v>14</v>
      </c>
      <c r="Q513">
        <v>2.8571428571428599</v>
      </c>
      <c r="R513">
        <v>2.8571428571428599</v>
      </c>
      <c r="S513">
        <v>1.9529448208993301</v>
      </c>
      <c r="T513" s="3">
        <v>0.151785714285714</v>
      </c>
      <c r="U513" s="7">
        <f t="shared" si="35"/>
        <v>40000</v>
      </c>
      <c r="V513" s="4">
        <f t="shared" si="36"/>
        <v>140000000</v>
      </c>
      <c r="W513">
        <v>2.25799857142857E-3</v>
      </c>
      <c r="X513">
        <v>0.537209736148207</v>
      </c>
      <c r="Y513">
        <v>9.9228059483325803E-2</v>
      </c>
      <c r="Z513">
        <v>0.11733087901879199</v>
      </c>
      <c r="AA513">
        <v>0.102031174709715</v>
      </c>
      <c r="AB513">
        <v>0.102031174709715</v>
      </c>
      <c r="AC513">
        <v>3.4372332263365699</v>
      </c>
      <c r="AD513">
        <v>19.5</v>
      </c>
      <c r="AE513" s="7">
        <f t="shared" si="37"/>
        <v>9.6666666666666661</v>
      </c>
      <c r="AF513" s="7">
        <f t="shared" si="38"/>
        <v>3716.12</v>
      </c>
      <c r="AG513" s="7">
        <f t="shared" si="39"/>
        <v>52025.68</v>
      </c>
      <c r="AH513">
        <v>14</v>
      </c>
      <c r="AK513" s="7"/>
    </row>
    <row r="514" spans="1:37">
      <c r="A514">
        <v>1437</v>
      </c>
      <c r="B514">
        <v>374620028.10000002</v>
      </c>
      <c r="C514">
        <v>405220028.10000002</v>
      </c>
      <c r="D514">
        <v>11612500</v>
      </c>
      <c r="E514" s="3">
        <v>45600</v>
      </c>
      <c r="F514" s="3">
        <v>50600</v>
      </c>
      <c r="G514" s="3">
        <v>32100</v>
      </c>
      <c r="H514" s="3">
        <v>14878.57143</v>
      </c>
      <c r="I514" s="3">
        <v>16700</v>
      </c>
      <c r="J514" s="3">
        <v>9200</v>
      </c>
      <c r="K514" s="3">
        <v>40521.428569999996</v>
      </c>
      <c r="L514" s="3">
        <v>50600</v>
      </c>
      <c r="M514" s="3">
        <v>19500</v>
      </c>
      <c r="N514">
        <v>188.5</v>
      </c>
      <c r="O514">
        <v>40</v>
      </c>
      <c r="P514">
        <v>14</v>
      </c>
      <c r="Q514">
        <v>2.8571428571428599</v>
      </c>
      <c r="R514">
        <v>2.8571428571428599</v>
      </c>
      <c r="S514">
        <v>2.0815069935169799</v>
      </c>
      <c r="T514" s="3">
        <v>9.8214285714285698E-2</v>
      </c>
      <c r="U514" s="7">
        <f t="shared" si="35"/>
        <v>40000</v>
      </c>
      <c r="V514" s="4">
        <f t="shared" si="36"/>
        <v>140000000</v>
      </c>
      <c r="W514">
        <v>2.4546442857142901E-3</v>
      </c>
      <c r="X514">
        <v>0.57224114369203305</v>
      </c>
      <c r="Y514">
        <v>0.10527621803370101</v>
      </c>
      <c r="Z514">
        <v>0.12821317687519301</v>
      </c>
      <c r="AA514">
        <v>0.10950038267044999</v>
      </c>
      <c r="AB514">
        <v>0.10950038267044999</v>
      </c>
      <c r="AC514">
        <v>3.5638614230029102</v>
      </c>
      <c r="AD514">
        <v>19.5</v>
      </c>
      <c r="AE514" s="7">
        <f t="shared" si="37"/>
        <v>9.6666666666666661</v>
      </c>
      <c r="AF514" s="7">
        <f t="shared" si="38"/>
        <v>3716.12</v>
      </c>
      <c r="AG514" s="7">
        <f t="shared" si="39"/>
        <v>52025.68</v>
      </c>
      <c r="AH514">
        <v>14</v>
      </c>
      <c r="AK514" s="7"/>
    </row>
    <row r="515" spans="1:37">
      <c r="A515">
        <v>1458</v>
      </c>
      <c r="B515">
        <v>335805571.89999998</v>
      </c>
      <c r="C515">
        <v>362605571.89999998</v>
      </c>
      <c r="D515">
        <v>9475000</v>
      </c>
      <c r="E515" s="3">
        <v>11557.85714</v>
      </c>
      <c r="F515" s="3">
        <v>14300</v>
      </c>
      <c r="G515" s="3">
        <v>3400</v>
      </c>
      <c r="H515" s="3">
        <v>7980.7142860000004</v>
      </c>
      <c r="I515" s="3">
        <v>10300</v>
      </c>
      <c r="J515" s="3">
        <v>2070</v>
      </c>
      <c r="K515" s="3">
        <v>10280</v>
      </c>
      <c r="L515" s="3">
        <v>14300</v>
      </c>
      <c r="M515" s="3">
        <v>2140</v>
      </c>
      <c r="N515">
        <v>188.5</v>
      </c>
      <c r="O515">
        <v>40</v>
      </c>
      <c r="P515">
        <v>14</v>
      </c>
      <c r="Q515">
        <v>2.2222222222222201</v>
      </c>
      <c r="R515">
        <v>2.2222222222222201</v>
      </c>
      <c r="S515">
        <v>1.96361046716539</v>
      </c>
      <c r="T515" s="3">
        <v>0.107142857142857</v>
      </c>
      <c r="U515" s="7">
        <f t="shared" ref="U515:U578" si="40">O515*5*O515*5</f>
        <v>40000</v>
      </c>
      <c r="V515" s="4">
        <f t="shared" ref="V515:V578" si="41">U515*250*P515</f>
        <v>140000000</v>
      </c>
      <c r="W515">
        <v>2.3652142857142899E-3</v>
      </c>
      <c r="X515">
        <v>0.50481409767518004</v>
      </c>
      <c r="Y515">
        <v>9.6830527805356503E-2</v>
      </c>
      <c r="Z515">
        <v>8.3280416901691801E-2</v>
      </c>
      <c r="AA515">
        <v>0.101166502326588</v>
      </c>
      <c r="AB515">
        <v>0.101166502326588</v>
      </c>
      <c r="AC515">
        <v>2.68385956989263</v>
      </c>
      <c r="AD515">
        <v>19.5</v>
      </c>
      <c r="AE515" s="7">
        <f t="shared" ref="AE515:AE578" si="42">N515/AD515</f>
        <v>9.6666666666666661</v>
      </c>
      <c r="AF515" s="7">
        <f t="shared" ref="AF515:AF578" si="43">U515*0.092903</f>
        <v>3716.12</v>
      </c>
      <c r="AG515" s="7">
        <f t="shared" ref="AG515:AG578" si="44">AF515*P515</f>
        <v>52025.68</v>
      </c>
      <c r="AH515">
        <v>14</v>
      </c>
      <c r="AK515" s="7"/>
    </row>
    <row r="516" spans="1:37">
      <c r="A516">
        <v>1461</v>
      </c>
      <c r="B516">
        <v>334911392.10000002</v>
      </c>
      <c r="C516">
        <v>363611392.10000002</v>
      </c>
      <c r="D516">
        <v>10543750</v>
      </c>
      <c r="E516" s="3">
        <v>11877.14286</v>
      </c>
      <c r="F516" s="3">
        <v>14300</v>
      </c>
      <c r="G516" s="3">
        <v>5440</v>
      </c>
      <c r="H516" s="3">
        <v>8585.7142860000004</v>
      </c>
      <c r="I516" s="3">
        <v>10500</v>
      </c>
      <c r="J516" s="3">
        <v>3220</v>
      </c>
      <c r="K516" s="3">
        <v>9787.8571429999993</v>
      </c>
      <c r="L516" s="3">
        <v>14300</v>
      </c>
      <c r="M516" s="3">
        <v>3400</v>
      </c>
      <c r="N516">
        <v>188.5</v>
      </c>
      <c r="O516">
        <v>40</v>
      </c>
      <c r="P516">
        <v>14</v>
      </c>
      <c r="Q516">
        <v>2.2222222222222201</v>
      </c>
      <c r="R516">
        <v>2.2222222222222201</v>
      </c>
      <c r="S516">
        <v>2.0928949181299901</v>
      </c>
      <c r="T516" s="3">
        <v>0.107142857142857</v>
      </c>
      <c r="U516" s="7">
        <f t="shared" si="40"/>
        <v>40000</v>
      </c>
      <c r="V516" s="4">
        <f t="shared" si="41"/>
        <v>140000000</v>
      </c>
      <c r="W516">
        <v>2.5852821428571401E-3</v>
      </c>
      <c r="X516">
        <v>0.53657985580372802</v>
      </c>
      <c r="Y516">
        <v>0.100746668178414</v>
      </c>
      <c r="Z516">
        <v>9.1687824124478096E-2</v>
      </c>
      <c r="AA516">
        <v>0.112601652448739</v>
      </c>
      <c r="AB516">
        <v>0.112601652448739</v>
      </c>
      <c r="AC516">
        <v>2.7083582734929501</v>
      </c>
      <c r="AD516">
        <v>19.5</v>
      </c>
      <c r="AE516" s="7">
        <f t="shared" si="42"/>
        <v>9.6666666666666661</v>
      </c>
      <c r="AF516" s="7">
        <f t="shared" si="43"/>
        <v>3716.12</v>
      </c>
      <c r="AG516" s="7">
        <f t="shared" si="44"/>
        <v>52025.68</v>
      </c>
      <c r="AH516">
        <v>14</v>
      </c>
      <c r="AK516" s="7"/>
    </row>
    <row r="517" spans="1:37">
      <c r="A517">
        <v>1464</v>
      </c>
      <c r="B517">
        <v>358778065.30000001</v>
      </c>
      <c r="C517">
        <v>389378065.30000001</v>
      </c>
      <c r="D517">
        <v>11612500</v>
      </c>
      <c r="E517" s="3">
        <v>12534.28571</v>
      </c>
      <c r="F517" s="3">
        <v>14300</v>
      </c>
      <c r="G517" s="3">
        <v>7190</v>
      </c>
      <c r="H517" s="3">
        <v>8694.2857139999996</v>
      </c>
      <c r="I517" s="3">
        <v>10300</v>
      </c>
      <c r="J517" s="3">
        <v>4280</v>
      </c>
      <c r="K517" s="3">
        <v>11225.71429</v>
      </c>
      <c r="L517" s="3">
        <v>14300</v>
      </c>
      <c r="M517" s="3">
        <v>4330</v>
      </c>
      <c r="N517">
        <v>188.5</v>
      </c>
      <c r="O517">
        <v>40</v>
      </c>
      <c r="P517">
        <v>14</v>
      </c>
      <c r="Q517">
        <v>2.2222222222222201</v>
      </c>
      <c r="R517">
        <v>2.2222222222222201</v>
      </c>
      <c r="S517">
        <v>2.2299223818815102</v>
      </c>
      <c r="T517" s="3">
        <v>0.125</v>
      </c>
      <c r="U517" s="7">
        <f t="shared" si="40"/>
        <v>40000</v>
      </c>
      <c r="V517" s="4">
        <f t="shared" si="41"/>
        <v>140000000</v>
      </c>
      <c r="W517">
        <v>2.84453928571429E-3</v>
      </c>
      <c r="X517">
        <v>0.57145879861337201</v>
      </c>
      <c r="Y517">
        <v>0.106249107625474</v>
      </c>
      <c r="Z517">
        <v>9.5245721769840599E-2</v>
      </c>
      <c r="AA517">
        <v>0.11716844734842299</v>
      </c>
      <c r="AB517">
        <v>0.11716844734842299</v>
      </c>
      <c r="AC517">
        <v>2.8525502355119898</v>
      </c>
      <c r="AD517">
        <v>19.5</v>
      </c>
      <c r="AE517" s="7">
        <f t="shared" si="42"/>
        <v>9.6666666666666661</v>
      </c>
      <c r="AF517" s="7">
        <f t="shared" si="43"/>
        <v>3716.12</v>
      </c>
      <c r="AG517" s="7">
        <f t="shared" si="44"/>
        <v>52025.68</v>
      </c>
      <c r="AH517">
        <v>14</v>
      </c>
      <c r="AK517" s="7"/>
    </row>
    <row r="518" spans="1:37">
      <c r="A518">
        <v>1467</v>
      </c>
      <c r="B518">
        <v>330444225.30000001</v>
      </c>
      <c r="C518">
        <v>372844225.30000001</v>
      </c>
      <c r="D518">
        <v>18250000</v>
      </c>
      <c r="E518" s="3">
        <v>31000</v>
      </c>
      <c r="F518" s="3">
        <v>50600</v>
      </c>
      <c r="G518" s="3">
        <v>7450</v>
      </c>
      <c r="H518" s="3">
        <v>11952.85714</v>
      </c>
      <c r="I518" s="3">
        <v>19600</v>
      </c>
      <c r="J518" s="3">
        <v>2670</v>
      </c>
      <c r="K518" s="3">
        <v>23245.71429</v>
      </c>
      <c r="L518" s="3">
        <v>50600</v>
      </c>
      <c r="M518" s="3">
        <v>4470</v>
      </c>
      <c r="N518">
        <v>188.5</v>
      </c>
      <c r="O518">
        <v>40</v>
      </c>
      <c r="P518">
        <v>14</v>
      </c>
      <c r="Q518">
        <v>2.2222222222222201</v>
      </c>
      <c r="R518">
        <v>2.2222222222222201</v>
      </c>
      <c r="S518">
        <v>1.8900178860139001</v>
      </c>
      <c r="T518" s="3">
        <v>0.89285714285714302</v>
      </c>
      <c r="U518" s="7">
        <f t="shared" si="40"/>
        <v>40000</v>
      </c>
      <c r="V518" s="4">
        <f t="shared" si="41"/>
        <v>140000000</v>
      </c>
      <c r="W518">
        <v>2.30905428571429E-3</v>
      </c>
      <c r="X518">
        <v>0.58155430615410297</v>
      </c>
      <c r="Y518">
        <v>0.115177117365774</v>
      </c>
      <c r="Z518">
        <v>0.16702280160431701</v>
      </c>
      <c r="AA518">
        <v>0.138024341323156</v>
      </c>
      <c r="AB518">
        <v>0.138024341323156</v>
      </c>
      <c r="AC518">
        <v>2.0185852102680699</v>
      </c>
      <c r="AD518">
        <v>19.5</v>
      </c>
      <c r="AE518" s="7">
        <f t="shared" si="42"/>
        <v>9.6666666666666661</v>
      </c>
      <c r="AF518" s="7">
        <f t="shared" si="43"/>
        <v>3716.12</v>
      </c>
      <c r="AG518" s="7">
        <f t="shared" si="44"/>
        <v>52025.68</v>
      </c>
      <c r="AH518">
        <v>14</v>
      </c>
      <c r="AK518" s="7"/>
    </row>
    <row r="519" spans="1:37">
      <c r="A519">
        <v>1470</v>
      </c>
      <c r="B519">
        <v>340479553.30000001</v>
      </c>
      <c r="C519">
        <v>384779553.30000001</v>
      </c>
      <c r="D519">
        <v>19318750</v>
      </c>
      <c r="E519" s="3">
        <v>33200</v>
      </c>
      <c r="F519" s="3">
        <v>50600</v>
      </c>
      <c r="G519" s="3">
        <v>11600</v>
      </c>
      <c r="H519" s="3">
        <v>13354.28571</v>
      </c>
      <c r="I519" s="3">
        <v>19600</v>
      </c>
      <c r="J519" s="3">
        <v>3630</v>
      </c>
      <c r="K519" s="3">
        <v>24531.42857</v>
      </c>
      <c r="L519" s="3">
        <v>50600</v>
      </c>
      <c r="M519" s="3">
        <v>7020</v>
      </c>
      <c r="N519">
        <v>188.5</v>
      </c>
      <c r="O519">
        <v>40</v>
      </c>
      <c r="P519">
        <v>14</v>
      </c>
      <c r="Q519">
        <v>2.2222222222222201</v>
      </c>
      <c r="R519">
        <v>2.2222222222222201</v>
      </c>
      <c r="S519">
        <v>1.89189587725811</v>
      </c>
      <c r="T519" s="3">
        <v>0.88690476190476197</v>
      </c>
      <c r="U519" s="7">
        <f t="shared" si="40"/>
        <v>40000</v>
      </c>
      <c r="V519" s="4">
        <f t="shared" si="41"/>
        <v>140000000</v>
      </c>
      <c r="W519">
        <v>2.2691299999999998E-3</v>
      </c>
      <c r="X519">
        <v>0.58254571112717102</v>
      </c>
      <c r="Y519">
        <v>0.11630181952203</v>
      </c>
      <c r="Z519">
        <v>0.16831495363605301</v>
      </c>
      <c r="AA519">
        <v>0.13339886708687801</v>
      </c>
      <c r="AB519">
        <v>0.13339886708687801</v>
      </c>
      <c r="AC519">
        <v>2.06753991331732</v>
      </c>
      <c r="AD519">
        <v>19.5</v>
      </c>
      <c r="AE519" s="7">
        <f t="shared" si="42"/>
        <v>9.6666666666666661</v>
      </c>
      <c r="AF519" s="7">
        <f t="shared" si="43"/>
        <v>3716.12</v>
      </c>
      <c r="AG519" s="7">
        <f t="shared" si="44"/>
        <v>52025.68</v>
      </c>
      <c r="AH519">
        <v>14</v>
      </c>
      <c r="AK519" s="7"/>
    </row>
    <row r="520" spans="1:37">
      <c r="A520">
        <v>1473</v>
      </c>
      <c r="B520">
        <v>341693671.30000001</v>
      </c>
      <c r="C520">
        <v>387893671.30000001</v>
      </c>
      <c r="D520">
        <v>20387500</v>
      </c>
      <c r="E520" s="3">
        <v>33685.714290000004</v>
      </c>
      <c r="F520" s="3">
        <v>50600</v>
      </c>
      <c r="G520" s="3">
        <v>15000</v>
      </c>
      <c r="H520" s="3">
        <v>13644.28571</v>
      </c>
      <c r="I520" s="3">
        <v>19600</v>
      </c>
      <c r="J520" s="3">
        <v>5660</v>
      </c>
      <c r="K520" s="3">
        <v>24914.28571</v>
      </c>
      <c r="L520" s="3">
        <v>50600</v>
      </c>
      <c r="M520" s="3">
        <v>9700</v>
      </c>
      <c r="N520">
        <v>188.5</v>
      </c>
      <c r="O520">
        <v>40</v>
      </c>
      <c r="P520">
        <v>14</v>
      </c>
      <c r="Q520">
        <v>2.2222222222222201</v>
      </c>
      <c r="R520">
        <v>2.2222222222222201</v>
      </c>
      <c r="S520">
        <v>1.9836858858761299</v>
      </c>
      <c r="T520" s="3">
        <v>0.625</v>
      </c>
      <c r="U520" s="7">
        <f t="shared" si="40"/>
        <v>40000</v>
      </c>
      <c r="V520" s="4">
        <f t="shared" si="41"/>
        <v>140000000</v>
      </c>
      <c r="W520">
        <v>2.4211721428571398E-3</v>
      </c>
      <c r="X520">
        <v>0.61584503368212795</v>
      </c>
      <c r="Y520">
        <v>0.12340174399807199</v>
      </c>
      <c r="Z520">
        <v>0.17944420841908701</v>
      </c>
      <c r="AA520">
        <v>0.14121572355568099</v>
      </c>
      <c r="AB520">
        <v>0.14121572355568099</v>
      </c>
      <c r="AC520">
        <v>2.1307184065797098</v>
      </c>
      <c r="AD520">
        <v>19.5</v>
      </c>
      <c r="AE520" s="7">
        <f t="shared" si="42"/>
        <v>9.6666666666666661</v>
      </c>
      <c r="AF520" s="7">
        <f t="shared" si="43"/>
        <v>3716.12</v>
      </c>
      <c r="AG520" s="7">
        <f t="shared" si="44"/>
        <v>52025.68</v>
      </c>
      <c r="AH520">
        <v>14</v>
      </c>
      <c r="AK520" s="7"/>
    </row>
    <row r="521" spans="1:37">
      <c r="A521">
        <v>1476</v>
      </c>
      <c r="B521">
        <v>383536601.80000001</v>
      </c>
      <c r="C521">
        <v>441536601.80000001</v>
      </c>
      <c r="D521">
        <v>27025000</v>
      </c>
      <c r="E521" s="3">
        <v>39811.428569999996</v>
      </c>
      <c r="F521" s="3">
        <v>50600</v>
      </c>
      <c r="G521" s="3">
        <v>8230</v>
      </c>
      <c r="H521" s="3">
        <v>15252.85714</v>
      </c>
      <c r="I521" s="3">
        <v>19600</v>
      </c>
      <c r="J521" s="3">
        <v>4020</v>
      </c>
      <c r="K521" s="3">
        <v>37087.14286</v>
      </c>
      <c r="L521" s="3">
        <v>50600</v>
      </c>
      <c r="M521" s="3">
        <v>5360</v>
      </c>
      <c r="N521">
        <v>188.5</v>
      </c>
      <c r="O521">
        <v>40</v>
      </c>
      <c r="P521">
        <v>14</v>
      </c>
      <c r="Q521">
        <v>2.2222222222222201</v>
      </c>
      <c r="R521">
        <v>2.2222222222222201</v>
      </c>
      <c r="S521">
        <v>1.94738580716264</v>
      </c>
      <c r="T521" s="3">
        <v>0.65476190476190499</v>
      </c>
      <c r="U521" s="7">
        <f t="shared" si="40"/>
        <v>40000</v>
      </c>
      <c r="V521" s="4">
        <f t="shared" si="41"/>
        <v>140000000</v>
      </c>
      <c r="W521">
        <v>2.3781807142857101E-3</v>
      </c>
      <c r="X521">
        <v>0.64119564343364899</v>
      </c>
      <c r="Y521">
        <v>0.13735251637313201</v>
      </c>
      <c r="Z521">
        <v>0.155173127555323</v>
      </c>
      <c r="AA521">
        <v>0.14054646656841299</v>
      </c>
      <c r="AB521">
        <v>0.14054646656841299</v>
      </c>
      <c r="AC521">
        <v>2.4236172812053298</v>
      </c>
      <c r="AD521">
        <v>19.5</v>
      </c>
      <c r="AE521" s="7">
        <f t="shared" si="42"/>
        <v>9.6666666666666661</v>
      </c>
      <c r="AF521" s="7">
        <f t="shared" si="43"/>
        <v>3716.12</v>
      </c>
      <c r="AG521" s="7">
        <f t="shared" si="44"/>
        <v>52025.68</v>
      </c>
      <c r="AH521">
        <v>14</v>
      </c>
      <c r="AK521" s="7"/>
    </row>
    <row r="522" spans="1:37">
      <c r="A522">
        <v>1479</v>
      </c>
      <c r="B522">
        <v>391390532.60000002</v>
      </c>
      <c r="C522">
        <v>451290532.60000002</v>
      </c>
      <c r="D522">
        <v>28093750</v>
      </c>
      <c r="E522" s="3">
        <v>41550</v>
      </c>
      <c r="F522" s="3">
        <v>50600</v>
      </c>
      <c r="G522" s="3">
        <v>15000</v>
      </c>
      <c r="H522" s="3">
        <v>16425.71429</v>
      </c>
      <c r="I522" s="3">
        <v>19600</v>
      </c>
      <c r="J522" s="3">
        <v>4280</v>
      </c>
      <c r="K522" s="3">
        <v>38034.285709999996</v>
      </c>
      <c r="L522" s="3">
        <v>50600</v>
      </c>
      <c r="M522" s="3">
        <v>9290</v>
      </c>
      <c r="N522">
        <v>188.5</v>
      </c>
      <c r="O522">
        <v>40</v>
      </c>
      <c r="P522">
        <v>14</v>
      </c>
      <c r="Q522">
        <v>2.2222222222222201</v>
      </c>
      <c r="R522">
        <v>2.2222222222222201</v>
      </c>
      <c r="S522">
        <v>1.9897869053164201</v>
      </c>
      <c r="T522" s="3">
        <v>0.49404761904761901</v>
      </c>
      <c r="U522" s="7">
        <f t="shared" si="40"/>
        <v>40000</v>
      </c>
      <c r="V522" s="4">
        <f t="shared" si="41"/>
        <v>140000000</v>
      </c>
      <c r="W522">
        <v>2.3857678571428602E-3</v>
      </c>
      <c r="X522">
        <v>0.64926577978627797</v>
      </c>
      <c r="Y522">
        <v>0.13688278505655199</v>
      </c>
      <c r="Z522">
        <v>0.161137451536042</v>
      </c>
      <c r="AA522">
        <v>0.139127849432784</v>
      </c>
      <c r="AB522">
        <v>0.139127849432784</v>
      </c>
      <c r="AC522">
        <v>2.4124543849564901</v>
      </c>
      <c r="AD522">
        <v>19.5</v>
      </c>
      <c r="AE522" s="7">
        <f t="shared" si="42"/>
        <v>9.6666666666666661</v>
      </c>
      <c r="AF522" s="7">
        <f t="shared" si="43"/>
        <v>3716.12</v>
      </c>
      <c r="AG522" s="7">
        <f t="shared" si="44"/>
        <v>52025.68</v>
      </c>
      <c r="AH522">
        <v>14</v>
      </c>
      <c r="AK522" s="7"/>
    </row>
    <row r="523" spans="1:37">
      <c r="A523">
        <v>1482</v>
      </c>
      <c r="B523">
        <v>407849077.89999998</v>
      </c>
      <c r="C523">
        <v>469649077.89999998</v>
      </c>
      <c r="D523">
        <v>29162500</v>
      </c>
      <c r="E523" s="3">
        <v>43800</v>
      </c>
      <c r="F523" s="3">
        <v>50600</v>
      </c>
      <c r="G523" s="3">
        <v>19500</v>
      </c>
      <c r="H523" s="3">
        <v>17558.57143</v>
      </c>
      <c r="I523" s="3">
        <v>19600</v>
      </c>
      <c r="J523" s="3">
        <v>7860</v>
      </c>
      <c r="K523" s="3">
        <v>39392.85714</v>
      </c>
      <c r="L523" s="3">
        <v>50600</v>
      </c>
      <c r="M523" s="3">
        <v>11600</v>
      </c>
      <c r="N523">
        <v>188.5</v>
      </c>
      <c r="O523">
        <v>40</v>
      </c>
      <c r="P523">
        <v>14</v>
      </c>
      <c r="Q523">
        <v>2.2222222222222201</v>
      </c>
      <c r="R523">
        <v>2.2222222222222201</v>
      </c>
      <c r="S523">
        <v>2.0394378485323901</v>
      </c>
      <c r="T523" s="3">
        <v>0.398809523809524</v>
      </c>
      <c r="U523" s="7">
        <f t="shared" si="40"/>
        <v>40000</v>
      </c>
      <c r="V523" s="4">
        <f t="shared" si="41"/>
        <v>140000000</v>
      </c>
      <c r="W523">
        <v>2.3990771428571401E-3</v>
      </c>
      <c r="X523">
        <v>0.64492531374242301</v>
      </c>
      <c r="Y523">
        <v>0.140701359143553</v>
      </c>
      <c r="Z523">
        <v>0.16445986538659299</v>
      </c>
      <c r="AA523">
        <v>0.13918501150583301</v>
      </c>
      <c r="AB523">
        <v>0.13918501150583301</v>
      </c>
      <c r="AC523">
        <v>2.4863535339322498</v>
      </c>
      <c r="AD523">
        <v>19.5</v>
      </c>
      <c r="AE523" s="7">
        <f t="shared" si="42"/>
        <v>9.6666666666666661</v>
      </c>
      <c r="AF523" s="7">
        <f t="shared" si="43"/>
        <v>3716.12</v>
      </c>
      <c r="AG523" s="7">
        <f t="shared" si="44"/>
        <v>52025.68</v>
      </c>
      <c r="AH523">
        <v>14</v>
      </c>
      <c r="AK523" s="7"/>
    </row>
    <row r="524" spans="1:37">
      <c r="A524">
        <v>1485</v>
      </c>
      <c r="B524">
        <v>326822591.10000002</v>
      </c>
      <c r="C524">
        <v>353622591.10000002</v>
      </c>
      <c r="D524">
        <v>9475000</v>
      </c>
      <c r="E524" s="3">
        <v>30351.42857</v>
      </c>
      <c r="F524" s="3">
        <v>39600</v>
      </c>
      <c r="G524" s="3">
        <v>8160</v>
      </c>
      <c r="H524" s="3">
        <v>12894.28571</v>
      </c>
      <c r="I524" s="3">
        <v>17900</v>
      </c>
      <c r="J524" s="3">
        <v>2960</v>
      </c>
      <c r="K524" s="3">
        <v>18592.85714</v>
      </c>
      <c r="L524" s="3">
        <v>24300</v>
      </c>
      <c r="M524" s="3">
        <v>4900</v>
      </c>
      <c r="N524">
        <v>195</v>
      </c>
      <c r="O524">
        <v>40</v>
      </c>
      <c r="P524">
        <v>14</v>
      </c>
      <c r="Q524">
        <v>2.2222222222222201</v>
      </c>
      <c r="R524">
        <v>2.2222222222222201</v>
      </c>
      <c r="S524">
        <v>2.0707975244836501</v>
      </c>
      <c r="T524" s="3">
        <v>0.73214285714285698</v>
      </c>
      <c r="U524" s="7">
        <f t="shared" si="40"/>
        <v>40000</v>
      </c>
      <c r="V524" s="4">
        <f t="shared" si="41"/>
        <v>140000000</v>
      </c>
      <c r="W524">
        <v>2.4474178571428601E-3</v>
      </c>
      <c r="X524">
        <v>0.51074354283068202</v>
      </c>
      <c r="Y524">
        <v>9.5908872882592699E-2</v>
      </c>
      <c r="Z524">
        <v>0.15975924535466901</v>
      </c>
      <c r="AA524">
        <v>0.13321609738498899</v>
      </c>
      <c r="AB524">
        <v>0.13321609738498899</v>
      </c>
      <c r="AC524">
        <v>2.1061613705064999</v>
      </c>
      <c r="AD524">
        <v>26</v>
      </c>
      <c r="AE524" s="7">
        <f t="shared" si="42"/>
        <v>7.5</v>
      </c>
      <c r="AF524" s="7">
        <f t="shared" si="43"/>
        <v>3716.12</v>
      </c>
      <c r="AG524" s="7">
        <f t="shared" si="44"/>
        <v>52025.68</v>
      </c>
      <c r="AH524">
        <v>14</v>
      </c>
      <c r="AK524" s="7"/>
    </row>
    <row r="525" spans="1:37">
      <c r="A525">
        <v>1488</v>
      </c>
      <c r="B525">
        <v>335124770.10000002</v>
      </c>
      <c r="C525">
        <v>363824770.10000002</v>
      </c>
      <c r="D525">
        <v>10543750</v>
      </c>
      <c r="E525" s="3">
        <v>34521.428569999996</v>
      </c>
      <c r="F525" s="3">
        <v>50600</v>
      </c>
      <c r="G525" s="3">
        <v>15000</v>
      </c>
      <c r="H525" s="3">
        <v>13747.14286</v>
      </c>
      <c r="I525" s="3">
        <v>19600</v>
      </c>
      <c r="J525" s="3">
        <v>4280</v>
      </c>
      <c r="K525" s="3">
        <v>25391.42857</v>
      </c>
      <c r="L525" s="3">
        <v>50600</v>
      </c>
      <c r="M525" s="3">
        <v>9290</v>
      </c>
      <c r="N525">
        <v>195</v>
      </c>
      <c r="O525">
        <v>40</v>
      </c>
      <c r="P525">
        <v>14</v>
      </c>
      <c r="Q525">
        <v>2.2222222222222201</v>
      </c>
      <c r="R525">
        <v>2.2222222222222201</v>
      </c>
      <c r="S525">
        <v>2.1052220305265501</v>
      </c>
      <c r="T525" s="3">
        <v>0.35714285714285698</v>
      </c>
      <c r="U525" s="7">
        <f t="shared" si="40"/>
        <v>40000</v>
      </c>
      <c r="V525" s="4">
        <f t="shared" si="41"/>
        <v>140000000</v>
      </c>
      <c r="W525">
        <v>2.5718371428571402E-3</v>
      </c>
      <c r="X525">
        <v>0.57069510252716005</v>
      </c>
      <c r="Y525">
        <v>0.105197413430175</v>
      </c>
      <c r="Z525">
        <v>0.15629208897027999</v>
      </c>
      <c r="AA525">
        <v>0.137096365535258</v>
      </c>
      <c r="AB525">
        <v>0.137096365535258</v>
      </c>
      <c r="AC525">
        <v>2.3694022776894199</v>
      </c>
      <c r="AD525">
        <v>26</v>
      </c>
      <c r="AE525" s="7">
        <f t="shared" si="42"/>
        <v>7.5</v>
      </c>
      <c r="AF525" s="7">
        <f t="shared" si="43"/>
        <v>3716.12</v>
      </c>
      <c r="AG525" s="7">
        <f t="shared" si="44"/>
        <v>52025.68</v>
      </c>
      <c r="AH525">
        <v>14</v>
      </c>
      <c r="AK525" s="7"/>
    </row>
    <row r="526" spans="1:37">
      <c r="A526">
        <v>1491</v>
      </c>
      <c r="B526">
        <v>379212802.30000001</v>
      </c>
      <c r="C526">
        <v>409812802.30000001</v>
      </c>
      <c r="D526">
        <v>11612500</v>
      </c>
      <c r="E526" s="3">
        <v>37492.85714</v>
      </c>
      <c r="F526" s="3">
        <v>50600</v>
      </c>
      <c r="G526" s="3">
        <v>19600</v>
      </c>
      <c r="H526" s="3">
        <v>16358.57143</v>
      </c>
      <c r="I526" s="3">
        <v>19600</v>
      </c>
      <c r="J526" s="3">
        <v>8910</v>
      </c>
      <c r="K526" s="3">
        <v>27135.71429</v>
      </c>
      <c r="L526" s="3">
        <v>50600</v>
      </c>
      <c r="M526" s="3">
        <v>11900</v>
      </c>
      <c r="N526">
        <v>195</v>
      </c>
      <c r="O526">
        <v>40</v>
      </c>
      <c r="P526">
        <v>14</v>
      </c>
      <c r="Q526">
        <v>2.2222222222222201</v>
      </c>
      <c r="R526">
        <v>2.2222222222222201</v>
      </c>
      <c r="S526">
        <v>2.14185851556566</v>
      </c>
      <c r="T526" s="3">
        <v>0.45535714285714302</v>
      </c>
      <c r="U526" s="7">
        <f t="shared" si="40"/>
        <v>40000</v>
      </c>
      <c r="V526" s="4">
        <f t="shared" si="41"/>
        <v>140000000</v>
      </c>
      <c r="W526">
        <v>2.437565E-3</v>
      </c>
      <c r="X526">
        <v>0.530676345057296</v>
      </c>
      <c r="Y526">
        <v>9.8886098484552001E-2</v>
      </c>
      <c r="Z526">
        <v>0.161088961065359</v>
      </c>
      <c r="AA526">
        <v>0.13613365981921599</v>
      </c>
      <c r="AB526">
        <v>0.13613365981921599</v>
      </c>
      <c r="AC526">
        <v>2.26630247453302</v>
      </c>
      <c r="AD526">
        <v>26</v>
      </c>
      <c r="AE526" s="7">
        <f t="shared" si="42"/>
        <v>7.5</v>
      </c>
      <c r="AF526" s="7">
        <f t="shared" si="43"/>
        <v>3716.12</v>
      </c>
      <c r="AG526" s="7">
        <f t="shared" si="44"/>
        <v>52025.68</v>
      </c>
      <c r="AH526">
        <v>14</v>
      </c>
      <c r="AK526" s="7"/>
    </row>
    <row r="527" spans="1:37">
      <c r="A527">
        <v>1512</v>
      </c>
      <c r="B527">
        <v>335060293.39999998</v>
      </c>
      <c r="C527">
        <v>361860293.39999998</v>
      </c>
      <c r="D527">
        <v>9475000</v>
      </c>
      <c r="E527" s="3">
        <v>11187.14286</v>
      </c>
      <c r="F527" s="3">
        <v>14300</v>
      </c>
      <c r="G527" s="3">
        <v>3010</v>
      </c>
      <c r="H527" s="3">
        <v>7598.5714289999996</v>
      </c>
      <c r="I527" s="3">
        <v>10300</v>
      </c>
      <c r="J527" s="3">
        <v>1830</v>
      </c>
      <c r="K527" s="3">
        <v>9192.8571429999993</v>
      </c>
      <c r="L527" s="3">
        <v>14300</v>
      </c>
      <c r="M527" s="3">
        <v>1650</v>
      </c>
      <c r="N527">
        <v>195</v>
      </c>
      <c r="O527">
        <v>40</v>
      </c>
      <c r="P527">
        <v>14</v>
      </c>
      <c r="Q527">
        <v>2.2222222222222201</v>
      </c>
      <c r="R527">
        <v>2.2222222222222201</v>
      </c>
      <c r="S527">
        <v>2.17194160240662</v>
      </c>
      <c r="T527" s="3">
        <v>0.25</v>
      </c>
      <c r="U527" s="7">
        <f t="shared" si="40"/>
        <v>40000</v>
      </c>
      <c r="V527" s="4">
        <f t="shared" si="41"/>
        <v>140000000</v>
      </c>
      <c r="W527">
        <v>2.5930599999999999E-3</v>
      </c>
      <c r="X527">
        <v>0.52684131424229497</v>
      </c>
      <c r="Y527">
        <v>9.8993525659165096E-2</v>
      </c>
      <c r="Z527">
        <v>8.6687710074724006E-2</v>
      </c>
      <c r="AA527">
        <v>0.11125994325232499</v>
      </c>
      <c r="AB527">
        <v>0.11125994325232499</v>
      </c>
      <c r="AC527">
        <v>2.53220774097927</v>
      </c>
      <c r="AD527">
        <v>26</v>
      </c>
      <c r="AE527" s="7">
        <f t="shared" si="42"/>
        <v>7.5</v>
      </c>
      <c r="AF527" s="7">
        <f t="shared" si="43"/>
        <v>3716.12</v>
      </c>
      <c r="AG527" s="7">
        <f t="shared" si="44"/>
        <v>52025.68</v>
      </c>
      <c r="AH527">
        <v>14</v>
      </c>
      <c r="AK527" s="7"/>
    </row>
    <row r="528" spans="1:37">
      <c r="A528">
        <v>1515</v>
      </c>
      <c r="B528">
        <v>231016398.30000001</v>
      </c>
      <c r="C528">
        <v>259716398.30000001</v>
      </c>
      <c r="D528">
        <v>10543750</v>
      </c>
      <c r="E528" s="3">
        <v>15631.42857</v>
      </c>
      <c r="F528" s="3">
        <v>21100</v>
      </c>
      <c r="G528" s="3">
        <v>5770</v>
      </c>
      <c r="H528" s="3">
        <v>8687.1428570000007</v>
      </c>
      <c r="I528" s="3">
        <v>11300</v>
      </c>
      <c r="J528" s="3">
        <v>4020</v>
      </c>
      <c r="K528" s="3">
        <v>9749.2857139999996</v>
      </c>
      <c r="L528" s="3">
        <v>12900</v>
      </c>
      <c r="M528" s="3">
        <v>3550</v>
      </c>
      <c r="N528">
        <v>195</v>
      </c>
      <c r="O528">
        <v>40</v>
      </c>
      <c r="P528">
        <v>14</v>
      </c>
      <c r="Q528">
        <v>1.6666666666666701</v>
      </c>
      <c r="R528">
        <v>1.6666666666666701</v>
      </c>
      <c r="S528">
        <v>2.1855691967225401</v>
      </c>
      <c r="T528" s="3">
        <v>0.98214285714285698</v>
      </c>
      <c r="U528" s="7">
        <f t="shared" si="40"/>
        <v>40000</v>
      </c>
      <c r="V528" s="4">
        <f t="shared" si="41"/>
        <v>140000000</v>
      </c>
      <c r="W528">
        <v>2.5985707142857101E-3</v>
      </c>
      <c r="X528">
        <v>0.56257915386119395</v>
      </c>
      <c r="Y528">
        <v>0.101571023109797</v>
      </c>
      <c r="Z528">
        <v>0.23971395724637501</v>
      </c>
      <c r="AA528">
        <v>0.16996459744896</v>
      </c>
      <c r="AB528">
        <v>0.16996459744896</v>
      </c>
      <c r="AC528">
        <v>1.6419318952094299</v>
      </c>
      <c r="AD528">
        <v>26</v>
      </c>
      <c r="AE528" s="7">
        <f t="shared" si="42"/>
        <v>7.5</v>
      </c>
      <c r="AF528" s="7">
        <f t="shared" si="43"/>
        <v>3716.12</v>
      </c>
      <c r="AG528" s="7">
        <f t="shared" si="44"/>
        <v>52025.68</v>
      </c>
      <c r="AH528">
        <v>14</v>
      </c>
      <c r="AK528" s="7"/>
    </row>
    <row r="529" spans="1:37">
      <c r="A529">
        <v>1518</v>
      </c>
      <c r="B529">
        <v>291781759</v>
      </c>
      <c r="C529">
        <v>322381759</v>
      </c>
      <c r="D529">
        <v>11612500</v>
      </c>
      <c r="E529" s="3">
        <v>23578.57143</v>
      </c>
      <c r="F529" s="3">
        <v>28500</v>
      </c>
      <c r="G529" s="3">
        <v>11600</v>
      </c>
      <c r="H529" s="3">
        <v>8430.7142860000004</v>
      </c>
      <c r="I529" s="3">
        <v>9700</v>
      </c>
      <c r="J529" s="3">
        <v>4760</v>
      </c>
      <c r="K529" s="3">
        <v>14545.71429</v>
      </c>
      <c r="L529" s="3">
        <v>17700</v>
      </c>
      <c r="M529" s="3">
        <v>7020</v>
      </c>
      <c r="N529">
        <v>195</v>
      </c>
      <c r="O529">
        <v>40</v>
      </c>
      <c r="P529">
        <v>14</v>
      </c>
      <c r="Q529">
        <v>2.2222222222222201</v>
      </c>
      <c r="R529">
        <v>2.2222222222222201</v>
      </c>
      <c r="S529">
        <v>2.2900241543641799</v>
      </c>
      <c r="T529" s="3">
        <v>1.0773809523809501</v>
      </c>
      <c r="U529" s="7">
        <f t="shared" si="40"/>
        <v>40000</v>
      </c>
      <c r="V529" s="4">
        <f t="shared" si="41"/>
        <v>140000000</v>
      </c>
      <c r="W529">
        <v>2.7596957142857099E-3</v>
      </c>
      <c r="X529">
        <v>0.57429382962039999</v>
      </c>
      <c r="Y529">
        <v>0.104139594238337</v>
      </c>
      <c r="Z529">
        <v>0.19650938535444201</v>
      </c>
      <c r="AA529">
        <v>0.13706997458238299</v>
      </c>
      <c r="AB529">
        <v>0.13706997458238299</v>
      </c>
      <c r="AC529">
        <v>2.1381883103284598</v>
      </c>
      <c r="AD529">
        <v>26</v>
      </c>
      <c r="AE529" s="7">
        <f t="shared" si="42"/>
        <v>7.5</v>
      </c>
      <c r="AF529" s="7">
        <f t="shared" si="43"/>
        <v>3716.12</v>
      </c>
      <c r="AG529" s="7">
        <f t="shared" si="44"/>
        <v>52025.68</v>
      </c>
      <c r="AH529">
        <v>14</v>
      </c>
      <c r="AK529" s="7"/>
    </row>
    <row r="530" spans="1:37">
      <c r="A530">
        <v>1521</v>
      </c>
      <c r="B530">
        <v>322227500.39999998</v>
      </c>
      <c r="C530">
        <v>364627500.39999998</v>
      </c>
      <c r="D530">
        <v>18250000</v>
      </c>
      <c r="E530" s="3">
        <v>28537.14286</v>
      </c>
      <c r="F530" s="3">
        <v>39600</v>
      </c>
      <c r="G530" s="3">
        <v>6710</v>
      </c>
      <c r="H530" s="3">
        <v>11588.57143</v>
      </c>
      <c r="I530" s="3">
        <v>17900</v>
      </c>
      <c r="J530" s="3">
        <v>2670</v>
      </c>
      <c r="K530" s="3">
        <v>17551.42857</v>
      </c>
      <c r="L530" s="3">
        <v>24300</v>
      </c>
      <c r="M530" s="3">
        <v>4060</v>
      </c>
      <c r="N530">
        <v>195</v>
      </c>
      <c r="O530">
        <v>40</v>
      </c>
      <c r="P530">
        <v>14</v>
      </c>
      <c r="Q530">
        <v>2.2222222222222201</v>
      </c>
      <c r="R530">
        <v>2.2222222222222201</v>
      </c>
      <c r="S530">
        <v>2.0713145015815799</v>
      </c>
      <c r="T530" s="3">
        <v>0.83928571428571397</v>
      </c>
      <c r="U530" s="7">
        <f t="shared" si="40"/>
        <v>40000</v>
      </c>
      <c r="V530" s="4">
        <f t="shared" si="41"/>
        <v>140000000</v>
      </c>
      <c r="W530">
        <v>2.4753421428571399E-3</v>
      </c>
      <c r="X530">
        <v>0.58579419249053799</v>
      </c>
      <c r="Y530">
        <v>0.116719826732593</v>
      </c>
      <c r="Z530">
        <v>0.18290837315507999</v>
      </c>
      <c r="AA530">
        <v>0.14317353818415501</v>
      </c>
      <c r="AB530">
        <v>0.14317353818415501</v>
      </c>
      <c r="AC530">
        <v>1.9962843526377001</v>
      </c>
      <c r="AD530">
        <v>26</v>
      </c>
      <c r="AE530" s="7">
        <f t="shared" si="42"/>
        <v>7.5</v>
      </c>
      <c r="AF530" s="7">
        <f t="shared" si="43"/>
        <v>3716.12</v>
      </c>
      <c r="AG530" s="7">
        <f t="shared" si="44"/>
        <v>52025.68</v>
      </c>
      <c r="AH530">
        <v>14</v>
      </c>
      <c r="AK530" s="7"/>
    </row>
    <row r="531" spans="1:37">
      <c r="A531">
        <v>1524</v>
      </c>
      <c r="B531">
        <v>345388276.10000002</v>
      </c>
      <c r="C531">
        <v>389688276.10000002</v>
      </c>
      <c r="D531">
        <v>19318750</v>
      </c>
      <c r="E531" s="3">
        <v>33200</v>
      </c>
      <c r="F531" s="3">
        <v>50600</v>
      </c>
      <c r="G531" s="3">
        <v>11600</v>
      </c>
      <c r="H531" s="3">
        <v>13354.28571</v>
      </c>
      <c r="I531" s="3">
        <v>19600</v>
      </c>
      <c r="J531" s="3">
        <v>3630</v>
      </c>
      <c r="K531" s="3">
        <v>24531.42857</v>
      </c>
      <c r="L531" s="3">
        <v>50600</v>
      </c>
      <c r="M531" s="3">
        <v>7020</v>
      </c>
      <c r="N531">
        <v>195</v>
      </c>
      <c r="O531">
        <v>40</v>
      </c>
      <c r="P531">
        <v>14</v>
      </c>
      <c r="Q531">
        <v>2.2222222222222201</v>
      </c>
      <c r="R531">
        <v>2.2222222222222201</v>
      </c>
      <c r="S531">
        <v>1.9924426862678</v>
      </c>
      <c r="T531" s="3">
        <v>0.875</v>
      </c>
      <c r="U531" s="7">
        <f t="shared" si="40"/>
        <v>40000</v>
      </c>
      <c r="V531" s="4">
        <f t="shared" si="41"/>
        <v>140000000</v>
      </c>
      <c r="W531">
        <v>2.31379142857143E-3</v>
      </c>
      <c r="X531">
        <v>0.58258876610879895</v>
      </c>
      <c r="Y531">
        <v>0.116537725681969</v>
      </c>
      <c r="Z531">
        <v>0.167698225443209</v>
      </c>
      <c r="AA531">
        <v>0.133392672800243</v>
      </c>
      <c r="AB531">
        <v>0.133392672800243</v>
      </c>
      <c r="AC531">
        <v>2.0705302083219599</v>
      </c>
      <c r="AD531">
        <v>26</v>
      </c>
      <c r="AE531" s="7">
        <f t="shared" si="42"/>
        <v>7.5</v>
      </c>
      <c r="AF531" s="7">
        <f t="shared" si="43"/>
        <v>3716.12</v>
      </c>
      <c r="AG531" s="7">
        <f t="shared" si="44"/>
        <v>52025.68</v>
      </c>
      <c r="AH531">
        <v>14</v>
      </c>
      <c r="AK531" s="7"/>
    </row>
    <row r="532" spans="1:37">
      <c r="A532">
        <v>1527</v>
      </c>
      <c r="B532">
        <v>346602394.19999999</v>
      </c>
      <c r="C532">
        <v>392802394.19999999</v>
      </c>
      <c r="D532">
        <v>20387500</v>
      </c>
      <c r="E532" s="3">
        <v>33685.714290000004</v>
      </c>
      <c r="F532" s="3">
        <v>50600</v>
      </c>
      <c r="G532" s="3">
        <v>15000</v>
      </c>
      <c r="H532" s="3">
        <v>13644.28571</v>
      </c>
      <c r="I532" s="3">
        <v>19600</v>
      </c>
      <c r="J532" s="3">
        <v>5660</v>
      </c>
      <c r="K532" s="3">
        <v>24914.28571</v>
      </c>
      <c r="L532" s="3">
        <v>50600</v>
      </c>
      <c r="M532" s="3">
        <v>9700</v>
      </c>
      <c r="N532">
        <v>195</v>
      </c>
      <c r="O532">
        <v>40</v>
      </c>
      <c r="P532">
        <v>14</v>
      </c>
      <c r="Q532">
        <v>2.2222222222222201</v>
      </c>
      <c r="R532">
        <v>2.2222222222222201</v>
      </c>
      <c r="S532">
        <v>2.0837546038199499</v>
      </c>
      <c r="T532" s="3">
        <v>0.58333333333333304</v>
      </c>
      <c r="U532" s="7">
        <f t="shared" si="40"/>
        <v>40000</v>
      </c>
      <c r="V532" s="4">
        <f t="shared" si="41"/>
        <v>140000000</v>
      </c>
      <c r="W532">
        <v>2.4702307142857099E-3</v>
      </c>
      <c r="X532">
        <v>0.61161369382282704</v>
      </c>
      <c r="Y532">
        <v>0.123501586114919</v>
      </c>
      <c r="Z532">
        <v>0.17878872444058799</v>
      </c>
      <c r="AA532">
        <v>0.14129120531995101</v>
      </c>
      <c r="AB532">
        <v>0.14129120531995101</v>
      </c>
      <c r="AC532">
        <v>2.1536603218547601</v>
      </c>
      <c r="AD532">
        <v>26</v>
      </c>
      <c r="AE532" s="7">
        <f t="shared" si="42"/>
        <v>7.5</v>
      </c>
      <c r="AF532" s="7">
        <f t="shared" si="43"/>
        <v>3716.12</v>
      </c>
      <c r="AG532" s="7">
        <f t="shared" si="44"/>
        <v>52025.68</v>
      </c>
      <c r="AH532">
        <v>14</v>
      </c>
      <c r="AK532" s="7"/>
    </row>
    <row r="533" spans="1:37">
      <c r="A533">
        <v>1530</v>
      </c>
      <c r="B533">
        <v>354063287.39999998</v>
      </c>
      <c r="C533">
        <v>412063287.39999998</v>
      </c>
      <c r="D533">
        <v>27025000</v>
      </c>
      <c r="E533" s="3">
        <v>34315.714290000004</v>
      </c>
      <c r="F533" s="3">
        <v>50600</v>
      </c>
      <c r="G533" s="3">
        <v>8160</v>
      </c>
      <c r="H533" s="3">
        <v>13880</v>
      </c>
      <c r="I533" s="3">
        <v>19600</v>
      </c>
      <c r="J533" s="3">
        <v>2960</v>
      </c>
      <c r="K533" s="3">
        <v>25257.14286</v>
      </c>
      <c r="L533" s="3">
        <v>50600</v>
      </c>
      <c r="M533" s="3">
        <v>4900</v>
      </c>
      <c r="N533">
        <v>195</v>
      </c>
      <c r="O533">
        <v>40</v>
      </c>
      <c r="P533">
        <v>14</v>
      </c>
      <c r="Q533">
        <v>2.2222222222222201</v>
      </c>
      <c r="R533">
        <v>2.2222222222222201</v>
      </c>
      <c r="S533">
        <v>2.1586544476773502</v>
      </c>
      <c r="T533" s="3">
        <v>0.64880952380952395</v>
      </c>
      <c r="U533" s="7">
        <f t="shared" si="40"/>
        <v>40000</v>
      </c>
      <c r="V533" s="4">
        <f t="shared" si="41"/>
        <v>140000000</v>
      </c>
      <c r="W533">
        <v>2.7188285714285698E-3</v>
      </c>
      <c r="X533">
        <v>0.69647277049378098</v>
      </c>
      <c r="Y533">
        <v>0.14731684299480199</v>
      </c>
      <c r="Z533">
        <v>0.18355411063202201</v>
      </c>
      <c r="AA533">
        <v>0.15639572418272901</v>
      </c>
      <c r="AB533">
        <v>0.15639572418272901</v>
      </c>
      <c r="AC533">
        <v>2.2000966673742401</v>
      </c>
      <c r="AD533">
        <v>26</v>
      </c>
      <c r="AE533" s="7">
        <f t="shared" si="42"/>
        <v>7.5</v>
      </c>
      <c r="AF533" s="7">
        <f t="shared" si="43"/>
        <v>3716.12</v>
      </c>
      <c r="AG533" s="7">
        <f t="shared" si="44"/>
        <v>52025.68</v>
      </c>
      <c r="AH533">
        <v>14</v>
      </c>
      <c r="AK533" s="7"/>
    </row>
    <row r="534" spans="1:37">
      <c r="A534">
        <v>1533</v>
      </c>
      <c r="B534">
        <v>396299255.39999998</v>
      </c>
      <c r="C534">
        <v>456199255.39999998</v>
      </c>
      <c r="D534">
        <v>28093750</v>
      </c>
      <c r="E534" s="3">
        <v>41550</v>
      </c>
      <c r="F534" s="3">
        <v>50600</v>
      </c>
      <c r="G534" s="3">
        <v>15000</v>
      </c>
      <c r="H534" s="3">
        <v>16425.71429</v>
      </c>
      <c r="I534" s="3">
        <v>19600</v>
      </c>
      <c r="J534" s="3">
        <v>4280</v>
      </c>
      <c r="K534" s="3">
        <v>38034.285709999996</v>
      </c>
      <c r="L534" s="3">
        <v>50600</v>
      </c>
      <c r="M534" s="3">
        <v>9290</v>
      </c>
      <c r="N534">
        <v>195</v>
      </c>
      <c r="O534">
        <v>40</v>
      </c>
      <c r="P534">
        <v>14</v>
      </c>
      <c r="Q534">
        <v>2.2222222222222201</v>
      </c>
      <c r="R534">
        <v>2.2222222222222201</v>
      </c>
      <c r="S534">
        <v>2.1228174318192901</v>
      </c>
      <c r="T534" s="3">
        <v>0.398809523809524</v>
      </c>
      <c r="U534" s="7">
        <f t="shared" si="40"/>
        <v>40000</v>
      </c>
      <c r="V534" s="4">
        <f t="shared" si="41"/>
        <v>140000000</v>
      </c>
      <c r="W534">
        <v>2.4608607142857101E-3</v>
      </c>
      <c r="X534">
        <v>0.65088086609792795</v>
      </c>
      <c r="Y534">
        <v>0.136821046866551</v>
      </c>
      <c r="Z534">
        <v>0.16059867565681599</v>
      </c>
      <c r="AA534">
        <v>0.14096945807052799</v>
      </c>
      <c r="AB534">
        <v>0.14096945807052799</v>
      </c>
      <c r="AC534">
        <v>2.4619582710191699</v>
      </c>
      <c r="AD534">
        <v>26</v>
      </c>
      <c r="AE534" s="7">
        <f t="shared" si="42"/>
        <v>7.5</v>
      </c>
      <c r="AF534" s="7">
        <f t="shared" si="43"/>
        <v>3716.12</v>
      </c>
      <c r="AG534" s="7">
        <f t="shared" si="44"/>
        <v>52025.68</v>
      </c>
      <c r="AH534">
        <v>14</v>
      </c>
      <c r="AK534" s="7"/>
    </row>
    <row r="535" spans="1:37" s="9" customFormat="1">
      <c r="A535" s="9">
        <v>1539</v>
      </c>
      <c r="B535" s="9">
        <v>364108911</v>
      </c>
      <c r="C535" s="9">
        <v>373308911</v>
      </c>
      <c r="D535" s="9">
        <v>18800000</v>
      </c>
      <c r="E535" s="10">
        <v>12261.578949999999</v>
      </c>
      <c r="F535" s="10">
        <v>14300</v>
      </c>
      <c r="G535" s="10">
        <v>4060</v>
      </c>
      <c r="H535" s="10">
        <v>16304.73684</v>
      </c>
      <c r="I535" s="10">
        <v>19600</v>
      </c>
      <c r="J535" s="10">
        <v>1170</v>
      </c>
      <c r="K535" s="10">
        <v>11281.578949999999</v>
      </c>
      <c r="L535" s="10">
        <v>14300</v>
      </c>
      <c r="M535" s="10">
        <v>3110</v>
      </c>
      <c r="N535" s="9">
        <v>247</v>
      </c>
      <c r="O535" s="9">
        <v>20</v>
      </c>
      <c r="P535" s="9">
        <v>19</v>
      </c>
      <c r="Q535" s="9">
        <v>1.4285714285714299</v>
      </c>
      <c r="R535" s="9">
        <v>1.4285714285714299</v>
      </c>
      <c r="S535" s="9">
        <v>2.3105386932167198</v>
      </c>
      <c r="T535" s="10">
        <v>0.25657894736842102</v>
      </c>
      <c r="U535" s="9">
        <f t="shared" si="40"/>
        <v>10000</v>
      </c>
      <c r="V535" s="9">
        <f t="shared" si="41"/>
        <v>47500000</v>
      </c>
      <c r="W535" s="9">
        <v>2.6650105263157902E-3</v>
      </c>
      <c r="X535" s="9">
        <v>0.45861362956667001</v>
      </c>
      <c r="Y535" s="9">
        <v>0.120682975680379</v>
      </c>
      <c r="Z535" s="9">
        <v>0.17038488935945301</v>
      </c>
      <c r="AA535" s="9">
        <v>0.157148584723308</v>
      </c>
      <c r="AB535" s="9">
        <v>0.157148584723308</v>
      </c>
      <c r="AC535" s="9">
        <v>1.4952539714723301</v>
      </c>
      <c r="AD535" s="9">
        <v>13</v>
      </c>
      <c r="AE535" s="9">
        <f t="shared" si="42"/>
        <v>19</v>
      </c>
      <c r="AF535" s="9">
        <f t="shared" si="43"/>
        <v>929.03</v>
      </c>
      <c r="AG535" s="9">
        <f t="shared" si="44"/>
        <v>17651.57</v>
      </c>
      <c r="AH535" s="9">
        <v>19</v>
      </c>
      <c r="AK535" s="7"/>
    </row>
    <row r="536" spans="1:37">
      <c r="A536">
        <v>1542</v>
      </c>
      <c r="B536">
        <v>389943732.19999999</v>
      </c>
      <c r="C536">
        <v>399618732.19999999</v>
      </c>
      <c r="D536">
        <v>19868750</v>
      </c>
      <c r="E536" s="3">
        <v>13277.89474</v>
      </c>
      <c r="F536" s="3">
        <v>14300</v>
      </c>
      <c r="G536" s="3">
        <v>3550</v>
      </c>
      <c r="H536" s="3">
        <v>18196.315790000001</v>
      </c>
      <c r="I536" s="3">
        <v>19600</v>
      </c>
      <c r="J536" s="3">
        <v>4930</v>
      </c>
      <c r="K536" s="3">
        <v>12800.526320000001</v>
      </c>
      <c r="L536" s="3">
        <v>14300</v>
      </c>
      <c r="M536" s="3">
        <v>2660</v>
      </c>
      <c r="N536">
        <v>247</v>
      </c>
      <c r="O536">
        <v>20</v>
      </c>
      <c r="P536">
        <v>19</v>
      </c>
      <c r="Q536">
        <v>1.4285714285714299</v>
      </c>
      <c r="R536">
        <v>1.4285714285714299</v>
      </c>
      <c r="S536">
        <v>2.4276593624232201</v>
      </c>
      <c r="T536" s="3">
        <v>0.25</v>
      </c>
      <c r="U536" s="7">
        <f t="shared" si="40"/>
        <v>10000</v>
      </c>
      <c r="V536" s="4">
        <f t="shared" si="41"/>
        <v>47500000</v>
      </c>
      <c r="W536">
        <v>2.8060815789473698E-3</v>
      </c>
      <c r="X536">
        <v>0.479065475133229</v>
      </c>
      <c r="Y536">
        <v>0.129407954824417</v>
      </c>
      <c r="Z536">
        <v>0.189505124959994</v>
      </c>
      <c r="AA536">
        <v>0.16376030863993099</v>
      </c>
      <c r="AB536">
        <v>0.16376030863993099</v>
      </c>
      <c r="AC536">
        <v>1.56919299433424</v>
      </c>
      <c r="AD536">
        <v>13</v>
      </c>
      <c r="AE536" s="7">
        <f t="shared" si="42"/>
        <v>19</v>
      </c>
      <c r="AF536" s="7">
        <f t="shared" si="43"/>
        <v>929.03</v>
      </c>
      <c r="AG536" s="7">
        <f t="shared" si="44"/>
        <v>17651.57</v>
      </c>
      <c r="AH536">
        <v>19</v>
      </c>
      <c r="AK536" s="7"/>
    </row>
    <row r="537" spans="1:37">
      <c r="A537">
        <v>1566</v>
      </c>
      <c r="B537">
        <v>232615317.40000001</v>
      </c>
      <c r="C537">
        <v>241815317.40000001</v>
      </c>
      <c r="D537">
        <v>18800000</v>
      </c>
      <c r="E537" s="3">
        <v>18145.263159999999</v>
      </c>
      <c r="F537" s="3">
        <v>23300</v>
      </c>
      <c r="G537" s="3">
        <v>1430</v>
      </c>
      <c r="H537" s="3">
        <v>6630.6842109999998</v>
      </c>
      <c r="I537" s="3">
        <v>8910</v>
      </c>
      <c r="J537" s="3">
        <v>843</v>
      </c>
      <c r="K537" s="3">
        <v>11063.578949999999</v>
      </c>
      <c r="L537" s="3">
        <v>14300</v>
      </c>
      <c r="M537" s="3">
        <v>348</v>
      </c>
      <c r="N537">
        <v>247</v>
      </c>
      <c r="O537">
        <v>20</v>
      </c>
      <c r="P537">
        <v>19</v>
      </c>
      <c r="Q537">
        <v>2</v>
      </c>
      <c r="R537">
        <v>2</v>
      </c>
      <c r="S537">
        <v>2.1474748964056798</v>
      </c>
      <c r="T537" s="3">
        <v>1.18421052631579</v>
      </c>
      <c r="U537" s="7">
        <f t="shared" si="40"/>
        <v>10000</v>
      </c>
      <c r="V537" s="4">
        <f t="shared" si="41"/>
        <v>47500000</v>
      </c>
      <c r="W537">
        <v>2.3747978947368398E-3</v>
      </c>
      <c r="X537">
        <v>0.51797188704703701</v>
      </c>
      <c r="Y537">
        <v>0.113248454512036</v>
      </c>
      <c r="Z537">
        <v>0.155522890476396</v>
      </c>
      <c r="AA537">
        <v>0.14804135934452101</v>
      </c>
      <c r="AB537">
        <v>0.14804135934452101</v>
      </c>
      <c r="AC537">
        <v>1.77036517001234</v>
      </c>
      <c r="AD537">
        <v>13</v>
      </c>
      <c r="AE537" s="7">
        <f t="shared" si="42"/>
        <v>19</v>
      </c>
      <c r="AF537" s="7">
        <f t="shared" si="43"/>
        <v>929.03</v>
      </c>
      <c r="AG537" s="7">
        <f t="shared" si="44"/>
        <v>17651.57</v>
      </c>
      <c r="AH537">
        <v>19</v>
      </c>
      <c r="AK537" s="7"/>
    </row>
    <row r="538" spans="1:37">
      <c r="A538">
        <v>1569</v>
      </c>
      <c r="B538">
        <v>283591030.80000001</v>
      </c>
      <c r="C538">
        <v>293266030.80000001</v>
      </c>
      <c r="D538">
        <v>19868750</v>
      </c>
      <c r="E538" s="3">
        <v>10511.05263</v>
      </c>
      <c r="F538" s="3">
        <v>14300</v>
      </c>
      <c r="G538" s="3">
        <v>1900</v>
      </c>
      <c r="H538" s="3">
        <v>8897.3684209999992</v>
      </c>
      <c r="I538" s="3">
        <v>13200</v>
      </c>
      <c r="J538" s="3">
        <v>1330</v>
      </c>
      <c r="K538" s="3">
        <v>7540</v>
      </c>
      <c r="L538" s="3">
        <v>14300</v>
      </c>
      <c r="M538" s="3">
        <v>1240</v>
      </c>
      <c r="N538">
        <v>247</v>
      </c>
      <c r="O538">
        <v>20</v>
      </c>
      <c r="P538">
        <v>19</v>
      </c>
      <c r="Q538">
        <v>2</v>
      </c>
      <c r="R538">
        <v>2</v>
      </c>
      <c r="S538">
        <v>2.2246536853530001</v>
      </c>
      <c r="T538" s="3">
        <v>0.285087719298246</v>
      </c>
      <c r="U538" s="7">
        <f t="shared" si="40"/>
        <v>10000</v>
      </c>
      <c r="V538" s="4">
        <f t="shared" si="41"/>
        <v>47500000</v>
      </c>
      <c r="W538">
        <v>2.43413684210526E-3</v>
      </c>
      <c r="X538">
        <v>0.48632800209845101</v>
      </c>
      <c r="Y538">
        <v>0.11406260829091699</v>
      </c>
      <c r="Z538">
        <v>0.110256752982098</v>
      </c>
      <c r="AA538">
        <v>0.14254098208532101</v>
      </c>
      <c r="AB538">
        <v>0.14254098208532101</v>
      </c>
      <c r="AC538">
        <v>1.8775974924702401</v>
      </c>
      <c r="AD538">
        <v>13</v>
      </c>
      <c r="AE538" s="7">
        <f t="shared" si="42"/>
        <v>19</v>
      </c>
      <c r="AF538" s="7">
        <f t="shared" si="43"/>
        <v>929.03</v>
      </c>
      <c r="AG538" s="7">
        <f t="shared" si="44"/>
        <v>17651.57</v>
      </c>
      <c r="AH538">
        <v>19</v>
      </c>
      <c r="AK538" s="7"/>
    </row>
    <row r="539" spans="1:37">
      <c r="A539">
        <v>1572</v>
      </c>
      <c r="B539">
        <v>298106652.60000002</v>
      </c>
      <c r="C539">
        <v>308256652.60000002</v>
      </c>
      <c r="D539">
        <v>20937500</v>
      </c>
      <c r="E539" s="3">
        <v>10942.631579999999</v>
      </c>
      <c r="F539" s="3">
        <v>14300</v>
      </c>
      <c r="G539" s="3">
        <v>3110</v>
      </c>
      <c r="H539" s="3">
        <v>9023.6842109999998</v>
      </c>
      <c r="I539" s="3">
        <v>13200</v>
      </c>
      <c r="J539" s="3">
        <v>2700</v>
      </c>
      <c r="K539" s="3">
        <v>7909.4736839999996</v>
      </c>
      <c r="L539" s="3">
        <v>14300</v>
      </c>
      <c r="M539" s="3">
        <v>1890</v>
      </c>
      <c r="N539">
        <v>247</v>
      </c>
      <c r="O539">
        <v>20</v>
      </c>
      <c r="P539">
        <v>19</v>
      </c>
      <c r="Q539">
        <v>2</v>
      </c>
      <c r="R539">
        <v>2</v>
      </c>
      <c r="S539">
        <v>2.3479090307953698</v>
      </c>
      <c r="T539" s="3">
        <v>0.23684210526315799</v>
      </c>
      <c r="U539" s="7">
        <f t="shared" si="40"/>
        <v>10000</v>
      </c>
      <c r="V539" s="4">
        <f t="shared" si="41"/>
        <v>47500000</v>
      </c>
      <c r="W539">
        <v>2.6080015789473701E-3</v>
      </c>
      <c r="X539">
        <v>0.51440174843268904</v>
      </c>
      <c r="Y539">
        <v>0.12085414376824</v>
      </c>
      <c r="Z539">
        <v>0.120265425431511</v>
      </c>
      <c r="AA539">
        <v>0.14876905897350701</v>
      </c>
      <c r="AB539">
        <v>0.14876905897350701</v>
      </c>
      <c r="AC539">
        <v>1.9220197788036699</v>
      </c>
      <c r="AD539">
        <v>13</v>
      </c>
      <c r="AE539" s="7">
        <f t="shared" si="42"/>
        <v>19</v>
      </c>
      <c r="AF539" s="7">
        <f t="shared" si="43"/>
        <v>929.03</v>
      </c>
      <c r="AG539" s="7">
        <f t="shared" si="44"/>
        <v>17651.57</v>
      </c>
      <c r="AH539">
        <v>19</v>
      </c>
      <c r="AK539" s="7"/>
    </row>
    <row r="540" spans="1:37">
      <c r="A540">
        <v>1575</v>
      </c>
      <c r="B540">
        <v>278189402.30000001</v>
      </c>
      <c r="C540">
        <v>292789402.30000001</v>
      </c>
      <c r="D540">
        <v>30950000</v>
      </c>
      <c r="E540" s="3">
        <v>22761.578949999999</v>
      </c>
      <c r="F540" s="3">
        <v>39600</v>
      </c>
      <c r="G540" s="3">
        <v>1070</v>
      </c>
      <c r="H540" s="3">
        <v>13389.631579999999</v>
      </c>
      <c r="I540" s="3">
        <v>19600</v>
      </c>
      <c r="J540" s="3">
        <v>843</v>
      </c>
      <c r="K540" s="3">
        <v>21588.947370000002</v>
      </c>
      <c r="L540" s="3">
        <v>50600</v>
      </c>
      <c r="M540" s="3">
        <v>1890</v>
      </c>
      <c r="N540">
        <v>247</v>
      </c>
      <c r="O540">
        <v>20</v>
      </c>
      <c r="P540">
        <v>19</v>
      </c>
      <c r="Q540">
        <v>1.4285714285714299</v>
      </c>
      <c r="R540">
        <v>1.4285714285714299</v>
      </c>
      <c r="S540">
        <v>2.0939387897869399</v>
      </c>
      <c r="T540" s="3">
        <v>1.12280701754386</v>
      </c>
      <c r="U540" s="7">
        <f t="shared" si="40"/>
        <v>10000</v>
      </c>
      <c r="V540" s="4">
        <f t="shared" si="41"/>
        <v>47500000</v>
      </c>
      <c r="W540">
        <v>2.2638021052631598E-3</v>
      </c>
      <c r="X540">
        <v>0.50963009396655301</v>
      </c>
      <c r="Y540">
        <v>0.13064312653708701</v>
      </c>
      <c r="Z540">
        <v>0.20256616292266499</v>
      </c>
      <c r="AA540">
        <v>0.17163188217871</v>
      </c>
      <c r="AB540">
        <v>0.17163188217871</v>
      </c>
      <c r="AC540">
        <v>1.3791854899484799</v>
      </c>
      <c r="AD540">
        <v>13</v>
      </c>
      <c r="AE540" s="7">
        <f t="shared" si="42"/>
        <v>19</v>
      </c>
      <c r="AF540" s="7">
        <f t="shared" si="43"/>
        <v>929.03</v>
      </c>
      <c r="AG540" s="7">
        <f t="shared" si="44"/>
        <v>17651.57</v>
      </c>
      <c r="AH540">
        <v>19</v>
      </c>
      <c r="AK540" s="7"/>
    </row>
    <row r="541" spans="1:37">
      <c r="A541">
        <v>1578</v>
      </c>
      <c r="B541">
        <v>283731309.39999998</v>
      </c>
      <c r="C541">
        <v>298806309.39999998</v>
      </c>
      <c r="D541">
        <v>32018750</v>
      </c>
      <c r="E541" s="3">
        <v>28026.315790000001</v>
      </c>
      <c r="F541" s="3">
        <v>50600</v>
      </c>
      <c r="G541" s="3">
        <v>2400</v>
      </c>
      <c r="H541" s="3">
        <v>14857.89474</v>
      </c>
      <c r="I541" s="3">
        <v>19600</v>
      </c>
      <c r="J541" s="3">
        <v>2700</v>
      </c>
      <c r="K541" s="3">
        <v>25344.21053</v>
      </c>
      <c r="L541" s="3">
        <v>50600</v>
      </c>
      <c r="M541" s="3">
        <v>2140</v>
      </c>
      <c r="N541">
        <v>247</v>
      </c>
      <c r="O541">
        <v>20</v>
      </c>
      <c r="P541">
        <v>19</v>
      </c>
      <c r="Q541">
        <v>1.4285714285714299</v>
      </c>
      <c r="R541">
        <v>1.4285714285714299</v>
      </c>
      <c r="S541">
        <v>2.0900733509402598</v>
      </c>
      <c r="T541" s="3">
        <v>0.82456140350877205</v>
      </c>
      <c r="U541" s="7">
        <f t="shared" si="40"/>
        <v>10000</v>
      </c>
      <c r="V541" s="4">
        <f t="shared" si="41"/>
        <v>47500000</v>
      </c>
      <c r="W541">
        <v>2.19424368421053E-3</v>
      </c>
      <c r="X541">
        <v>0.50621499984068397</v>
      </c>
      <c r="Y541">
        <v>0.137768397389262</v>
      </c>
      <c r="Z541">
        <v>0.21417453987249399</v>
      </c>
      <c r="AA541">
        <v>0.16529794187734601</v>
      </c>
      <c r="AB541">
        <v>0.16529794187734601</v>
      </c>
      <c r="AC541">
        <v>1.3772534316495</v>
      </c>
      <c r="AD541">
        <v>13</v>
      </c>
      <c r="AE541" s="7">
        <f t="shared" si="42"/>
        <v>19</v>
      </c>
      <c r="AF541" s="7">
        <f t="shared" si="43"/>
        <v>929.03</v>
      </c>
      <c r="AG541" s="7">
        <f t="shared" si="44"/>
        <v>17651.57</v>
      </c>
      <c r="AH541">
        <v>19</v>
      </c>
      <c r="AK541" s="7"/>
    </row>
    <row r="542" spans="1:37">
      <c r="A542">
        <v>1581</v>
      </c>
      <c r="B542">
        <v>290829279.89999998</v>
      </c>
      <c r="C542">
        <v>306379279.89999998</v>
      </c>
      <c r="D542">
        <v>33087500</v>
      </c>
      <c r="E542" s="3">
        <v>35002.631580000001</v>
      </c>
      <c r="F542" s="3">
        <v>50600</v>
      </c>
      <c r="G542" s="3">
        <v>7450</v>
      </c>
      <c r="H542" s="3">
        <v>14526.315790000001</v>
      </c>
      <c r="I542" s="3">
        <v>19600</v>
      </c>
      <c r="J542" s="3">
        <v>2700</v>
      </c>
      <c r="K542" s="3">
        <v>24882.631580000001</v>
      </c>
      <c r="L542" s="3">
        <v>50600</v>
      </c>
      <c r="M542" s="3">
        <v>4470</v>
      </c>
      <c r="N542">
        <v>247</v>
      </c>
      <c r="O542">
        <v>20</v>
      </c>
      <c r="P542">
        <v>19</v>
      </c>
      <c r="Q542">
        <v>2.2222222222222201</v>
      </c>
      <c r="R542">
        <v>2.2222222222222201</v>
      </c>
      <c r="S542">
        <v>2.1709226333027698</v>
      </c>
      <c r="T542" s="3">
        <v>1.18859649122807</v>
      </c>
      <c r="U542" s="7">
        <f t="shared" si="40"/>
        <v>10000</v>
      </c>
      <c r="V542" s="4">
        <f t="shared" si="41"/>
        <v>47500000</v>
      </c>
      <c r="W542">
        <v>2.28253205263158E-3</v>
      </c>
      <c r="X542">
        <v>0.55351947826637604</v>
      </c>
      <c r="Y542">
        <v>0.14876821842594901</v>
      </c>
      <c r="Z542">
        <v>0.22823375225675999</v>
      </c>
      <c r="AA542">
        <v>0.149159728265847</v>
      </c>
      <c r="AB542">
        <v>0.149159728265847</v>
      </c>
      <c r="AC542">
        <v>1.5673206253104199</v>
      </c>
      <c r="AD542">
        <v>13</v>
      </c>
      <c r="AE542" s="7">
        <f t="shared" si="42"/>
        <v>19</v>
      </c>
      <c r="AF542" s="7">
        <f t="shared" si="43"/>
        <v>929.03</v>
      </c>
      <c r="AG542" s="7">
        <f t="shared" si="44"/>
        <v>17651.57</v>
      </c>
      <c r="AH542">
        <v>19</v>
      </c>
      <c r="AK542" s="7"/>
    </row>
    <row r="543" spans="1:37">
      <c r="A543">
        <v>1584</v>
      </c>
      <c r="B543">
        <v>326611529.69999999</v>
      </c>
      <c r="C543">
        <v>346611529.69999999</v>
      </c>
      <c r="D543">
        <v>43100000</v>
      </c>
      <c r="E543" s="3">
        <v>40341.578950000003</v>
      </c>
      <c r="F543" s="3">
        <v>50600</v>
      </c>
      <c r="G543" s="3">
        <v>7190</v>
      </c>
      <c r="H543" s="3">
        <v>16024.89474</v>
      </c>
      <c r="I543" s="3">
        <v>19600</v>
      </c>
      <c r="J543" s="3">
        <v>843</v>
      </c>
      <c r="K543" s="3">
        <v>33817.947370000002</v>
      </c>
      <c r="L543" s="3">
        <v>50600</v>
      </c>
      <c r="M543" s="3">
        <v>541</v>
      </c>
      <c r="N543">
        <v>247</v>
      </c>
      <c r="O543">
        <v>20</v>
      </c>
      <c r="P543">
        <v>19</v>
      </c>
      <c r="Q543">
        <v>2.2222222222222201</v>
      </c>
      <c r="R543">
        <v>2.2222222222222201</v>
      </c>
      <c r="S543">
        <v>2.1430738979936401</v>
      </c>
      <c r="T543" s="3">
        <v>1.0745614035087701</v>
      </c>
      <c r="U543" s="7">
        <f t="shared" si="40"/>
        <v>10000</v>
      </c>
      <c r="V543" s="4">
        <f t="shared" si="41"/>
        <v>47500000</v>
      </c>
      <c r="W543">
        <v>2.27968947368421E-3</v>
      </c>
      <c r="X543">
        <v>0.59928739398548303</v>
      </c>
      <c r="Y543">
        <v>0.16747711485168801</v>
      </c>
      <c r="Z543">
        <v>0.20236070090116001</v>
      </c>
      <c r="AA543">
        <v>0.147878849476765</v>
      </c>
      <c r="AB543">
        <v>0.147878849476765</v>
      </c>
      <c r="AC543">
        <v>1.61979640325404</v>
      </c>
      <c r="AD543">
        <v>13</v>
      </c>
      <c r="AE543" s="7">
        <f t="shared" si="42"/>
        <v>19</v>
      </c>
      <c r="AF543" s="7">
        <f t="shared" si="43"/>
        <v>929.03</v>
      </c>
      <c r="AG543" s="7">
        <f t="shared" si="44"/>
        <v>17651.57</v>
      </c>
      <c r="AH543">
        <v>19</v>
      </c>
      <c r="AK543" s="7"/>
    </row>
    <row r="544" spans="1:37">
      <c r="A544">
        <v>1587</v>
      </c>
      <c r="B544">
        <v>338609857.80000001</v>
      </c>
      <c r="C544">
        <v>359084857.80000001</v>
      </c>
      <c r="D544">
        <v>44168750</v>
      </c>
      <c r="E544" s="3">
        <v>45590</v>
      </c>
      <c r="F544" s="3">
        <v>50600</v>
      </c>
      <c r="G544" s="3">
        <v>6710</v>
      </c>
      <c r="H544" s="3">
        <v>14711.578949999999</v>
      </c>
      <c r="I544" s="3">
        <v>16700</v>
      </c>
      <c r="J544" s="3">
        <v>1600</v>
      </c>
      <c r="K544" s="3">
        <v>43408.421049999997</v>
      </c>
      <c r="L544" s="3">
        <v>50600</v>
      </c>
      <c r="M544" s="3">
        <v>4060</v>
      </c>
      <c r="N544">
        <v>247</v>
      </c>
      <c r="O544">
        <v>20</v>
      </c>
      <c r="P544">
        <v>19</v>
      </c>
      <c r="Q544">
        <v>2.8571428571428599</v>
      </c>
      <c r="R544">
        <v>2.8571428571428599</v>
      </c>
      <c r="S544">
        <v>2.2758604256582302</v>
      </c>
      <c r="T544" s="3">
        <v>0.25438596491228099</v>
      </c>
      <c r="U544" s="7">
        <f t="shared" si="40"/>
        <v>10000</v>
      </c>
      <c r="V544" s="4">
        <f t="shared" si="41"/>
        <v>47500000</v>
      </c>
      <c r="W544">
        <v>2.49131315789474E-3</v>
      </c>
      <c r="X544">
        <v>0.67653578592111097</v>
      </c>
      <c r="Y544">
        <v>0.18721251295418301</v>
      </c>
      <c r="Z544">
        <v>0.195863003427974</v>
      </c>
      <c r="AA544">
        <v>0.139771660325367</v>
      </c>
      <c r="AB544">
        <v>0.139771660325367</v>
      </c>
      <c r="AC544">
        <v>2.2968186494562302</v>
      </c>
      <c r="AD544">
        <v>13</v>
      </c>
      <c r="AE544" s="7">
        <f t="shared" si="42"/>
        <v>19</v>
      </c>
      <c r="AF544" s="7">
        <f t="shared" si="43"/>
        <v>929.03</v>
      </c>
      <c r="AG544" s="7">
        <f t="shared" si="44"/>
        <v>17651.57</v>
      </c>
      <c r="AH544">
        <v>19</v>
      </c>
      <c r="AK544" s="7"/>
    </row>
    <row r="545" spans="1:37">
      <c r="A545">
        <v>1590</v>
      </c>
      <c r="B545">
        <v>351804029.10000002</v>
      </c>
      <c r="C545">
        <v>372754029.10000002</v>
      </c>
      <c r="D545">
        <v>45237500</v>
      </c>
      <c r="E545" s="3">
        <v>48147.368419999999</v>
      </c>
      <c r="F545" s="3">
        <v>50600</v>
      </c>
      <c r="G545" s="3">
        <v>15000</v>
      </c>
      <c r="H545" s="3">
        <v>15806.315790000001</v>
      </c>
      <c r="I545" s="3">
        <v>16700</v>
      </c>
      <c r="J545" s="3">
        <v>3220</v>
      </c>
      <c r="K545" s="3">
        <v>47028.421049999997</v>
      </c>
      <c r="L545" s="3">
        <v>50600</v>
      </c>
      <c r="M545" s="3">
        <v>9040</v>
      </c>
      <c r="N545">
        <v>247</v>
      </c>
      <c r="O545">
        <v>20</v>
      </c>
      <c r="P545">
        <v>19</v>
      </c>
      <c r="Q545">
        <v>2.8571428571428599</v>
      </c>
      <c r="R545">
        <v>2.8571428571428599</v>
      </c>
      <c r="S545">
        <v>2.3281864989467902</v>
      </c>
      <c r="T545" s="3">
        <v>0.18421052631578899</v>
      </c>
      <c r="U545" s="7">
        <f t="shared" si="40"/>
        <v>10000</v>
      </c>
      <c r="V545" s="4">
        <f t="shared" si="41"/>
        <v>47500000</v>
      </c>
      <c r="W545">
        <v>2.5118284210526301E-3</v>
      </c>
      <c r="X545">
        <v>0.68032468202683904</v>
      </c>
      <c r="Y545">
        <v>0.19063831063689499</v>
      </c>
      <c r="Z545">
        <v>0.20695100599721</v>
      </c>
      <c r="AA545">
        <v>0.14102671490986399</v>
      </c>
      <c r="AB545">
        <v>0.14102671490986399</v>
      </c>
      <c r="AC545">
        <v>2.325199084331</v>
      </c>
      <c r="AD545">
        <v>13</v>
      </c>
      <c r="AE545" s="7">
        <f t="shared" si="42"/>
        <v>19</v>
      </c>
      <c r="AF545" s="7">
        <f t="shared" si="43"/>
        <v>929.03</v>
      </c>
      <c r="AG545" s="7">
        <f t="shared" si="44"/>
        <v>17651.57</v>
      </c>
      <c r="AH545">
        <v>19</v>
      </c>
      <c r="AK545" s="7"/>
    </row>
    <row r="546" spans="1:37">
      <c r="A546">
        <v>1593</v>
      </c>
      <c r="B546">
        <v>337643093.39999998</v>
      </c>
      <c r="C546">
        <v>346843093.39999998</v>
      </c>
      <c r="D546">
        <v>18800000</v>
      </c>
      <c r="E546" s="3">
        <v>46486.315790000001</v>
      </c>
      <c r="F546" s="3">
        <v>50600</v>
      </c>
      <c r="G546" s="3">
        <v>5440</v>
      </c>
      <c r="H546" s="3">
        <v>13293.315790000001</v>
      </c>
      <c r="I546" s="3">
        <v>15000</v>
      </c>
      <c r="J546" s="3">
        <v>843</v>
      </c>
      <c r="K546" s="3">
        <v>43896.842109999998</v>
      </c>
      <c r="L546" s="3">
        <v>50600</v>
      </c>
      <c r="M546" s="3">
        <v>2140</v>
      </c>
      <c r="N546">
        <v>253.5</v>
      </c>
      <c r="O546">
        <v>20</v>
      </c>
      <c r="P546">
        <v>19</v>
      </c>
      <c r="Q546">
        <v>3.3333333333333299</v>
      </c>
      <c r="R546">
        <v>3.3333333333333299</v>
      </c>
      <c r="S546">
        <v>2.2604720617717899</v>
      </c>
      <c r="T546" s="3">
        <v>0.177631578947368</v>
      </c>
      <c r="U546" s="7">
        <f t="shared" si="40"/>
        <v>10000</v>
      </c>
      <c r="V546" s="4">
        <f t="shared" si="41"/>
        <v>47500000</v>
      </c>
      <c r="W546">
        <v>2.4459331578947402E-3</v>
      </c>
      <c r="X546">
        <v>0.52359664075228196</v>
      </c>
      <c r="Y546">
        <v>0.123520652504057</v>
      </c>
      <c r="Z546">
        <v>0.185625616782116</v>
      </c>
      <c r="AA546">
        <v>9.4617308147077903E-2</v>
      </c>
      <c r="AB546">
        <v>9.4617308147077903E-2</v>
      </c>
      <c r="AC546">
        <v>2.8138273356144698</v>
      </c>
      <c r="AD546">
        <v>19.5</v>
      </c>
      <c r="AE546" s="7">
        <f t="shared" si="42"/>
        <v>13</v>
      </c>
      <c r="AF546" s="7">
        <f t="shared" si="43"/>
        <v>929.03</v>
      </c>
      <c r="AG546" s="7">
        <f t="shared" si="44"/>
        <v>17651.57</v>
      </c>
      <c r="AH546">
        <v>19</v>
      </c>
      <c r="AK546" s="7"/>
    </row>
    <row r="547" spans="1:37">
      <c r="A547">
        <v>1596</v>
      </c>
      <c r="B547">
        <v>352148677</v>
      </c>
      <c r="C547">
        <v>361823677</v>
      </c>
      <c r="D547">
        <v>19868750</v>
      </c>
      <c r="E547" s="3">
        <v>48968.421049999997</v>
      </c>
      <c r="F547" s="3">
        <v>50600</v>
      </c>
      <c r="G547" s="3">
        <v>19600</v>
      </c>
      <c r="H547" s="3">
        <v>14422.10526</v>
      </c>
      <c r="I547" s="3">
        <v>15000</v>
      </c>
      <c r="J547" s="3">
        <v>4020</v>
      </c>
      <c r="K547" s="3">
        <v>48563.157890000002</v>
      </c>
      <c r="L547" s="3">
        <v>50600</v>
      </c>
      <c r="M547" s="3">
        <v>11900</v>
      </c>
      <c r="N547">
        <v>253.5</v>
      </c>
      <c r="O547">
        <v>20</v>
      </c>
      <c r="P547">
        <v>19</v>
      </c>
      <c r="Q547">
        <v>3.3333333333333299</v>
      </c>
      <c r="R547">
        <v>3.3333333333333299</v>
      </c>
      <c r="S547">
        <v>2.3993340768314302</v>
      </c>
      <c r="T547" s="3">
        <v>4.6052631578947401E-2</v>
      </c>
      <c r="U547" s="7">
        <f t="shared" si="40"/>
        <v>10000</v>
      </c>
      <c r="V547" s="4">
        <f t="shared" si="41"/>
        <v>47500000</v>
      </c>
      <c r="W547">
        <v>2.6436842105263202E-3</v>
      </c>
      <c r="X547">
        <v>0.555619132069469</v>
      </c>
      <c r="Y547">
        <v>0.13189573180425901</v>
      </c>
      <c r="Z547">
        <v>0.210841391118223</v>
      </c>
      <c r="AA547">
        <v>0.100639082928196</v>
      </c>
      <c r="AB547">
        <v>0.100639082928196</v>
      </c>
      <c r="AC547">
        <v>3.0216998674718298</v>
      </c>
      <c r="AD547">
        <v>19.5</v>
      </c>
      <c r="AE547" s="7">
        <f t="shared" si="42"/>
        <v>13</v>
      </c>
      <c r="AF547" s="7">
        <f t="shared" si="43"/>
        <v>929.03</v>
      </c>
      <c r="AG547" s="7">
        <f t="shared" si="44"/>
        <v>17651.57</v>
      </c>
      <c r="AH547">
        <v>19</v>
      </c>
      <c r="AK547" s="7"/>
    </row>
    <row r="548" spans="1:37">
      <c r="A548">
        <v>1599</v>
      </c>
      <c r="B548">
        <v>361627780.80000001</v>
      </c>
      <c r="C548">
        <v>371777780.80000001</v>
      </c>
      <c r="D548">
        <v>20937500</v>
      </c>
      <c r="E548" s="3">
        <v>50600</v>
      </c>
      <c r="F548" s="3">
        <v>50600</v>
      </c>
      <c r="G548" s="3">
        <v>50600</v>
      </c>
      <c r="H548" s="3">
        <v>15000</v>
      </c>
      <c r="I548" s="3">
        <v>15000</v>
      </c>
      <c r="J548" s="3">
        <v>15000</v>
      </c>
      <c r="K548" s="3">
        <v>50600</v>
      </c>
      <c r="L548" s="3">
        <v>50600</v>
      </c>
      <c r="M548" s="3">
        <v>50600</v>
      </c>
      <c r="N548">
        <v>253.5</v>
      </c>
      <c r="O548">
        <v>20</v>
      </c>
      <c r="P548">
        <v>19</v>
      </c>
      <c r="Q548">
        <v>3.3333333333333299</v>
      </c>
      <c r="R548">
        <v>3.3333333333333299</v>
      </c>
      <c r="S548">
        <v>2.53849207277894</v>
      </c>
      <c r="T548" s="3">
        <v>0</v>
      </c>
      <c r="U548" s="7">
        <f t="shared" si="40"/>
        <v>10000</v>
      </c>
      <c r="V548" s="4">
        <f t="shared" si="41"/>
        <v>47500000</v>
      </c>
      <c r="W548">
        <v>2.8729121052631602E-3</v>
      </c>
      <c r="X548">
        <v>0.58877001361813996</v>
      </c>
      <c r="Y548">
        <v>0.13975517542138399</v>
      </c>
      <c r="Z548">
        <v>0.23463910710601699</v>
      </c>
      <c r="AA548">
        <v>0.10724467713269401</v>
      </c>
      <c r="AB548">
        <v>0.10724467713269401</v>
      </c>
      <c r="AC548">
        <v>3.0780537935052399</v>
      </c>
      <c r="AD548">
        <v>19.5</v>
      </c>
      <c r="AE548" s="7">
        <f t="shared" si="42"/>
        <v>13</v>
      </c>
      <c r="AF548" s="7">
        <f t="shared" si="43"/>
        <v>929.03</v>
      </c>
      <c r="AG548" s="7">
        <f t="shared" si="44"/>
        <v>17651.57</v>
      </c>
      <c r="AH548">
        <v>19</v>
      </c>
      <c r="AK548" s="7"/>
    </row>
    <row r="549" spans="1:37">
      <c r="A549">
        <v>1620</v>
      </c>
      <c r="B549">
        <v>286687714</v>
      </c>
      <c r="C549">
        <v>295887714</v>
      </c>
      <c r="D549">
        <v>18800000</v>
      </c>
      <c r="E549" s="3">
        <v>11732.684209999999</v>
      </c>
      <c r="F549" s="3">
        <v>14300</v>
      </c>
      <c r="G549" s="3">
        <v>541</v>
      </c>
      <c r="H549" s="3">
        <v>6484.3684210000001</v>
      </c>
      <c r="I549" s="3">
        <v>9040</v>
      </c>
      <c r="J549" s="3">
        <v>843</v>
      </c>
      <c r="K549" s="3">
        <v>9998.8421049999997</v>
      </c>
      <c r="L549" s="3">
        <v>14300</v>
      </c>
      <c r="M549" s="3">
        <v>348</v>
      </c>
      <c r="N549">
        <v>253.5</v>
      </c>
      <c r="O549">
        <v>20</v>
      </c>
      <c r="P549">
        <v>19</v>
      </c>
      <c r="Q549">
        <v>2.8571428571428599</v>
      </c>
      <c r="R549">
        <v>2.8571428571428599</v>
      </c>
      <c r="S549">
        <v>2.3287600279668901</v>
      </c>
      <c r="T549" s="3">
        <v>4.3859649122807001E-2</v>
      </c>
      <c r="U549" s="7">
        <f t="shared" si="40"/>
        <v>10000</v>
      </c>
      <c r="V549" s="4">
        <f t="shared" si="41"/>
        <v>47500000</v>
      </c>
      <c r="W549">
        <v>2.5752615789473702E-3</v>
      </c>
      <c r="X549">
        <v>0.54863425974753199</v>
      </c>
      <c r="Y549">
        <v>0.11767823150356101</v>
      </c>
      <c r="Z549">
        <v>8.0735334331269101E-2</v>
      </c>
      <c r="AA549">
        <v>0.121064279736393</v>
      </c>
      <c r="AB549">
        <v>0.121064279736393</v>
      </c>
      <c r="AC549">
        <v>2.9505280047688802</v>
      </c>
      <c r="AD549">
        <v>19.5</v>
      </c>
      <c r="AE549" s="7">
        <f t="shared" si="42"/>
        <v>13</v>
      </c>
      <c r="AF549" s="7">
        <f t="shared" si="43"/>
        <v>929.03</v>
      </c>
      <c r="AG549" s="7">
        <f t="shared" si="44"/>
        <v>17651.57</v>
      </c>
      <c r="AH549">
        <v>19</v>
      </c>
      <c r="AK549" s="7"/>
    </row>
    <row r="550" spans="1:37">
      <c r="A550">
        <v>1623</v>
      </c>
      <c r="B550">
        <v>298353362.89999998</v>
      </c>
      <c r="C550">
        <v>308028362.89999998</v>
      </c>
      <c r="D550">
        <v>19868750</v>
      </c>
      <c r="E550" s="3">
        <v>12632.10526</v>
      </c>
      <c r="F550" s="3">
        <v>14300</v>
      </c>
      <c r="G550" s="3">
        <v>2420</v>
      </c>
      <c r="H550" s="3">
        <v>7383.1578950000003</v>
      </c>
      <c r="I550" s="3">
        <v>9040</v>
      </c>
      <c r="J550" s="3">
        <v>1330</v>
      </c>
      <c r="K550" s="3">
        <v>11331.05263</v>
      </c>
      <c r="L550" s="3">
        <v>14300</v>
      </c>
      <c r="M550" s="3">
        <v>1530</v>
      </c>
      <c r="N550">
        <v>253.5</v>
      </c>
      <c r="O550">
        <v>20</v>
      </c>
      <c r="P550">
        <v>19</v>
      </c>
      <c r="Q550">
        <v>2.8571428571428599</v>
      </c>
      <c r="R550">
        <v>2.8571428571428599</v>
      </c>
      <c r="S550">
        <v>2.3841030063130599</v>
      </c>
      <c r="T550" s="3">
        <v>0</v>
      </c>
      <c r="U550" s="7">
        <f t="shared" si="40"/>
        <v>10000</v>
      </c>
      <c r="V550" s="4">
        <f t="shared" si="41"/>
        <v>47500000</v>
      </c>
      <c r="W550">
        <v>2.5452278947368399E-3</v>
      </c>
      <c r="X550">
        <v>0.57586785926651196</v>
      </c>
      <c r="Y550">
        <v>0.12710638581631001</v>
      </c>
      <c r="Z550">
        <v>8.7034084547716301E-2</v>
      </c>
      <c r="AA550">
        <v>0.12021808913613501</v>
      </c>
      <c r="AB550">
        <v>0.12021808913613501</v>
      </c>
      <c r="AC550">
        <v>3.0077458270599999</v>
      </c>
      <c r="AD550">
        <v>19.5</v>
      </c>
      <c r="AE550" s="7">
        <f t="shared" si="42"/>
        <v>13</v>
      </c>
      <c r="AF550" s="7">
        <f t="shared" si="43"/>
        <v>929.03</v>
      </c>
      <c r="AG550" s="7">
        <f t="shared" si="44"/>
        <v>17651.57</v>
      </c>
      <c r="AH550">
        <v>19</v>
      </c>
      <c r="AK550" s="7"/>
    </row>
    <row r="551" spans="1:37">
      <c r="A551">
        <v>1626</v>
      </c>
      <c r="B551">
        <v>308945301.10000002</v>
      </c>
      <c r="C551">
        <v>319095301.10000002</v>
      </c>
      <c r="D551">
        <v>20937500</v>
      </c>
      <c r="E551" s="3">
        <v>13018.94737</v>
      </c>
      <c r="F551" s="3">
        <v>14300</v>
      </c>
      <c r="G551" s="3">
        <v>4330</v>
      </c>
      <c r="H551" s="3">
        <v>7456.8421049999997</v>
      </c>
      <c r="I551" s="3">
        <v>9040</v>
      </c>
      <c r="J551" s="3">
        <v>2070</v>
      </c>
      <c r="K551" s="3">
        <v>11647.89474</v>
      </c>
      <c r="L551" s="3">
        <v>14300</v>
      </c>
      <c r="M551" s="3">
        <v>2660</v>
      </c>
      <c r="N551">
        <v>253.5</v>
      </c>
      <c r="O551">
        <v>20</v>
      </c>
      <c r="P551">
        <v>19</v>
      </c>
      <c r="Q551">
        <v>2.8571428571428599</v>
      </c>
      <c r="R551">
        <v>2.8571428571428599</v>
      </c>
      <c r="S551">
        <v>2.5129936884235802</v>
      </c>
      <c r="T551" s="3">
        <v>0</v>
      </c>
      <c r="U551" s="7">
        <f t="shared" si="40"/>
        <v>10000</v>
      </c>
      <c r="V551" s="4">
        <f t="shared" si="41"/>
        <v>47500000</v>
      </c>
      <c r="W551">
        <v>2.75464210526316E-3</v>
      </c>
      <c r="X551">
        <v>0.61541441445661305</v>
      </c>
      <c r="Y551">
        <v>0.13380219106746499</v>
      </c>
      <c r="Z551">
        <v>9.6026478307134705E-2</v>
      </c>
      <c r="AA551">
        <v>0.126997010073885</v>
      </c>
      <c r="AB551">
        <v>0.126997010073885</v>
      </c>
      <c r="AC551">
        <v>3.0735649358238901</v>
      </c>
      <c r="AD551">
        <v>19.5</v>
      </c>
      <c r="AE551" s="7">
        <f t="shared" si="42"/>
        <v>13</v>
      </c>
      <c r="AF551" s="7">
        <f t="shared" si="43"/>
        <v>929.03</v>
      </c>
      <c r="AG551" s="7">
        <f t="shared" si="44"/>
        <v>17651.57</v>
      </c>
      <c r="AH551">
        <v>19</v>
      </c>
      <c r="AK551" s="7"/>
    </row>
    <row r="552" spans="1:37">
      <c r="A552">
        <v>1629</v>
      </c>
      <c r="B552">
        <v>262531153</v>
      </c>
      <c r="C552">
        <v>277131153</v>
      </c>
      <c r="D552">
        <v>30950000</v>
      </c>
      <c r="E552" s="3">
        <v>29117.89474</v>
      </c>
      <c r="F552" s="3">
        <v>36000</v>
      </c>
      <c r="G552" s="3">
        <v>5440</v>
      </c>
      <c r="H552" s="3">
        <v>12347.526320000001</v>
      </c>
      <c r="I552" s="3">
        <v>15600</v>
      </c>
      <c r="J552" s="3">
        <v>843</v>
      </c>
      <c r="K552" s="3">
        <v>18357.052629999998</v>
      </c>
      <c r="L552" s="3">
        <v>24300</v>
      </c>
      <c r="M552" s="3">
        <v>484</v>
      </c>
      <c r="N552">
        <v>253.5</v>
      </c>
      <c r="O552">
        <v>20</v>
      </c>
      <c r="P552">
        <v>19</v>
      </c>
      <c r="Q552">
        <v>2.2222222222222201</v>
      </c>
      <c r="R552">
        <v>2.2222222222222201</v>
      </c>
      <c r="S552">
        <v>2.2615341267950901</v>
      </c>
      <c r="T552" s="3">
        <v>1.15789473684211</v>
      </c>
      <c r="U552" s="7">
        <f t="shared" si="40"/>
        <v>10000</v>
      </c>
      <c r="V552" s="4">
        <f t="shared" si="41"/>
        <v>47500000</v>
      </c>
      <c r="W552">
        <v>2.4414289473684201E-3</v>
      </c>
      <c r="X552">
        <v>0.53193046037071801</v>
      </c>
      <c r="Y552">
        <v>0.13578740388584201</v>
      </c>
      <c r="Z552">
        <v>0.227249560773925</v>
      </c>
      <c r="AA552">
        <v>0.15113248003906599</v>
      </c>
      <c r="AB552">
        <v>0.15113248003906599</v>
      </c>
      <c r="AC552">
        <v>1.5789134527872799</v>
      </c>
      <c r="AD552">
        <v>19.5</v>
      </c>
      <c r="AE552" s="7">
        <f t="shared" si="42"/>
        <v>13</v>
      </c>
      <c r="AF552" s="7">
        <f t="shared" si="43"/>
        <v>929.03</v>
      </c>
      <c r="AG552" s="7">
        <f t="shared" si="44"/>
        <v>17651.57</v>
      </c>
      <c r="AH552">
        <v>19</v>
      </c>
      <c r="AK552" s="7"/>
    </row>
    <row r="553" spans="1:37">
      <c r="A553">
        <v>1632</v>
      </c>
      <c r="B553">
        <v>285334732.89999998</v>
      </c>
      <c r="C553">
        <v>300409732.89999998</v>
      </c>
      <c r="D553">
        <v>32018750</v>
      </c>
      <c r="E553" s="3">
        <v>30868.421050000001</v>
      </c>
      <c r="F553" s="3">
        <v>39600</v>
      </c>
      <c r="G553" s="3">
        <v>6600</v>
      </c>
      <c r="H553" s="3">
        <v>13254.21053</v>
      </c>
      <c r="I553" s="3">
        <v>17900</v>
      </c>
      <c r="J553" s="3">
        <v>1330</v>
      </c>
      <c r="K553" s="3">
        <v>23336.842110000001</v>
      </c>
      <c r="L553" s="3">
        <v>50600</v>
      </c>
      <c r="M553" s="3">
        <v>2400</v>
      </c>
      <c r="N553">
        <v>253.5</v>
      </c>
      <c r="O553">
        <v>20</v>
      </c>
      <c r="P553">
        <v>19</v>
      </c>
      <c r="Q553">
        <v>2.2222222222222201</v>
      </c>
      <c r="R553">
        <v>2.2222222222222201</v>
      </c>
      <c r="S553">
        <v>2.2315658979074602</v>
      </c>
      <c r="T553" s="3">
        <v>1.2412280701754399</v>
      </c>
      <c r="U553" s="7">
        <f t="shared" si="40"/>
        <v>10000</v>
      </c>
      <c r="V553" s="4">
        <f t="shared" si="41"/>
        <v>47500000</v>
      </c>
      <c r="W553">
        <v>2.3715168421052598E-3</v>
      </c>
      <c r="X553">
        <v>0.551011326856368</v>
      </c>
      <c r="Y553">
        <v>0.143522036852678</v>
      </c>
      <c r="Z553">
        <v>0.21841048783754599</v>
      </c>
      <c r="AA553">
        <v>0.153067194726212</v>
      </c>
      <c r="AB553">
        <v>0.153067194726212</v>
      </c>
      <c r="AC553">
        <v>1.6032427355343</v>
      </c>
      <c r="AD553">
        <v>19.5</v>
      </c>
      <c r="AE553" s="7">
        <f t="shared" si="42"/>
        <v>13</v>
      </c>
      <c r="AF553" s="7">
        <f t="shared" si="43"/>
        <v>929.03</v>
      </c>
      <c r="AG553" s="7">
        <f t="shared" si="44"/>
        <v>17651.57</v>
      </c>
      <c r="AH553">
        <v>19</v>
      </c>
      <c r="AK553" s="7"/>
    </row>
    <row r="554" spans="1:37">
      <c r="A554">
        <v>1635</v>
      </c>
      <c r="B554">
        <v>290540486.10000002</v>
      </c>
      <c r="C554">
        <v>306090486.10000002</v>
      </c>
      <c r="D554">
        <v>33087500</v>
      </c>
      <c r="E554" s="3">
        <v>33265.789470000003</v>
      </c>
      <c r="F554" s="3">
        <v>39600</v>
      </c>
      <c r="G554" s="3">
        <v>7450</v>
      </c>
      <c r="H554" s="3">
        <v>14257.89474</v>
      </c>
      <c r="I554" s="3">
        <v>17900</v>
      </c>
      <c r="J554" s="3">
        <v>2700</v>
      </c>
      <c r="K554" s="3">
        <v>24882.631580000001</v>
      </c>
      <c r="L554" s="3">
        <v>50600</v>
      </c>
      <c r="M554" s="3">
        <v>4470</v>
      </c>
      <c r="N554">
        <v>253.5</v>
      </c>
      <c r="O554">
        <v>20</v>
      </c>
      <c r="P554">
        <v>19</v>
      </c>
      <c r="Q554">
        <v>2.2222222222222201</v>
      </c>
      <c r="R554">
        <v>2.2222222222222201</v>
      </c>
      <c r="S554">
        <v>2.27915355669872</v>
      </c>
      <c r="T554" s="3">
        <v>1.23245614035088</v>
      </c>
      <c r="U554" s="7">
        <f t="shared" si="40"/>
        <v>10000</v>
      </c>
      <c r="V554" s="4">
        <f t="shared" si="41"/>
        <v>47500000</v>
      </c>
      <c r="W554">
        <v>2.3870173684210501E-3</v>
      </c>
      <c r="X554">
        <v>0.56045197006810599</v>
      </c>
      <c r="Y554">
        <v>0.150631854630454</v>
      </c>
      <c r="Z554">
        <v>0.230587492523434</v>
      </c>
      <c r="AA554">
        <v>0.15377564160405099</v>
      </c>
      <c r="AB554">
        <v>0.15377564160405099</v>
      </c>
      <c r="AC554">
        <v>1.58150397160568</v>
      </c>
      <c r="AD554">
        <v>19.5</v>
      </c>
      <c r="AE554" s="7">
        <f t="shared" si="42"/>
        <v>13</v>
      </c>
      <c r="AF554" s="7">
        <f t="shared" si="43"/>
        <v>929.03</v>
      </c>
      <c r="AG554" s="7">
        <f t="shared" si="44"/>
        <v>17651.57</v>
      </c>
      <c r="AH554">
        <v>19</v>
      </c>
      <c r="AK554" s="7"/>
    </row>
    <row r="555" spans="1:37">
      <c r="A555">
        <v>1638</v>
      </c>
      <c r="B555">
        <v>315368132.30000001</v>
      </c>
      <c r="C555">
        <v>335368132.30000001</v>
      </c>
      <c r="D555">
        <v>43100000</v>
      </c>
      <c r="E555" s="3">
        <v>41511.684209999999</v>
      </c>
      <c r="F555" s="3">
        <v>50600</v>
      </c>
      <c r="G555" s="3">
        <v>722</v>
      </c>
      <c r="H555" s="3">
        <v>13298.05263</v>
      </c>
      <c r="I555" s="3">
        <v>16700</v>
      </c>
      <c r="J555" s="3">
        <v>843</v>
      </c>
      <c r="K555" s="3">
        <v>36797.263160000002</v>
      </c>
      <c r="L555" s="3">
        <v>50600</v>
      </c>
      <c r="M555" s="3">
        <v>348</v>
      </c>
      <c r="N555">
        <v>253.5</v>
      </c>
      <c r="O555">
        <v>20</v>
      </c>
      <c r="P555">
        <v>19</v>
      </c>
      <c r="Q555">
        <v>2.8571428571428599</v>
      </c>
      <c r="R555">
        <v>2.8571428571428599</v>
      </c>
      <c r="S555">
        <v>2.34822203259337</v>
      </c>
      <c r="T555" s="3">
        <v>0.40350877192982498</v>
      </c>
      <c r="U555" s="7">
        <f t="shared" si="40"/>
        <v>10000</v>
      </c>
      <c r="V555" s="4">
        <f t="shared" si="41"/>
        <v>47500000</v>
      </c>
      <c r="W555">
        <v>2.66461263157895E-3</v>
      </c>
      <c r="X555">
        <v>0.68252990560643001</v>
      </c>
      <c r="Y555">
        <v>0.182164197054553</v>
      </c>
      <c r="Z555">
        <v>0.19052179440660899</v>
      </c>
      <c r="AA555">
        <v>0.148236617257862</v>
      </c>
      <c r="AB555">
        <v>0.148236617257862</v>
      </c>
      <c r="AC555">
        <v>2.1694121766647099</v>
      </c>
      <c r="AD555">
        <v>19.5</v>
      </c>
      <c r="AE555" s="7">
        <f t="shared" si="42"/>
        <v>13</v>
      </c>
      <c r="AF555" s="7">
        <f t="shared" si="43"/>
        <v>929.03</v>
      </c>
      <c r="AG555" s="7">
        <f t="shared" si="44"/>
        <v>17651.57</v>
      </c>
      <c r="AH555">
        <v>19</v>
      </c>
      <c r="AK555" s="7"/>
    </row>
    <row r="556" spans="1:37">
      <c r="A556">
        <v>1641</v>
      </c>
      <c r="B556">
        <v>322131493.19999999</v>
      </c>
      <c r="C556">
        <v>342606493.19999999</v>
      </c>
      <c r="D556">
        <v>44168750</v>
      </c>
      <c r="E556" s="3">
        <v>35502.105259999997</v>
      </c>
      <c r="F556" s="3">
        <v>50600</v>
      </c>
      <c r="G556" s="3">
        <v>3840</v>
      </c>
      <c r="H556" s="3">
        <v>16220.526320000001</v>
      </c>
      <c r="I556" s="3">
        <v>19600</v>
      </c>
      <c r="J556" s="3">
        <v>1550</v>
      </c>
      <c r="K556" s="3">
        <v>29115.78947</v>
      </c>
      <c r="L556" s="3">
        <v>50600</v>
      </c>
      <c r="M556" s="3">
        <v>2400</v>
      </c>
      <c r="N556">
        <v>253.5</v>
      </c>
      <c r="O556">
        <v>20</v>
      </c>
      <c r="P556">
        <v>19</v>
      </c>
      <c r="Q556">
        <v>2</v>
      </c>
      <c r="R556">
        <v>2</v>
      </c>
      <c r="S556">
        <v>2.3358923657210799</v>
      </c>
      <c r="T556" s="3">
        <v>1.21929824561404</v>
      </c>
      <c r="U556" s="7">
        <f t="shared" si="40"/>
        <v>10000</v>
      </c>
      <c r="V556" s="4">
        <f t="shared" si="41"/>
        <v>47500000</v>
      </c>
      <c r="W556">
        <v>2.61363473684211E-3</v>
      </c>
      <c r="X556">
        <v>0.63303747043862002</v>
      </c>
      <c r="Y556">
        <v>0.17590553200912801</v>
      </c>
      <c r="Z556">
        <v>0.234665061861902</v>
      </c>
      <c r="AA556">
        <v>0.17602056287259801</v>
      </c>
      <c r="AB556">
        <v>0.17602056287259801</v>
      </c>
      <c r="AC556">
        <v>1.4735694074977399</v>
      </c>
      <c r="AD556">
        <v>19.5</v>
      </c>
      <c r="AE556" s="7">
        <f t="shared" si="42"/>
        <v>13</v>
      </c>
      <c r="AF556" s="7">
        <f t="shared" si="43"/>
        <v>929.03</v>
      </c>
      <c r="AG556" s="7">
        <f t="shared" si="44"/>
        <v>17651.57</v>
      </c>
      <c r="AH556">
        <v>19</v>
      </c>
      <c r="AK556" s="7"/>
    </row>
    <row r="557" spans="1:37">
      <c r="A557">
        <v>1644</v>
      </c>
      <c r="B557">
        <v>346307294.19999999</v>
      </c>
      <c r="C557">
        <v>367257294.19999999</v>
      </c>
      <c r="D557">
        <v>45237500</v>
      </c>
      <c r="E557" s="3">
        <v>46145.263160000002</v>
      </c>
      <c r="F557" s="3">
        <v>50600</v>
      </c>
      <c r="G557" s="3">
        <v>9760</v>
      </c>
      <c r="H557" s="3">
        <v>14919.473679999999</v>
      </c>
      <c r="I557" s="3">
        <v>16700</v>
      </c>
      <c r="J557" s="3">
        <v>2070</v>
      </c>
      <c r="K557" s="3">
        <v>43736.842109999998</v>
      </c>
      <c r="L557" s="3">
        <v>50600</v>
      </c>
      <c r="M557" s="3">
        <v>6000</v>
      </c>
      <c r="N557">
        <v>253.5</v>
      </c>
      <c r="O557">
        <v>20</v>
      </c>
      <c r="P557">
        <v>19</v>
      </c>
      <c r="Q557">
        <v>2.8571428571428599</v>
      </c>
      <c r="R557">
        <v>2.8571428571428599</v>
      </c>
      <c r="S557">
        <v>2.4417882865028999</v>
      </c>
      <c r="T557" s="3">
        <v>0.30701754385964902</v>
      </c>
      <c r="U557" s="7">
        <f t="shared" si="40"/>
        <v>10000</v>
      </c>
      <c r="V557" s="4">
        <f t="shared" si="41"/>
        <v>47500000</v>
      </c>
      <c r="W557">
        <v>2.69739736842105E-3</v>
      </c>
      <c r="X557">
        <v>0.70878708386615297</v>
      </c>
      <c r="Y557">
        <v>0.19637855755945999</v>
      </c>
      <c r="Z557">
        <v>0.20744557957939699</v>
      </c>
      <c r="AA557">
        <v>0.14693566045628301</v>
      </c>
      <c r="AB557">
        <v>0.14693566045628301</v>
      </c>
      <c r="AC557">
        <v>2.2206814999416902</v>
      </c>
      <c r="AD557">
        <v>19.5</v>
      </c>
      <c r="AE557" s="7">
        <f t="shared" si="42"/>
        <v>13</v>
      </c>
      <c r="AF557" s="7">
        <f t="shared" si="43"/>
        <v>929.03</v>
      </c>
      <c r="AG557" s="7">
        <f t="shared" si="44"/>
        <v>17651.57</v>
      </c>
      <c r="AH557">
        <v>19</v>
      </c>
      <c r="AK557" s="7"/>
    </row>
    <row r="558" spans="1:37">
      <c r="A558">
        <v>1647</v>
      </c>
      <c r="B558">
        <v>350882050.89999998</v>
      </c>
      <c r="C558">
        <v>360082050.89999998</v>
      </c>
      <c r="D558">
        <v>18800000</v>
      </c>
      <c r="E558" s="3">
        <v>43088.947370000002</v>
      </c>
      <c r="F558" s="3">
        <v>50600</v>
      </c>
      <c r="G558" s="3">
        <v>7190</v>
      </c>
      <c r="H558" s="3">
        <v>16814.736840000001</v>
      </c>
      <c r="I558" s="3">
        <v>19600</v>
      </c>
      <c r="J558" s="3">
        <v>1480</v>
      </c>
      <c r="K558" s="3">
        <v>34738.421049999997</v>
      </c>
      <c r="L558" s="3">
        <v>50600</v>
      </c>
      <c r="M558" s="3">
        <v>1530</v>
      </c>
      <c r="N558">
        <v>260</v>
      </c>
      <c r="O558">
        <v>20</v>
      </c>
      <c r="P558">
        <v>19</v>
      </c>
      <c r="Q558">
        <v>2.2222222222222201</v>
      </c>
      <c r="R558">
        <v>2.2222222222222201</v>
      </c>
      <c r="S558">
        <v>2.3063054152347102</v>
      </c>
      <c r="T558" s="3">
        <v>0.76315789473684204</v>
      </c>
      <c r="U558" s="7">
        <f t="shared" si="40"/>
        <v>10000</v>
      </c>
      <c r="V558" s="4">
        <f t="shared" si="41"/>
        <v>47500000</v>
      </c>
      <c r="W558">
        <v>2.4844784210526299E-3</v>
      </c>
      <c r="X558">
        <v>0.44336898487106402</v>
      </c>
      <c r="Y558">
        <v>0.122473500506505</v>
      </c>
      <c r="Z558">
        <v>0.22680859866829001</v>
      </c>
      <c r="AA558">
        <v>0.106116520295102</v>
      </c>
      <c r="AB558">
        <v>0.106116520295102</v>
      </c>
      <c r="AC558">
        <v>1.87664534151435</v>
      </c>
      <c r="AD558">
        <v>26</v>
      </c>
      <c r="AE558" s="7">
        <f t="shared" si="42"/>
        <v>10</v>
      </c>
      <c r="AF558" s="7">
        <f t="shared" si="43"/>
        <v>929.03</v>
      </c>
      <c r="AG558" s="7">
        <f t="shared" si="44"/>
        <v>17651.57</v>
      </c>
      <c r="AH558">
        <v>19</v>
      </c>
      <c r="AK558" s="7"/>
    </row>
    <row r="559" spans="1:37">
      <c r="A559">
        <v>1650</v>
      </c>
      <c r="B559">
        <v>351117049.80000001</v>
      </c>
      <c r="C559">
        <v>360792049.80000001</v>
      </c>
      <c r="D559">
        <v>19868750</v>
      </c>
      <c r="E559" s="3">
        <v>46794.736839999998</v>
      </c>
      <c r="F559" s="3">
        <v>50600</v>
      </c>
      <c r="G559" s="3">
        <v>11300</v>
      </c>
      <c r="H559" s="3">
        <v>15410.526320000001</v>
      </c>
      <c r="I559" s="3">
        <v>16700</v>
      </c>
      <c r="J559" s="3">
        <v>2700</v>
      </c>
      <c r="K559" s="3">
        <v>44153.684209999999</v>
      </c>
      <c r="L559" s="3">
        <v>50600</v>
      </c>
      <c r="M559" s="3">
        <v>7020</v>
      </c>
      <c r="N559">
        <v>260</v>
      </c>
      <c r="O559">
        <v>20</v>
      </c>
      <c r="P559">
        <v>19</v>
      </c>
      <c r="Q559">
        <v>2.8571428571428599</v>
      </c>
      <c r="R559">
        <v>2.8571428571428599</v>
      </c>
      <c r="S559">
        <v>2.4628616389939699</v>
      </c>
      <c r="T559" s="3">
        <v>0.30263157894736797</v>
      </c>
      <c r="U559" s="7">
        <f t="shared" si="40"/>
        <v>10000</v>
      </c>
      <c r="V559" s="4">
        <f t="shared" si="41"/>
        <v>47500000</v>
      </c>
      <c r="W559">
        <v>2.66833105263158E-3</v>
      </c>
      <c r="X559">
        <v>0.53952844591862703</v>
      </c>
      <c r="Y559">
        <v>0.14622939311209299</v>
      </c>
      <c r="Z559">
        <v>0.21251299950883501</v>
      </c>
      <c r="AA559">
        <v>0.105748668387598</v>
      </c>
      <c r="AB559">
        <v>0.105748668387598</v>
      </c>
      <c r="AC559">
        <v>2.4268136899421302</v>
      </c>
      <c r="AD559">
        <v>26</v>
      </c>
      <c r="AE559" s="7">
        <f t="shared" si="42"/>
        <v>10</v>
      </c>
      <c r="AF559" s="7">
        <f t="shared" si="43"/>
        <v>929.03</v>
      </c>
      <c r="AG559" s="7">
        <f t="shared" si="44"/>
        <v>17651.57</v>
      </c>
      <c r="AH559">
        <v>19</v>
      </c>
      <c r="AK559" s="7"/>
    </row>
    <row r="560" spans="1:37">
      <c r="A560">
        <v>1653</v>
      </c>
      <c r="B560">
        <v>371171876.19999999</v>
      </c>
      <c r="C560">
        <v>381321876.19999999</v>
      </c>
      <c r="D560">
        <v>20937500</v>
      </c>
      <c r="E560" s="3">
        <v>49626.315790000001</v>
      </c>
      <c r="F560" s="3">
        <v>50600</v>
      </c>
      <c r="G560" s="3">
        <v>32100</v>
      </c>
      <c r="H560" s="3">
        <v>16305.26316</v>
      </c>
      <c r="I560" s="3">
        <v>16700</v>
      </c>
      <c r="J560" s="3">
        <v>9200</v>
      </c>
      <c r="K560" s="3">
        <v>48963.157890000002</v>
      </c>
      <c r="L560" s="3">
        <v>50600</v>
      </c>
      <c r="M560" s="3">
        <v>19500</v>
      </c>
      <c r="N560">
        <v>260</v>
      </c>
      <c r="O560">
        <v>20</v>
      </c>
      <c r="P560">
        <v>19</v>
      </c>
      <c r="Q560">
        <v>2.8571428571428599</v>
      </c>
      <c r="R560">
        <v>2.8571428571428599</v>
      </c>
      <c r="S560">
        <v>2.59667394356743</v>
      </c>
      <c r="T560" s="3">
        <v>0</v>
      </c>
      <c r="U560" s="7">
        <f t="shared" si="40"/>
        <v>10000</v>
      </c>
      <c r="V560" s="4">
        <f t="shared" si="41"/>
        <v>47500000</v>
      </c>
      <c r="W560">
        <v>2.8600052631579001E-3</v>
      </c>
      <c r="X560">
        <v>0.56579138247789096</v>
      </c>
      <c r="Y560">
        <v>0.15640269812187599</v>
      </c>
      <c r="Z560">
        <v>0.23398671209618399</v>
      </c>
      <c r="AA560">
        <v>0.10829240718833601</v>
      </c>
      <c r="AB560">
        <v>0.10829240718833601</v>
      </c>
      <c r="AC560">
        <v>2.7250736387560699</v>
      </c>
      <c r="AD560">
        <v>26</v>
      </c>
      <c r="AE560" s="7">
        <f t="shared" si="42"/>
        <v>10</v>
      </c>
      <c r="AF560" s="7">
        <f t="shared" si="43"/>
        <v>929.03</v>
      </c>
      <c r="AG560" s="7">
        <f t="shared" si="44"/>
        <v>17651.57</v>
      </c>
      <c r="AH560">
        <v>19</v>
      </c>
      <c r="AK560" s="7"/>
    </row>
    <row r="561" spans="1:37">
      <c r="A561">
        <v>1674</v>
      </c>
      <c r="B561">
        <v>190802630.5</v>
      </c>
      <c r="C561">
        <v>200002630.5</v>
      </c>
      <c r="D561">
        <v>18800000</v>
      </c>
      <c r="E561" s="3">
        <v>18458.947370000002</v>
      </c>
      <c r="F561" s="3">
        <v>23300</v>
      </c>
      <c r="G561" s="3">
        <v>2720</v>
      </c>
      <c r="H561" s="3">
        <v>7733.8421049999997</v>
      </c>
      <c r="I561" s="3">
        <v>10500</v>
      </c>
      <c r="J561" s="3">
        <v>843</v>
      </c>
      <c r="K561" s="3">
        <v>11944.10526</v>
      </c>
      <c r="L561" s="3">
        <v>14900</v>
      </c>
      <c r="M561" s="3">
        <v>348</v>
      </c>
      <c r="N561">
        <v>260</v>
      </c>
      <c r="O561">
        <v>20</v>
      </c>
      <c r="P561">
        <v>19</v>
      </c>
      <c r="Q561">
        <v>2.2222222222222201</v>
      </c>
      <c r="R561">
        <v>2.2222222222222201</v>
      </c>
      <c r="S561">
        <v>2.3990162788973399</v>
      </c>
      <c r="T561" s="3">
        <v>0.91228070175438603</v>
      </c>
      <c r="U561" s="7">
        <f t="shared" si="40"/>
        <v>10000</v>
      </c>
      <c r="V561" s="4">
        <f t="shared" si="41"/>
        <v>47500000</v>
      </c>
      <c r="W561">
        <v>2.49321157894737E-3</v>
      </c>
      <c r="X561">
        <v>0.50905124477505004</v>
      </c>
      <c r="Y561">
        <v>0.118412558424057</v>
      </c>
      <c r="Z561">
        <v>0.20338841075714001</v>
      </c>
      <c r="AA561">
        <v>0.14932401572755899</v>
      </c>
      <c r="AB561">
        <v>0.14932401572755899</v>
      </c>
      <c r="AC561">
        <v>1.7343308364035599</v>
      </c>
      <c r="AD561">
        <v>26</v>
      </c>
      <c r="AE561" s="7">
        <f t="shared" si="42"/>
        <v>10</v>
      </c>
      <c r="AF561" s="7">
        <f t="shared" si="43"/>
        <v>929.03</v>
      </c>
      <c r="AG561" s="7">
        <f t="shared" si="44"/>
        <v>17651.57</v>
      </c>
      <c r="AH561">
        <v>19</v>
      </c>
      <c r="AK561" s="7"/>
    </row>
    <row r="562" spans="1:37">
      <c r="A562">
        <v>1677</v>
      </c>
      <c r="B562">
        <v>199287429</v>
      </c>
      <c r="C562">
        <v>208962429</v>
      </c>
      <c r="D562">
        <v>19868750</v>
      </c>
      <c r="E562" s="3">
        <v>19577.368419999999</v>
      </c>
      <c r="F562" s="3">
        <v>25700</v>
      </c>
      <c r="G562" s="3">
        <v>3270</v>
      </c>
      <c r="H562" s="3">
        <v>7384.7368420000003</v>
      </c>
      <c r="I562" s="3">
        <v>9040</v>
      </c>
      <c r="J562" s="3">
        <v>1170</v>
      </c>
      <c r="K562" s="3">
        <v>12949.473679999999</v>
      </c>
      <c r="L562" s="3">
        <v>22000</v>
      </c>
      <c r="M562" s="3">
        <v>2140</v>
      </c>
      <c r="N562">
        <v>260</v>
      </c>
      <c r="O562">
        <v>20</v>
      </c>
      <c r="P562">
        <v>19</v>
      </c>
      <c r="Q562">
        <v>2.2222222222222201</v>
      </c>
      <c r="R562">
        <v>2.2222222222222201</v>
      </c>
      <c r="S562">
        <v>2.5354417458993801</v>
      </c>
      <c r="T562" s="3">
        <v>0.84210526315789502</v>
      </c>
      <c r="U562" s="7">
        <f t="shared" si="40"/>
        <v>10000</v>
      </c>
      <c r="V562" s="4">
        <f t="shared" si="41"/>
        <v>47500000</v>
      </c>
      <c r="W562">
        <v>2.8256068421052601E-3</v>
      </c>
      <c r="X562">
        <v>0.57716488741044203</v>
      </c>
      <c r="Y562">
        <v>0.12637875396138701</v>
      </c>
      <c r="Z562">
        <v>0.22745585275553401</v>
      </c>
      <c r="AA562">
        <v>0.15793629592861999</v>
      </c>
      <c r="AB562">
        <v>0.15793629592861999</v>
      </c>
      <c r="AC562">
        <v>1.78295454389007</v>
      </c>
      <c r="AD562">
        <v>26</v>
      </c>
      <c r="AE562" s="7">
        <f t="shared" si="42"/>
        <v>10</v>
      </c>
      <c r="AF562" s="7">
        <f t="shared" si="43"/>
        <v>929.03</v>
      </c>
      <c r="AG562" s="7">
        <f t="shared" si="44"/>
        <v>17651.57</v>
      </c>
      <c r="AH562">
        <v>19</v>
      </c>
      <c r="AK562" s="7"/>
    </row>
    <row r="563" spans="1:37">
      <c r="A563">
        <v>1680</v>
      </c>
      <c r="B563">
        <v>207027978.69999999</v>
      </c>
      <c r="C563">
        <v>217177978.69999999</v>
      </c>
      <c r="D563">
        <v>20937500</v>
      </c>
      <c r="E563" s="3">
        <v>20145.263159999999</v>
      </c>
      <c r="F563" s="3">
        <v>24300</v>
      </c>
      <c r="G563" s="3">
        <v>5360</v>
      </c>
      <c r="H563" s="3">
        <v>7698.9473680000001</v>
      </c>
      <c r="I563" s="3">
        <v>9040</v>
      </c>
      <c r="J563" s="3">
        <v>1830</v>
      </c>
      <c r="K563" s="3">
        <v>13340.526320000001</v>
      </c>
      <c r="L563" s="3">
        <v>20700</v>
      </c>
      <c r="M563" s="3">
        <v>3270</v>
      </c>
      <c r="N563">
        <v>260</v>
      </c>
      <c r="O563">
        <v>20</v>
      </c>
      <c r="P563">
        <v>19</v>
      </c>
      <c r="Q563">
        <v>2.2222222222222201</v>
      </c>
      <c r="R563">
        <v>2.2222222222222201</v>
      </c>
      <c r="S563">
        <v>2.6341117285566602</v>
      </c>
      <c r="T563" s="3">
        <v>0.90789473684210498</v>
      </c>
      <c r="U563" s="7">
        <f t="shared" si="40"/>
        <v>10000</v>
      </c>
      <c r="V563" s="4">
        <f t="shared" si="41"/>
        <v>47500000</v>
      </c>
      <c r="W563">
        <v>2.9280336842105298E-3</v>
      </c>
      <c r="X563">
        <v>0.61632578150054895</v>
      </c>
      <c r="Y563">
        <v>0.1347973827948</v>
      </c>
      <c r="Z563">
        <v>0.22537030301563801</v>
      </c>
      <c r="AA563">
        <v>0.15797814427085999</v>
      </c>
      <c r="AB563">
        <v>0.15797814427085999</v>
      </c>
      <c r="AC563">
        <v>1.7910054453930799</v>
      </c>
      <c r="AD563">
        <v>26</v>
      </c>
      <c r="AE563" s="7">
        <f t="shared" si="42"/>
        <v>10</v>
      </c>
      <c r="AF563" s="7">
        <f t="shared" si="43"/>
        <v>929.03</v>
      </c>
      <c r="AG563" s="7">
        <f t="shared" si="44"/>
        <v>17651.57</v>
      </c>
      <c r="AH563">
        <v>19</v>
      </c>
      <c r="AK563" s="7"/>
    </row>
    <row r="564" spans="1:37">
      <c r="A564">
        <v>1683</v>
      </c>
      <c r="B564">
        <v>275528097.69999999</v>
      </c>
      <c r="C564">
        <v>290128097.69999999</v>
      </c>
      <c r="D564">
        <v>30950000</v>
      </c>
      <c r="E564" s="3">
        <v>28800</v>
      </c>
      <c r="F564" s="3">
        <v>36000</v>
      </c>
      <c r="G564" s="3">
        <v>6000</v>
      </c>
      <c r="H564" s="3">
        <v>12221.21053</v>
      </c>
      <c r="I564" s="3">
        <v>15600</v>
      </c>
      <c r="J564" s="3">
        <v>843</v>
      </c>
      <c r="K564" s="3">
        <v>22272.842110000001</v>
      </c>
      <c r="L564" s="3">
        <v>50600</v>
      </c>
      <c r="M564" s="3">
        <v>484</v>
      </c>
      <c r="N564">
        <v>260</v>
      </c>
      <c r="O564">
        <v>20</v>
      </c>
      <c r="P564">
        <v>19</v>
      </c>
      <c r="Q564">
        <v>2.2222222222222201</v>
      </c>
      <c r="R564">
        <v>2.2222222222222201</v>
      </c>
      <c r="S564">
        <v>2.3302483495546502</v>
      </c>
      <c r="T564" s="3">
        <v>1.1929824561403499</v>
      </c>
      <c r="U564" s="7">
        <f t="shared" si="40"/>
        <v>10000</v>
      </c>
      <c r="V564" s="4">
        <f t="shared" si="41"/>
        <v>47500000</v>
      </c>
      <c r="W564">
        <v>2.4067242105263202E-3</v>
      </c>
      <c r="X564">
        <v>0.53137380395813105</v>
      </c>
      <c r="Y564">
        <v>0.13090235745304701</v>
      </c>
      <c r="Z564">
        <v>0.20913988505073799</v>
      </c>
      <c r="AA564">
        <v>0.15281672383268299</v>
      </c>
      <c r="AB564">
        <v>0.15281672383268299</v>
      </c>
      <c r="AC564">
        <v>1.57950199959466</v>
      </c>
      <c r="AD564">
        <v>26</v>
      </c>
      <c r="AE564" s="7">
        <f t="shared" si="42"/>
        <v>10</v>
      </c>
      <c r="AF564" s="7">
        <f t="shared" si="43"/>
        <v>929.03</v>
      </c>
      <c r="AG564" s="7">
        <f t="shared" si="44"/>
        <v>17651.57</v>
      </c>
      <c r="AH564">
        <v>19</v>
      </c>
      <c r="AK564" s="7"/>
    </row>
    <row r="565" spans="1:37">
      <c r="A565">
        <v>1686</v>
      </c>
      <c r="B565">
        <v>279765799.60000002</v>
      </c>
      <c r="C565">
        <v>294840799.60000002</v>
      </c>
      <c r="D565">
        <v>32018750</v>
      </c>
      <c r="E565" s="3">
        <v>30166.315790000001</v>
      </c>
      <c r="F565" s="3">
        <v>36000</v>
      </c>
      <c r="G565" s="3">
        <v>4060</v>
      </c>
      <c r="H565" s="3">
        <v>12600.526320000001</v>
      </c>
      <c r="I565" s="3">
        <v>15600</v>
      </c>
      <c r="J565" s="3">
        <v>1330</v>
      </c>
      <c r="K565" s="3">
        <v>23336.842110000001</v>
      </c>
      <c r="L565" s="3">
        <v>50600</v>
      </c>
      <c r="M565" s="3">
        <v>2400</v>
      </c>
      <c r="N565">
        <v>260</v>
      </c>
      <c r="O565">
        <v>20</v>
      </c>
      <c r="P565">
        <v>19</v>
      </c>
      <c r="Q565">
        <v>2.2222222222222201</v>
      </c>
      <c r="R565">
        <v>2.2222222222222201</v>
      </c>
      <c r="S565">
        <v>2.3908498727748801</v>
      </c>
      <c r="T565" s="3">
        <v>1.17105263157895</v>
      </c>
      <c r="U565" s="7">
        <f t="shared" si="40"/>
        <v>10000</v>
      </c>
      <c r="V565" s="4">
        <f t="shared" si="41"/>
        <v>47500000</v>
      </c>
      <c r="W565">
        <v>2.5352536842105301E-3</v>
      </c>
      <c r="X565">
        <v>0.57467288494429303</v>
      </c>
      <c r="Y565">
        <v>0.149916462659685</v>
      </c>
      <c r="Z565">
        <v>0.218136358138834</v>
      </c>
      <c r="AA565">
        <v>0.15758054277663999</v>
      </c>
      <c r="AB565">
        <v>0.15758054277663999</v>
      </c>
      <c r="AC565">
        <v>1.62921761703682</v>
      </c>
      <c r="AD565">
        <v>26</v>
      </c>
      <c r="AE565" s="7">
        <f t="shared" si="42"/>
        <v>10</v>
      </c>
      <c r="AF565" s="7">
        <f t="shared" si="43"/>
        <v>929.03</v>
      </c>
      <c r="AG565" s="7">
        <f t="shared" si="44"/>
        <v>17651.57</v>
      </c>
      <c r="AH565">
        <v>19</v>
      </c>
      <c r="AK565" s="7"/>
    </row>
    <row r="566" spans="1:37">
      <c r="A566">
        <v>1689</v>
      </c>
      <c r="B566">
        <v>309732534.5</v>
      </c>
      <c r="C566">
        <v>325282534.5</v>
      </c>
      <c r="D566">
        <v>33087500</v>
      </c>
      <c r="E566" s="3">
        <v>36139.473680000003</v>
      </c>
      <c r="F566" s="3">
        <v>50600</v>
      </c>
      <c r="G566" s="3">
        <v>7450</v>
      </c>
      <c r="H566" s="3">
        <v>14984.21053</v>
      </c>
      <c r="I566" s="3">
        <v>17900</v>
      </c>
      <c r="J566" s="3">
        <v>2700</v>
      </c>
      <c r="K566" s="3">
        <v>28514.21053</v>
      </c>
      <c r="L566" s="3">
        <v>50600</v>
      </c>
      <c r="M566" s="3">
        <v>4470</v>
      </c>
      <c r="N566">
        <v>260</v>
      </c>
      <c r="O566">
        <v>20</v>
      </c>
      <c r="P566">
        <v>19</v>
      </c>
      <c r="Q566">
        <v>2.2222222222222201</v>
      </c>
      <c r="R566">
        <v>2.2222222222222201</v>
      </c>
      <c r="S566">
        <v>2.3221113337901098</v>
      </c>
      <c r="T566" s="3">
        <v>1.18859649122807</v>
      </c>
      <c r="U566" s="7">
        <f t="shared" si="40"/>
        <v>10000</v>
      </c>
      <c r="V566" s="4">
        <f t="shared" si="41"/>
        <v>47500000</v>
      </c>
      <c r="W566">
        <v>2.3467731578947402E-3</v>
      </c>
      <c r="X566">
        <v>0.53288171835613796</v>
      </c>
      <c r="Y566">
        <v>0.144393647768432</v>
      </c>
      <c r="Z566">
        <v>0.22221989352820701</v>
      </c>
      <c r="AA566">
        <v>0.144138562681843</v>
      </c>
      <c r="AB566">
        <v>0.144138562681843</v>
      </c>
      <c r="AC566">
        <v>1.5519446105681201</v>
      </c>
      <c r="AD566">
        <v>26</v>
      </c>
      <c r="AE566" s="7">
        <f t="shared" si="42"/>
        <v>10</v>
      </c>
      <c r="AF566" s="7">
        <f t="shared" si="43"/>
        <v>929.03</v>
      </c>
      <c r="AG566" s="7">
        <f t="shared" si="44"/>
        <v>17651.57</v>
      </c>
      <c r="AH566">
        <v>19</v>
      </c>
      <c r="AK566" s="7"/>
    </row>
    <row r="567" spans="1:37">
      <c r="A567">
        <v>1692</v>
      </c>
      <c r="B567">
        <v>324966408.69999999</v>
      </c>
      <c r="C567">
        <v>344966408.69999999</v>
      </c>
      <c r="D567">
        <v>43100000</v>
      </c>
      <c r="E567" s="3">
        <v>42853.684209999999</v>
      </c>
      <c r="F567" s="3">
        <v>50600</v>
      </c>
      <c r="G567" s="3">
        <v>2720</v>
      </c>
      <c r="H567" s="3">
        <v>11684.368420000001</v>
      </c>
      <c r="I567" s="3">
        <v>15900</v>
      </c>
      <c r="J567" s="3">
        <v>843</v>
      </c>
      <c r="K567" s="3">
        <v>38614.947370000002</v>
      </c>
      <c r="L567" s="3">
        <v>50600</v>
      </c>
      <c r="M567" s="3">
        <v>484</v>
      </c>
      <c r="N567">
        <v>260</v>
      </c>
      <c r="O567">
        <v>20</v>
      </c>
      <c r="P567">
        <v>19</v>
      </c>
      <c r="Q567">
        <v>3.3333333333333299</v>
      </c>
      <c r="R567">
        <v>3.3333333333333299</v>
      </c>
      <c r="S567">
        <v>2.5804965379092701</v>
      </c>
      <c r="T567" s="3">
        <v>0.13157894736842099</v>
      </c>
      <c r="U567" s="7">
        <f t="shared" si="40"/>
        <v>10000</v>
      </c>
      <c r="V567" s="4">
        <f t="shared" si="41"/>
        <v>47500000</v>
      </c>
      <c r="W567">
        <v>2.9597484210526302E-3</v>
      </c>
      <c r="X567">
        <v>0.73845836273860999</v>
      </c>
      <c r="Y567">
        <v>0.19217857914603501</v>
      </c>
      <c r="Z567">
        <v>0.18518280469055101</v>
      </c>
      <c r="AA567">
        <v>0.14496728416418</v>
      </c>
      <c r="AB567">
        <v>0.14496728416418</v>
      </c>
      <c r="AC567">
        <v>2.5877963914529598</v>
      </c>
      <c r="AD567">
        <v>26</v>
      </c>
      <c r="AE567" s="7">
        <f t="shared" si="42"/>
        <v>10</v>
      </c>
      <c r="AF567" s="7">
        <f t="shared" si="43"/>
        <v>929.03</v>
      </c>
      <c r="AG567" s="7">
        <f t="shared" si="44"/>
        <v>17651.57</v>
      </c>
      <c r="AH567">
        <v>19</v>
      </c>
      <c r="AK567" s="7"/>
    </row>
    <row r="568" spans="1:37">
      <c r="A568">
        <v>1695</v>
      </c>
      <c r="B568">
        <v>343501335.30000001</v>
      </c>
      <c r="C568">
        <v>363976335.30000001</v>
      </c>
      <c r="D568">
        <v>44168750</v>
      </c>
      <c r="E568" s="3">
        <v>46482.105259999997</v>
      </c>
      <c r="F568" s="3">
        <v>50600</v>
      </c>
      <c r="G568" s="3">
        <v>5360</v>
      </c>
      <c r="H568" s="3">
        <v>13594.73684</v>
      </c>
      <c r="I568" s="3">
        <v>16800</v>
      </c>
      <c r="J568" s="3">
        <v>1170</v>
      </c>
      <c r="K568" s="3">
        <v>43956.315790000001</v>
      </c>
      <c r="L568" s="3">
        <v>50600</v>
      </c>
      <c r="M568" s="3">
        <v>3270</v>
      </c>
      <c r="N568">
        <v>260</v>
      </c>
      <c r="O568">
        <v>20</v>
      </c>
      <c r="P568">
        <v>19</v>
      </c>
      <c r="Q568">
        <v>3.3333333333333299</v>
      </c>
      <c r="R568">
        <v>3.3333333333333299</v>
      </c>
      <c r="S568">
        <v>2.5701220884834899</v>
      </c>
      <c r="T568" s="3">
        <v>0.14912280701754399</v>
      </c>
      <c r="U568" s="7">
        <f t="shared" si="40"/>
        <v>10000</v>
      </c>
      <c r="V568" s="4">
        <f t="shared" si="41"/>
        <v>47500000</v>
      </c>
      <c r="W568">
        <v>2.8214121052631599E-3</v>
      </c>
      <c r="X568">
        <v>0.70842893500147497</v>
      </c>
      <c r="Y568">
        <v>0.170891045480384</v>
      </c>
      <c r="Z568">
        <v>0.193664158214119</v>
      </c>
      <c r="AA568">
        <v>0.14430079999499501</v>
      </c>
      <c r="AB568">
        <v>0.14430079999499501</v>
      </c>
      <c r="AC568">
        <v>2.45343407362056</v>
      </c>
      <c r="AD568">
        <v>26</v>
      </c>
      <c r="AE568" s="7">
        <f t="shared" si="42"/>
        <v>10</v>
      </c>
      <c r="AF568" s="7">
        <f t="shared" si="43"/>
        <v>929.03</v>
      </c>
      <c r="AG568" s="7">
        <f t="shared" si="44"/>
        <v>17651.57</v>
      </c>
      <c r="AH568">
        <v>19</v>
      </c>
      <c r="AK568" s="7"/>
    </row>
    <row r="569" spans="1:37" s="9" customFormat="1">
      <c r="A569" s="9">
        <v>1701</v>
      </c>
      <c r="B569" s="9">
        <v>430912945.5</v>
      </c>
      <c r="C569" s="9">
        <v>451612945.5</v>
      </c>
      <c r="D569" s="9">
        <v>16425000</v>
      </c>
      <c r="E569" s="10">
        <v>41986.315790000001</v>
      </c>
      <c r="F569" s="10">
        <v>50600</v>
      </c>
      <c r="G569" s="10">
        <v>5440</v>
      </c>
      <c r="H569" s="10">
        <v>16310.526320000001</v>
      </c>
      <c r="I569" s="10">
        <v>19600</v>
      </c>
      <c r="J569" s="10">
        <v>1170</v>
      </c>
      <c r="K569" s="10">
        <v>37998.421049999997</v>
      </c>
      <c r="L569" s="10">
        <v>50600</v>
      </c>
      <c r="M569" s="10">
        <v>1070</v>
      </c>
      <c r="N569" s="9">
        <v>247</v>
      </c>
      <c r="O569" s="9">
        <v>30</v>
      </c>
      <c r="P569" s="9">
        <v>19</v>
      </c>
      <c r="Q569" s="9">
        <v>2.2222222222222201</v>
      </c>
      <c r="R569" s="9">
        <v>2.2222222222222201</v>
      </c>
      <c r="S569" s="9">
        <v>2.1067104112710999</v>
      </c>
      <c r="T569" s="10">
        <v>0.42105263157894701</v>
      </c>
      <c r="U569" s="9">
        <f t="shared" si="40"/>
        <v>22500</v>
      </c>
      <c r="V569" s="9">
        <f t="shared" si="41"/>
        <v>106875000</v>
      </c>
      <c r="W569" s="9">
        <v>2.1857383684210502E-3</v>
      </c>
      <c r="X569" s="9">
        <v>0.497632905339709</v>
      </c>
      <c r="Y569" s="9">
        <v>0.100711848078781</v>
      </c>
      <c r="Z569" s="9">
        <v>0.15498587700715999</v>
      </c>
      <c r="AA569" s="9">
        <v>0.111454697198292</v>
      </c>
      <c r="AB569" s="9">
        <v>0.111454697198292</v>
      </c>
      <c r="AC569" s="9">
        <v>2.4692387764687602</v>
      </c>
      <c r="AD569" s="9">
        <v>13</v>
      </c>
      <c r="AE569" s="9">
        <f t="shared" si="42"/>
        <v>19</v>
      </c>
      <c r="AF569" s="9">
        <f t="shared" si="43"/>
        <v>2090.3175000000001</v>
      </c>
      <c r="AG569" s="9">
        <f t="shared" si="44"/>
        <v>39716.032500000001</v>
      </c>
      <c r="AH569" s="9">
        <v>19</v>
      </c>
      <c r="AK569" s="7"/>
    </row>
    <row r="570" spans="1:37">
      <c r="A570">
        <v>1704</v>
      </c>
      <c r="B570">
        <v>457618395.10000002</v>
      </c>
      <c r="C570">
        <v>479387145.10000002</v>
      </c>
      <c r="D570">
        <v>17493750</v>
      </c>
      <c r="E570" s="3">
        <v>44876.842109999998</v>
      </c>
      <c r="F570" s="3">
        <v>50600</v>
      </c>
      <c r="G570" s="3">
        <v>8160</v>
      </c>
      <c r="H570" s="3">
        <v>17147.368419999999</v>
      </c>
      <c r="I570" s="3">
        <v>19600</v>
      </c>
      <c r="J570" s="3">
        <v>2700</v>
      </c>
      <c r="K570" s="3">
        <v>43000</v>
      </c>
      <c r="L570" s="3">
        <v>50600</v>
      </c>
      <c r="M570" s="3">
        <v>4900</v>
      </c>
      <c r="N570">
        <v>247</v>
      </c>
      <c r="O570">
        <v>30</v>
      </c>
      <c r="P570">
        <v>19</v>
      </c>
      <c r="Q570">
        <v>2.2222222222222201</v>
      </c>
      <c r="R570">
        <v>2.2222222222222201</v>
      </c>
      <c r="S570">
        <v>2.22032312418232</v>
      </c>
      <c r="T570" s="3">
        <v>0.28947368421052599</v>
      </c>
      <c r="U570" s="7">
        <f t="shared" si="40"/>
        <v>22500</v>
      </c>
      <c r="V570" s="4">
        <f t="shared" si="41"/>
        <v>106875000</v>
      </c>
      <c r="W570">
        <v>2.3589873684210501E-3</v>
      </c>
      <c r="X570">
        <v>0.53242336573983196</v>
      </c>
      <c r="Y570">
        <v>0.106736632779521</v>
      </c>
      <c r="Z570">
        <v>0.16845585118307799</v>
      </c>
      <c r="AA570">
        <v>0.11539428025684401</v>
      </c>
      <c r="AB570">
        <v>0.11539428025684401</v>
      </c>
      <c r="AC570">
        <v>2.6766382124453201</v>
      </c>
      <c r="AD570">
        <v>13</v>
      </c>
      <c r="AE570" s="7">
        <f t="shared" si="42"/>
        <v>19</v>
      </c>
      <c r="AF570" s="7">
        <f t="shared" si="43"/>
        <v>2090.3175000000001</v>
      </c>
      <c r="AG570" s="7">
        <f t="shared" si="44"/>
        <v>39716.032500000001</v>
      </c>
      <c r="AH570">
        <v>19</v>
      </c>
      <c r="AK570" s="7"/>
    </row>
    <row r="571" spans="1:37">
      <c r="A571">
        <v>1707</v>
      </c>
      <c r="B571">
        <v>473833061.5</v>
      </c>
      <c r="C571">
        <v>496670561.5</v>
      </c>
      <c r="D571">
        <v>18562500</v>
      </c>
      <c r="E571" s="3">
        <v>47131.578950000003</v>
      </c>
      <c r="F571" s="3">
        <v>50600</v>
      </c>
      <c r="G571" s="3">
        <v>17700</v>
      </c>
      <c r="H571" s="3">
        <v>18579.473679999999</v>
      </c>
      <c r="I571" s="3">
        <v>19600</v>
      </c>
      <c r="J571" s="3">
        <v>5310</v>
      </c>
      <c r="K571" s="3">
        <v>44352.631580000001</v>
      </c>
      <c r="L571" s="3">
        <v>50600</v>
      </c>
      <c r="M571" s="3">
        <v>10800</v>
      </c>
      <c r="N571">
        <v>247</v>
      </c>
      <c r="O571">
        <v>30</v>
      </c>
      <c r="P571">
        <v>19</v>
      </c>
      <c r="Q571">
        <v>2.2222222222222201</v>
      </c>
      <c r="R571">
        <v>2.2222222222222201</v>
      </c>
      <c r="S571">
        <v>2.3252785396215301</v>
      </c>
      <c r="T571" s="3">
        <v>0.18421052631578899</v>
      </c>
      <c r="U571" s="7">
        <f t="shared" si="40"/>
        <v>22500</v>
      </c>
      <c r="V571" s="4">
        <f t="shared" si="41"/>
        <v>106875000</v>
      </c>
      <c r="W571">
        <v>2.42800947368421E-3</v>
      </c>
      <c r="X571">
        <v>0.54466670565597397</v>
      </c>
      <c r="Y571">
        <v>0.111148100731001</v>
      </c>
      <c r="Z571">
        <v>0.18532872298070699</v>
      </c>
      <c r="AA571">
        <v>0.118063777724941</v>
      </c>
      <c r="AB571">
        <v>0.118063777724941</v>
      </c>
      <c r="AC571">
        <v>2.7222962639052501</v>
      </c>
      <c r="AD571">
        <v>13</v>
      </c>
      <c r="AE571" s="7">
        <f t="shared" si="42"/>
        <v>19</v>
      </c>
      <c r="AF571" s="7">
        <f t="shared" si="43"/>
        <v>2090.3175000000001</v>
      </c>
      <c r="AG571" s="7">
        <f t="shared" si="44"/>
        <v>39716.032500000001</v>
      </c>
      <c r="AH571">
        <v>19</v>
      </c>
      <c r="AK571" s="7"/>
    </row>
    <row r="572" spans="1:37">
      <c r="A572">
        <v>1728</v>
      </c>
      <c r="B572">
        <v>298240110.39999998</v>
      </c>
      <c r="C572">
        <v>318940110.39999998</v>
      </c>
      <c r="D572">
        <v>16425000</v>
      </c>
      <c r="E572" s="3">
        <v>16557.89474</v>
      </c>
      <c r="F572" s="3">
        <v>28500</v>
      </c>
      <c r="G572" s="3">
        <v>2420</v>
      </c>
      <c r="H572" s="3">
        <v>9314.3684209999992</v>
      </c>
      <c r="I572" s="3">
        <v>17900</v>
      </c>
      <c r="J572" s="3">
        <v>843</v>
      </c>
      <c r="K572" s="3">
        <v>13148.84211</v>
      </c>
      <c r="L572" s="3">
        <v>20700</v>
      </c>
      <c r="M572" s="3">
        <v>348</v>
      </c>
      <c r="N572">
        <v>247</v>
      </c>
      <c r="O572">
        <v>30</v>
      </c>
      <c r="P572">
        <v>19</v>
      </c>
      <c r="Q572">
        <v>1.47058823529412</v>
      </c>
      <c r="R572">
        <v>1.47058823529412</v>
      </c>
      <c r="S572">
        <v>2.1856322693799699</v>
      </c>
      <c r="T572" s="3">
        <v>1.1447368421052599</v>
      </c>
      <c r="U572" s="7">
        <f t="shared" si="40"/>
        <v>22500</v>
      </c>
      <c r="V572" s="4">
        <f t="shared" si="41"/>
        <v>106875000</v>
      </c>
      <c r="W572">
        <v>2.4201045263157902E-3</v>
      </c>
      <c r="X572">
        <v>0.49968520190343102</v>
      </c>
      <c r="Y572">
        <v>9.3660135235033304E-2</v>
      </c>
      <c r="Z572">
        <v>0.18895739371412301</v>
      </c>
      <c r="AA572">
        <v>0.16970903769312201</v>
      </c>
      <c r="AB572">
        <v>0.16970903769312201</v>
      </c>
      <c r="AC572">
        <v>1.6008306866562001</v>
      </c>
      <c r="AD572">
        <v>13</v>
      </c>
      <c r="AE572" s="7">
        <f t="shared" si="42"/>
        <v>19</v>
      </c>
      <c r="AF572" s="7">
        <f t="shared" si="43"/>
        <v>2090.3175000000001</v>
      </c>
      <c r="AG572" s="7">
        <f t="shared" si="44"/>
        <v>39716.032500000001</v>
      </c>
      <c r="AH572">
        <v>19</v>
      </c>
      <c r="AK572" s="7"/>
    </row>
    <row r="573" spans="1:37">
      <c r="A573">
        <v>1731</v>
      </c>
      <c r="B573">
        <v>311252949</v>
      </c>
      <c r="C573">
        <v>333021699</v>
      </c>
      <c r="D573">
        <v>17493750</v>
      </c>
      <c r="E573" s="3">
        <v>16994.736840000001</v>
      </c>
      <c r="F573" s="3">
        <v>25700</v>
      </c>
      <c r="G573" s="3">
        <v>1900</v>
      </c>
      <c r="H573" s="3">
        <v>9585.7894739999992</v>
      </c>
      <c r="I573" s="3">
        <v>17900</v>
      </c>
      <c r="J573" s="3">
        <v>1830</v>
      </c>
      <c r="K573" s="3">
        <v>13984.73684</v>
      </c>
      <c r="L573" s="3">
        <v>25600</v>
      </c>
      <c r="M573" s="3">
        <v>1530</v>
      </c>
      <c r="N573">
        <v>247</v>
      </c>
      <c r="O573">
        <v>30</v>
      </c>
      <c r="P573">
        <v>19</v>
      </c>
      <c r="Q573">
        <v>1.47058823529412</v>
      </c>
      <c r="R573">
        <v>1.47058823529412</v>
      </c>
      <c r="S573">
        <v>2.2960213756694698</v>
      </c>
      <c r="T573" s="3">
        <v>1.20175438596491</v>
      </c>
      <c r="U573" s="7">
        <f t="shared" si="40"/>
        <v>22500</v>
      </c>
      <c r="V573" s="4">
        <f t="shared" si="41"/>
        <v>106875000</v>
      </c>
      <c r="W573">
        <v>2.6631039999999999E-3</v>
      </c>
      <c r="X573">
        <v>0.55010459177104598</v>
      </c>
      <c r="Y573">
        <v>0.101534562825183</v>
      </c>
      <c r="Z573">
        <v>0.1792109291774</v>
      </c>
      <c r="AA573">
        <v>0.167063668229295</v>
      </c>
      <c r="AB573">
        <v>0.167063668229295</v>
      </c>
      <c r="AC573">
        <v>1.6506625884255599</v>
      </c>
      <c r="AD573">
        <v>13</v>
      </c>
      <c r="AE573" s="7">
        <f t="shared" si="42"/>
        <v>19</v>
      </c>
      <c r="AF573" s="7">
        <f t="shared" si="43"/>
        <v>2090.3175000000001</v>
      </c>
      <c r="AG573" s="7">
        <f t="shared" si="44"/>
        <v>39716.032500000001</v>
      </c>
      <c r="AH573">
        <v>19</v>
      </c>
      <c r="AK573" s="7"/>
    </row>
    <row r="574" spans="1:37">
      <c r="A574">
        <v>1734</v>
      </c>
      <c r="B574">
        <v>285294193.69999999</v>
      </c>
      <c r="C574">
        <v>308131693.69999999</v>
      </c>
      <c r="D574">
        <v>18562500</v>
      </c>
      <c r="E574" s="3">
        <v>19098.947370000002</v>
      </c>
      <c r="F574" s="3">
        <v>32100</v>
      </c>
      <c r="G574" s="3">
        <v>4080</v>
      </c>
      <c r="H574" s="3">
        <v>11377.89474</v>
      </c>
      <c r="I574" s="3">
        <v>17900</v>
      </c>
      <c r="J574" s="3">
        <v>2370</v>
      </c>
      <c r="K574" s="3">
        <v>12665.78947</v>
      </c>
      <c r="L574" s="3">
        <v>24300</v>
      </c>
      <c r="M574" s="3">
        <v>2660</v>
      </c>
      <c r="N574">
        <v>247</v>
      </c>
      <c r="O574">
        <v>30</v>
      </c>
      <c r="P574">
        <v>19</v>
      </c>
      <c r="Q574">
        <v>1.5384615384615401</v>
      </c>
      <c r="R574">
        <v>1.5384615384615401</v>
      </c>
      <c r="S574">
        <v>2.2997600881840801</v>
      </c>
      <c r="T574" s="3">
        <v>1.0394736842105301</v>
      </c>
      <c r="U574" s="7">
        <f t="shared" si="40"/>
        <v>22500</v>
      </c>
      <c r="V574" s="4">
        <f t="shared" si="41"/>
        <v>106875000</v>
      </c>
      <c r="W574">
        <v>2.5326115789473698E-3</v>
      </c>
      <c r="X574">
        <v>0.52899060572729095</v>
      </c>
      <c r="Y574">
        <v>9.6856048913017898E-2</v>
      </c>
      <c r="Z574">
        <v>0.24248007838910901</v>
      </c>
      <c r="AA574">
        <v>0.186389344569138</v>
      </c>
      <c r="AB574">
        <v>0.186389344569138</v>
      </c>
      <c r="AC574">
        <v>1.41553659888217</v>
      </c>
      <c r="AD574">
        <v>13</v>
      </c>
      <c r="AE574" s="7">
        <f t="shared" si="42"/>
        <v>19</v>
      </c>
      <c r="AF574" s="7">
        <f t="shared" si="43"/>
        <v>2090.3175000000001</v>
      </c>
      <c r="AG574" s="7">
        <f t="shared" si="44"/>
        <v>39716.032500000001</v>
      </c>
      <c r="AH574">
        <v>19</v>
      </c>
      <c r="AK574" s="7"/>
    </row>
    <row r="575" spans="1:37">
      <c r="A575">
        <v>1737</v>
      </c>
      <c r="B575">
        <v>383676623</v>
      </c>
      <c r="C575">
        <v>416526623</v>
      </c>
      <c r="D575">
        <v>28575000</v>
      </c>
      <c r="E575" s="3">
        <v>27141.578949999999</v>
      </c>
      <c r="F575" s="3">
        <v>50600</v>
      </c>
      <c r="G575" s="3">
        <v>7190</v>
      </c>
      <c r="H575" s="3">
        <v>15172.26316</v>
      </c>
      <c r="I575" s="3">
        <v>19600</v>
      </c>
      <c r="J575" s="3">
        <v>843</v>
      </c>
      <c r="K575" s="3">
        <v>20043.315790000001</v>
      </c>
      <c r="L575" s="3">
        <v>50600</v>
      </c>
      <c r="M575" s="3">
        <v>933</v>
      </c>
      <c r="N575">
        <v>247</v>
      </c>
      <c r="O575">
        <v>30</v>
      </c>
      <c r="P575">
        <v>19</v>
      </c>
      <c r="Q575">
        <v>1.5384615384615401</v>
      </c>
      <c r="R575">
        <v>1.5384615384615401</v>
      </c>
      <c r="S575">
        <v>2.1647714622548002</v>
      </c>
      <c r="T575" s="3">
        <v>1.42105263157895</v>
      </c>
      <c r="U575" s="7">
        <f t="shared" si="40"/>
        <v>22500</v>
      </c>
      <c r="V575" s="4">
        <f t="shared" si="41"/>
        <v>106875000</v>
      </c>
      <c r="W575">
        <v>2.2844446842105299E-3</v>
      </c>
      <c r="X575">
        <v>0.50819968693239503</v>
      </c>
      <c r="Y575">
        <v>0.10663623010642299</v>
      </c>
      <c r="Z575">
        <v>0.21656056882361999</v>
      </c>
      <c r="AA575">
        <v>0.175133182271861</v>
      </c>
      <c r="AB575">
        <v>0.175133182271861</v>
      </c>
      <c r="AC575">
        <v>1.3218697368151899</v>
      </c>
      <c r="AD575">
        <v>13</v>
      </c>
      <c r="AE575" s="7">
        <f t="shared" si="42"/>
        <v>19</v>
      </c>
      <c r="AF575" s="7">
        <f t="shared" si="43"/>
        <v>2090.3175000000001</v>
      </c>
      <c r="AG575" s="7">
        <f t="shared" si="44"/>
        <v>39716.032500000001</v>
      </c>
      <c r="AH575">
        <v>19</v>
      </c>
      <c r="AK575" s="7"/>
    </row>
    <row r="576" spans="1:37">
      <c r="A576">
        <v>1740</v>
      </c>
      <c r="B576">
        <v>398619901.69999999</v>
      </c>
      <c r="C576">
        <v>432538651.69999999</v>
      </c>
      <c r="D576">
        <v>29643750</v>
      </c>
      <c r="E576" s="3">
        <v>28816.842110000001</v>
      </c>
      <c r="F576" s="3">
        <v>50600</v>
      </c>
      <c r="G576" s="3">
        <v>2420</v>
      </c>
      <c r="H576" s="3">
        <v>15838.421050000001</v>
      </c>
      <c r="I576" s="3">
        <v>19600</v>
      </c>
      <c r="J576" s="3">
        <v>2700</v>
      </c>
      <c r="K576" s="3">
        <v>21791.052629999998</v>
      </c>
      <c r="L576" s="3">
        <v>50600</v>
      </c>
      <c r="M576" s="3">
        <v>1530</v>
      </c>
      <c r="N576">
        <v>247</v>
      </c>
      <c r="O576">
        <v>30</v>
      </c>
      <c r="P576">
        <v>19</v>
      </c>
      <c r="Q576">
        <v>1.5384615384615401</v>
      </c>
      <c r="R576">
        <v>1.5384615384615401</v>
      </c>
      <c r="S576">
        <v>2.1989518002876398</v>
      </c>
      <c r="T576" s="3">
        <v>1.2719298245613999</v>
      </c>
      <c r="U576" s="7">
        <f t="shared" si="40"/>
        <v>22500</v>
      </c>
      <c r="V576" s="4">
        <f t="shared" si="41"/>
        <v>106875000</v>
      </c>
      <c r="W576">
        <v>2.3634329473684202E-3</v>
      </c>
      <c r="X576">
        <v>0.52193458916633595</v>
      </c>
      <c r="Y576">
        <v>0.11210649252538001</v>
      </c>
      <c r="Z576">
        <v>0.208604701654374</v>
      </c>
      <c r="AA576">
        <v>0.175601261889889</v>
      </c>
      <c r="AB576">
        <v>0.175601261889889</v>
      </c>
      <c r="AC576">
        <v>1.44100188603692</v>
      </c>
      <c r="AD576">
        <v>13</v>
      </c>
      <c r="AE576" s="7">
        <f t="shared" si="42"/>
        <v>19</v>
      </c>
      <c r="AF576" s="7">
        <f t="shared" si="43"/>
        <v>2090.3175000000001</v>
      </c>
      <c r="AG576" s="7">
        <f t="shared" si="44"/>
        <v>39716.032500000001</v>
      </c>
      <c r="AH576">
        <v>19</v>
      </c>
      <c r="AK576" s="7"/>
    </row>
    <row r="577" spans="1:37">
      <c r="A577">
        <v>1743</v>
      </c>
      <c r="B577">
        <v>419572768.80000001</v>
      </c>
      <c r="C577">
        <v>454560268.80000001</v>
      </c>
      <c r="D577">
        <v>30712500</v>
      </c>
      <c r="E577" s="3">
        <v>39013.684209999999</v>
      </c>
      <c r="F577" s="3">
        <v>50600</v>
      </c>
      <c r="G577" s="3">
        <v>8160</v>
      </c>
      <c r="H577" s="3">
        <v>16207.368420000001</v>
      </c>
      <c r="I577" s="3">
        <v>19600</v>
      </c>
      <c r="J577" s="3">
        <v>3000</v>
      </c>
      <c r="K577" s="3">
        <v>33142.105259999997</v>
      </c>
      <c r="L577" s="3">
        <v>50600</v>
      </c>
      <c r="M577" s="3">
        <v>4900</v>
      </c>
      <c r="N577">
        <v>247</v>
      </c>
      <c r="O577">
        <v>30</v>
      </c>
      <c r="P577">
        <v>19</v>
      </c>
      <c r="Q577">
        <v>2</v>
      </c>
      <c r="R577">
        <v>2</v>
      </c>
      <c r="S577">
        <v>2.1725955195889699</v>
      </c>
      <c r="T577" s="3">
        <v>0.640350877192982</v>
      </c>
      <c r="U577" s="7">
        <f t="shared" si="40"/>
        <v>22500</v>
      </c>
      <c r="V577" s="4">
        <f t="shared" si="41"/>
        <v>106875000</v>
      </c>
      <c r="W577">
        <v>2.27946421052632E-3</v>
      </c>
      <c r="X577">
        <v>0.57152971447260403</v>
      </c>
      <c r="Y577">
        <v>0.12128513699045899</v>
      </c>
      <c r="Z577">
        <v>0.171821050996879</v>
      </c>
      <c r="AA577">
        <v>0.141304246465043</v>
      </c>
      <c r="AB577">
        <v>0.141304246465043</v>
      </c>
      <c r="AC577">
        <v>2.2040497250946798</v>
      </c>
      <c r="AD577">
        <v>13</v>
      </c>
      <c r="AE577" s="7">
        <f t="shared" si="42"/>
        <v>19</v>
      </c>
      <c r="AF577" s="7">
        <f t="shared" si="43"/>
        <v>2090.3175000000001</v>
      </c>
      <c r="AG577" s="7">
        <f t="shared" si="44"/>
        <v>39716.032500000001</v>
      </c>
      <c r="AH577">
        <v>19</v>
      </c>
      <c r="AK577" s="7"/>
    </row>
    <row r="578" spans="1:37">
      <c r="A578">
        <v>1746</v>
      </c>
      <c r="B578">
        <v>443987815.60000002</v>
      </c>
      <c r="C578">
        <v>488987815.60000002</v>
      </c>
      <c r="D578">
        <v>40725000</v>
      </c>
      <c r="E578" s="3">
        <v>43016.315790000001</v>
      </c>
      <c r="F578" s="3">
        <v>50600</v>
      </c>
      <c r="G578" s="3">
        <v>3110</v>
      </c>
      <c r="H578" s="3">
        <v>16814.89474</v>
      </c>
      <c r="I578" s="3">
        <v>19600</v>
      </c>
      <c r="J578" s="3">
        <v>843</v>
      </c>
      <c r="K578" s="3">
        <v>40722.210529999997</v>
      </c>
      <c r="L578" s="3">
        <v>50600</v>
      </c>
      <c r="M578" s="3">
        <v>722</v>
      </c>
      <c r="N578">
        <v>247</v>
      </c>
      <c r="O578">
        <v>30</v>
      </c>
      <c r="P578">
        <v>19</v>
      </c>
      <c r="Q578">
        <v>2</v>
      </c>
      <c r="R578">
        <v>2</v>
      </c>
      <c r="S578">
        <v>2.30699477992182</v>
      </c>
      <c r="T578" s="3">
        <v>0.39912280701754399</v>
      </c>
      <c r="U578" s="7">
        <f t="shared" si="40"/>
        <v>22500</v>
      </c>
      <c r="V578" s="4">
        <f t="shared" si="41"/>
        <v>106875000</v>
      </c>
      <c r="W578">
        <v>2.5387363157894699E-3</v>
      </c>
      <c r="X578">
        <v>0.64366194407582</v>
      </c>
      <c r="Y578">
        <v>0.14008253507578999</v>
      </c>
      <c r="Z578">
        <v>0.17454670324389199</v>
      </c>
      <c r="AA578">
        <v>0.15026261457363299</v>
      </c>
      <c r="AB578">
        <v>0.15026261457363299</v>
      </c>
      <c r="AC578">
        <v>2.3136068495307001</v>
      </c>
      <c r="AD578">
        <v>13</v>
      </c>
      <c r="AE578" s="7">
        <f t="shared" si="42"/>
        <v>19</v>
      </c>
      <c r="AF578" s="7">
        <f t="shared" si="43"/>
        <v>2090.3175000000001</v>
      </c>
      <c r="AG578" s="7">
        <f t="shared" si="44"/>
        <v>39716.032500000001</v>
      </c>
      <c r="AH578">
        <v>19</v>
      </c>
      <c r="AK578" s="7"/>
    </row>
    <row r="579" spans="1:37">
      <c r="A579">
        <v>1749</v>
      </c>
      <c r="B579">
        <v>477225616.80000001</v>
      </c>
      <c r="C579">
        <v>523294366.80000001</v>
      </c>
      <c r="D579">
        <v>41793750</v>
      </c>
      <c r="E579" s="3">
        <v>47546.842109999998</v>
      </c>
      <c r="F579" s="3">
        <v>50600</v>
      </c>
      <c r="G579" s="3">
        <v>7190</v>
      </c>
      <c r="H579" s="3">
        <v>18621.052629999998</v>
      </c>
      <c r="I579" s="3">
        <v>19600</v>
      </c>
      <c r="J579" s="3">
        <v>2700</v>
      </c>
      <c r="K579" s="3">
        <v>46645.263160000002</v>
      </c>
      <c r="L579" s="3">
        <v>50600</v>
      </c>
      <c r="M579" s="3">
        <v>4060</v>
      </c>
      <c r="N579">
        <v>247</v>
      </c>
      <c r="O579">
        <v>30</v>
      </c>
      <c r="P579">
        <v>19</v>
      </c>
      <c r="Q579">
        <v>2</v>
      </c>
      <c r="R579">
        <v>2</v>
      </c>
      <c r="S579">
        <v>2.3520946321366698</v>
      </c>
      <c r="T579" s="3">
        <v>0.214912280701754</v>
      </c>
      <c r="U579" s="7">
        <f t="shared" ref="U579:U622" si="45">O579*5*O579*5</f>
        <v>22500</v>
      </c>
      <c r="V579" s="4">
        <f t="shared" ref="V579:V622" si="46">U579*250*P579</f>
        <v>106875000</v>
      </c>
      <c r="W579">
        <v>2.5035610526315802E-3</v>
      </c>
      <c r="X579">
        <v>0.63675400998250498</v>
      </c>
      <c r="Y579">
        <v>0.140519311133429</v>
      </c>
      <c r="Z579">
        <v>0.17903286515527</v>
      </c>
      <c r="AA579">
        <v>0.14340676155563101</v>
      </c>
      <c r="AB579">
        <v>0.14340676155563101</v>
      </c>
      <c r="AC579">
        <v>2.4883151399859602</v>
      </c>
      <c r="AD579">
        <v>13</v>
      </c>
      <c r="AE579" s="7">
        <f t="shared" ref="AE579:AE622" si="47">N579/AD579</f>
        <v>19</v>
      </c>
      <c r="AF579" s="7">
        <f t="shared" ref="AF579:AF622" si="48">U579*0.092903</f>
        <v>2090.3175000000001</v>
      </c>
      <c r="AG579" s="7">
        <f t="shared" ref="AG579:AG622" si="49">AF579*P579</f>
        <v>39716.032500000001</v>
      </c>
      <c r="AH579">
        <v>19</v>
      </c>
      <c r="AK579" s="7"/>
    </row>
    <row r="580" spans="1:37">
      <c r="A580">
        <v>1755</v>
      </c>
      <c r="B580">
        <v>414103703.5</v>
      </c>
      <c r="C580">
        <v>434803703.5</v>
      </c>
      <c r="D580">
        <v>16425000</v>
      </c>
      <c r="E580" s="3">
        <v>39534.210529999997</v>
      </c>
      <c r="F580" s="3">
        <v>50600</v>
      </c>
      <c r="G580" s="3">
        <v>3550</v>
      </c>
      <c r="H580" s="3">
        <v>15947.368420000001</v>
      </c>
      <c r="I580" s="3">
        <v>19600</v>
      </c>
      <c r="J580" s="3">
        <v>1170</v>
      </c>
      <c r="K580" s="3">
        <v>29538.421050000001</v>
      </c>
      <c r="L580" s="3">
        <v>50600</v>
      </c>
      <c r="M580" s="3">
        <v>1430</v>
      </c>
      <c r="N580">
        <v>253.5</v>
      </c>
      <c r="O580">
        <v>30</v>
      </c>
      <c r="P580">
        <v>19</v>
      </c>
      <c r="Q580">
        <v>2.2222222222222201</v>
      </c>
      <c r="R580">
        <v>2.2222222222222201</v>
      </c>
      <c r="S580">
        <v>2.2526910070461099</v>
      </c>
      <c r="T580" s="3">
        <v>0.65131578947368396</v>
      </c>
      <c r="U580" s="7">
        <f t="shared" si="45"/>
        <v>22500</v>
      </c>
      <c r="V580" s="4">
        <f t="shared" si="46"/>
        <v>106875000</v>
      </c>
      <c r="W580">
        <v>2.4250700000000001E-3</v>
      </c>
      <c r="X580">
        <v>0.49549203195763902</v>
      </c>
      <c r="Y580">
        <v>9.9897241231395498E-2</v>
      </c>
      <c r="Z580">
        <v>0.19084360864604499</v>
      </c>
      <c r="AA580">
        <v>0.12289492077978501</v>
      </c>
      <c r="AB580">
        <v>0.12289492077978501</v>
      </c>
      <c r="AC580">
        <v>2.0647110428692499</v>
      </c>
      <c r="AD580">
        <v>19.5</v>
      </c>
      <c r="AE580" s="7">
        <f t="shared" si="47"/>
        <v>13</v>
      </c>
      <c r="AF580" s="7">
        <f t="shared" si="48"/>
        <v>2090.3175000000001</v>
      </c>
      <c r="AG580" s="7">
        <f t="shared" si="49"/>
        <v>39716.032500000001</v>
      </c>
      <c r="AH580">
        <v>19</v>
      </c>
      <c r="AK580" s="7"/>
    </row>
    <row r="581" spans="1:37">
      <c r="A581">
        <v>1758</v>
      </c>
      <c r="B581">
        <v>449932541.19999999</v>
      </c>
      <c r="C581">
        <v>471701291.19999999</v>
      </c>
      <c r="D581">
        <v>17493750</v>
      </c>
      <c r="E581" s="3">
        <v>43140</v>
      </c>
      <c r="F581" s="3">
        <v>50600</v>
      </c>
      <c r="G581" s="3">
        <v>8160</v>
      </c>
      <c r="H581" s="3">
        <v>16878.947370000002</v>
      </c>
      <c r="I581" s="3">
        <v>19600</v>
      </c>
      <c r="J581" s="3">
        <v>2700</v>
      </c>
      <c r="K581" s="3">
        <v>38847.368419999999</v>
      </c>
      <c r="L581" s="3">
        <v>50600</v>
      </c>
      <c r="M581" s="3">
        <v>4900</v>
      </c>
      <c r="N581">
        <v>253.5</v>
      </c>
      <c r="O581">
        <v>30</v>
      </c>
      <c r="P581">
        <v>19</v>
      </c>
      <c r="Q581">
        <v>2.2222222222222201</v>
      </c>
      <c r="R581">
        <v>2.2222222222222201</v>
      </c>
      <c r="S581">
        <v>2.3186964799026399</v>
      </c>
      <c r="T581" s="3">
        <v>0.31578947368421101</v>
      </c>
      <c r="U581" s="7">
        <f t="shared" si="45"/>
        <v>22500</v>
      </c>
      <c r="V581" s="4">
        <f t="shared" si="46"/>
        <v>106875000</v>
      </c>
      <c r="W581">
        <v>2.4725305263157901E-3</v>
      </c>
      <c r="X581">
        <v>0.53403924593694996</v>
      </c>
      <c r="Y581">
        <v>0.10791789853014901</v>
      </c>
      <c r="Z581">
        <v>0.174245521074606</v>
      </c>
      <c r="AA581">
        <v>0.120273222550027</v>
      </c>
      <c r="AB581">
        <v>0.120273222550027</v>
      </c>
      <c r="AC581">
        <v>2.5960614878143402</v>
      </c>
      <c r="AD581">
        <v>19.5</v>
      </c>
      <c r="AE581" s="7">
        <f t="shared" si="47"/>
        <v>13</v>
      </c>
      <c r="AF581" s="7">
        <f t="shared" si="48"/>
        <v>2090.3175000000001</v>
      </c>
      <c r="AG581" s="7">
        <f t="shared" si="49"/>
        <v>39716.032500000001</v>
      </c>
      <c r="AH581">
        <v>19</v>
      </c>
      <c r="AK581" s="7"/>
    </row>
    <row r="582" spans="1:37">
      <c r="A582">
        <v>1761</v>
      </c>
      <c r="B582">
        <v>463017449.69999999</v>
      </c>
      <c r="C582">
        <v>485854949.69999999</v>
      </c>
      <c r="D582">
        <v>18562500</v>
      </c>
      <c r="E582" s="3">
        <v>45652.631580000001</v>
      </c>
      <c r="F582" s="3">
        <v>50600</v>
      </c>
      <c r="G582" s="3">
        <v>12100</v>
      </c>
      <c r="H582" s="3">
        <v>18077.368419999999</v>
      </c>
      <c r="I582" s="3">
        <v>19600</v>
      </c>
      <c r="J582" s="3">
        <v>4470</v>
      </c>
      <c r="K582" s="3">
        <v>43418.421049999997</v>
      </c>
      <c r="L582" s="3">
        <v>50600</v>
      </c>
      <c r="M582" s="3">
        <v>7450</v>
      </c>
      <c r="N582">
        <v>253.5</v>
      </c>
      <c r="O582">
        <v>30</v>
      </c>
      <c r="P582">
        <v>19</v>
      </c>
      <c r="Q582">
        <v>2.2222222222222201</v>
      </c>
      <c r="R582">
        <v>2.2222222222222201</v>
      </c>
      <c r="S582">
        <v>2.4226774301558098</v>
      </c>
      <c r="T582" s="3">
        <v>0.29605263157894701</v>
      </c>
      <c r="U582" s="7">
        <f t="shared" si="45"/>
        <v>22500</v>
      </c>
      <c r="V582" s="4">
        <f t="shared" si="46"/>
        <v>106875000</v>
      </c>
      <c r="W582">
        <v>2.5600563157894699E-3</v>
      </c>
      <c r="X582">
        <v>0.55651986419884203</v>
      </c>
      <c r="Y582">
        <v>0.112482817375214</v>
      </c>
      <c r="Z582">
        <v>0.18694660046730899</v>
      </c>
      <c r="AA582">
        <v>0.124176340973623</v>
      </c>
      <c r="AB582">
        <v>0.124176340973623</v>
      </c>
      <c r="AC582">
        <v>2.5617583642463799</v>
      </c>
      <c r="AD582">
        <v>19.5</v>
      </c>
      <c r="AE582" s="7">
        <f t="shared" si="47"/>
        <v>13</v>
      </c>
      <c r="AF582" s="7">
        <f t="shared" si="48"/>
        <v>2090.3175000000001</v>
      </c>
      <c r="AG582" s="7">
        <f t="shared" si="49"/>
        <v>39716.032500000001</v>
      </c>
      <c r="AH582">
        <v>19</v>
      </c>
      <c r="AK582" s="7"/>
    </row>
    <row r="583" spans="1:37">
      <c r="A583">
        <v>1782</v>
      </c>
      <c r="B583">
        <v>277503388.30000001</v>
      </c>
      <c r="C583">
        <v>298203388.30000001</v>
      </c>
      <c r="D583">
        <v>16425000</v>
      </c>
      <c r="E583" s="3">
        <v>14895.26316</v>
      </c>
      <c r="F583" s="3">
        <v>19600</v>
      </c>
      <c r="G583" s="3">
        <v>2420</v>
      </c>
      <c r="H583" s="3">
        <v>9331.7368420000003</v>
      </c>
      <c r="I583" s="3">
        <v>15000</v>
      </c>
      <c r="J583" s="3">
        <v>843</v>
      </c>
      <c r="K583" s="3">
        <v>12049.89474</v>
      </c>
      <c r="L583" s="3">
        <v>15900</v>
      </c>
      <c r="M583" s="3">
        <v>348</v>
      </c>
      <c r="N583">
        <v>253.5</v>
      </c>
      <c r="O583">
        <v>30</v>
      </c>
      <c r="P583">
        <v>19</v>
      </c>
      <c r="Q583">
        <v>1.4285714285714299</v>
      </c>
      <c r="R583">
        <v>1.4285714285714299</v>
      </c>
      <c r="S583">
        <v>2.3387199946010102</v>
      </c>
      <c r="T583" s="3">
        <v>0.87719298245613997</v>
      </c>
      <c r="U583" s="7">
        <f t="shared" si="45"/>
        <v>22500</v>
      </c>
      <c r="V583" s="4">
        <f t="shared" si="46"/>
        <v>106875000</v>
      </c>
      <c r="W583">
        <v>2.5588989473684198E-3</v>
      </c>
      <c r="X583">
        <v>0.50787462735370603</v>
      </c>
      <c r="Y583">
        <v>8.8927525150645503E-2</v>
      </c>
      <c r="Z583">
        <v>0.21865139012889201</v>
      </c>
      <c r="AA583">
        <v>0.18429219872695901</v>
      </c>
      <c r="AB583">
        <v>0.18429219872695901</v>
      </c>
      <c r="AC583">
        <v>1.6658781735539301</v>
      </c>
      <c r="AD583">
        <v>19.5</v>
      </c>
      <c r="AE583" s="7">
        <f t="shared" si="47"/>
        <v>13</v>
      </c>
      <c r="AF583" s="7">
        <f t="shared" si="48"/>
        <v>2090.3175000000001</v>
      </c>
      <c r="AG583" s="7">
        <f t="shared" si="49"/>
        <v>39716.032500000001</v>
      </c>
      <c r="AH583">
        <v>19</v>
      </c>
      <c r="AK583" s="7"/>
    </row>
    <row r="584" spans="1:37">
      <c r="A584">
        <v>1785</v>
      </c>
      <c r="B584">
        <v>309434538.89999998</v>
      </c>
      <c r="C584">
        <v>331203288.89999998</v>
      </c>
      <c r="D584">
        <v>17493750</v>
      </c>
      <c r="E584" s="3">
        <v>16189.473679999999</v>
      </c>
      <c r="F584" s="3">
        <v>19600</v>
      </c>
      <c r="G584" s="3">
        <v>1900</v>
      </c>
      <c r="H584" s="3">
        <v>9768.9473679999992</v>
      </c>
      <c r="I584" s="3">
        <v>13200</v>
      </c>
      <c r="J584" s="3">
        <v>2070</v>
      </c>
      <c r="K584" s="3">
        <v>13312.10526</v>
      </c>
      <c r="L584" s="3">
        <v>15900</v>
      </c>
      <c r="M584" s="3">
        <v>1530</v>
      </c>
      <c r="N584">
        <v>253.5</v>
      </c>
      <c r="O584">
        <v>30</v>
      </c>
      <c r="P584">
        <v>19</v>
      </c>
      <c r="Q584">
        <v>1.4285714285714299</v>
      </c>
      <c r="R584">
        <v>1.4285714285714299</v>
      </c>
      <c r="S584">
        <v>2.4244320003239501</v>
      </c>
      <c r="T584" s="3">
        <v>1.1622807017543899</v>
      </c>
      <c r="U584" s="7">
        <f t="shared" si="45"/>
        <v>22500</v>
      </c>
      <c r="V584" s="4">
        <f t="shared" si="46"/>
        <v>106875000</v>
      </c>
      <c r="W584">
        <v>2.69900315789474E-3</v>
      </c>
      <c r="X584">
        <v>0.51442954006851904</v>
      </c>
      <c r="Y584">
        <v>8.9335432160527098E-2</v>
      </c>
      <c r="Z584">
        <v>0.23325007560791799</v>
      </c>
      <c r="AA584">
        <v>0.19030875505981201</v>
      </c>
      <c r="AB584">
        <v>0.19030875505981201</v>
      </c>
      <c r="AC584">
        <v>1.52342498089552</v>
      </c>
      <c r="AD584">
        <v>19.5</v>
      </c>
      <c r="AE584" s="7">
        <f t="shared" si="47"/>
        <v>13</v>
      </c>
      <c r="AF584" s="7">
        <f t="shared" si="48"/>
        <v>2090.3175000000001</v>
      </c>
      <c r="AG584" s="7">
        <f t="shared" si="49"/>
        <v>39716.032500000001</v>
      </c>
      <c r="AH584">
        <v>19</v>
      </c>
      <c r="AK584" s="7"/>
    </row>
    <row r="585" spans="1:37">
      <c r="A585">
        <v>1788</v>
      </c>
      <c r="B585">
        <v>347145684.30000001</v>
      </c>
      <c r="C585">
        <v>369983184.30000001</v>
      </c>
      <c r="D585">
        <v>18562500</v>
      </c>
      <c r="E585" s="3">
        <v>27930</v>
      </c>
      <c r="F585" s="3">
        <v>39600</v>
      </c>
      <c r="G585" s="3">
        <v>5770</v>
      </c>
      <c r="H585" s="3">
        <v>11144.73684</v>
      </c>
      <c r="I585" s="3">
        <v>17900</v>
      </c>
      <c r="J585" s="3">
        <v>2100</v>
      </c>
      <c r="K585" s="3">
        <v>17128.947370000002</v>
      </c>
      <c r="L585" s="3">
        <v>24300</v>
      </c>
      <c r="M585" s="3">
        <v>3550</v>
      </c>
      <c r="N585">
        <v>253.5</v>
      </c>
      <c r="O585">
        <v>30</v>
      </c>
      <c r="P585">
        <v>19</v>
      </c>
      <c r="Q585">
        <v>2.2222222222222201</v>
      </c>
      <c r="R585">
        <v>2.2222222222222201</v>
      </c>
      <c r="S585">
        <v>2.2865901653059701</v>
      </c>
      <c r="T585" s="3">
        <v>1.09210526315789</v>
      </c>
      <c r="U585" s="7">
        <f t="shared" si="45"/>
        <v>22500</v>
      </c>
      <c r="V585" s="4">
        <f t="shared" si="46"/>
        <v>106875000</v>
      </c>
      <c r="W585">
        <v>2.46926578947368E-3</v>
      </c>
      <c r="X585">
        <v>0.51076848145015497</v>
      </c>
      <c r="Y585">
        <v>9.4644855458323504E-2</v>
      </c>
      <c r="Z585">
        <v>0.187966469580546</v>
      </c>
      <c r="AA585">
        <v>0.13506747854356199</v>
      </c>
      <c r="AB585">
        <v>0.13506747854356199</v>
      </c>
      <c r="AC585">
        <v>1.9768457339834</v>
      </c>
      <c r="AD585">
        <v>19.5</v>
      </c>
      <c r="AE585" s="7">
        <f t="shared" si="47"/>
        <v>13</v>
      </c>
      <c r="AF585" s="7">
        <f t="shared" si="48"/>
        <v>2090.3175000000001</v>
      </c>
      <c r="AG585" s="7">
        <f t="shared" si="49"/>
        <v>39716.032500000001</v>
      </c>
      <c r="AH585">
        <v>19</v>
      </c>
      <c r="AK585" s="7"/>
    </row>
    <row r="586" spans="1:37">
      <c r="A586">
        <v>1791</v>
      </c>
      <c r="B586">
        <v>376601817.80000001</v>
      </c>
      <c r="C586">
        <v>409451817.80000001</v>
      </c>
      <c r="D586">
        <v>28575000</v>
      </c>
      <c r="E586" s="3">
        <v>33304.736839999998</v>
      </c>
      <c r="F586" s="3">
        <v>50600</v>
      </c>
      <c r="G586" s="3">
        <v>1890</v>
      </c>
      <c r="H586" s="3">
        <v>13608.578949999999</v>
      </c>
      <c r="I586" s="3">
        <v>19600</v>
      </c>
      <c r="J586" s="3">
        <v>843</v>
      </c>
      <c r="K586" s="3">
        <v>23487.263159999999</v>
      </c>
      <c r="L586" s="3">
        <v>50600</v>
      </c>
      <c r="M586" s="3">
        <v>348</v>
      </c>
      <c r="N586">
        <v>253.5</v>
      </c>
      <c r="O586">
        <v>30</v>
      </c>
      <c r="P586">
        <v>19</v>
      </c>
      <c r="Q586">
        <v>2.2222222222222201</v>
      </c>
      <c r="R586">
        <v>2.2222222222222201</v>
      </c>
      <c r="S586">
        <v>2.2355577555657402</v>
      </c>
      <c r="T586" s="3">
        <v>0.78070175438596501</v>
      </c>
      <c r="U586" s="7">
        <f t="shared" si="45"/>
        <v>22500</v>
      </c>
      <c r="V586" s="4">
        <f t="shared" si="46"/>
        <v>106875000</v>
      </c>
      <c r="W586">
        <v>2.4384373684210501E-3</v>
      </c>
      <c r="X586">
        <v>0.55584399431979703</v>
      </c>
      <c r="Y586">
        <v>0.117025147196059</v>
      </c>
      <c r="Z586">
        <v>0.17889976113227701</v>
      </c>
      <c r="AA586">
        <v>0.144189761854667</v>
      </c>
      <c r="AB586">
        <v>0.144189761854667</v>
      </c>
      <c r="AC586">
        <v>1.9591895244447499</v>
      </c>
      <c r="AD586">
        <v>19.5</v>
      </c>
      <c r="AE586" s="7">
        <f t="shared" si="47"/>
        <v>13</v>
      </c>
      <c r="AF586" s="7">
        <f t="shared" si="48"/>
        <v>2090.3175000000001</v>
      </c>
      <c r="AG586" s="7">
        <f t="shared" si="49"/>
        <v>39716.032500000001</v>
      </c>
      <c r="AH586">
        <v>19</v>
      </c>
      <c r="AK586" s="7"/>
    </row>
    <row r="587" spans="1:37">
      <c r="A587">
        <v>1794</v>
      </c>
      <c r="B587">
        <v>371426179.5</v>
      </c>
      <c r="C587">
        <v>405344929.5</v>
      </c>
      <c r="D587">
        <v>29643750</v>
      </c>
      <c r="E587" s="3">
        <v>33785.263160000002</v>
      </c>
      <c r="F587" s="3">
        <v>50600</v>
      </c>
      <c r="G587" s="3">
        <v>3620</v>
      </c>
      <c r="H587" s="3">
        <v>13914.73684</v>
      </c>
      <c r="I587" s="3">
        <v>19600</v>
      </c>
      <c r="J587" s="3">
        <v>1330</v>
      </c>
      <c r="K587" s="3">
        <v>23836.842110000001</v>
      </c>
      <c r="L587" s="3">
        <v>50600</v>
      </c>
      <c r="M587" s="3">
        <v>2400</v>
      </c>
      <c r="N587">
        <v>253.5</v>
      </c>
      <c r="O587">
        <v>30</v>
      </c>
      <c r="P587">
        <v>19</v>
      </c>
      <c r="Q587">
        <v>2.2222222222222201</v>
      </c>
      <c r="R587">
        <v>2.2222222222222201</v>
      </c>
      <c r="S587">
        <v>2.3228454499625002</v>
      </c>
      <c r="T587" s="3">
        <v>0.71929824561403499</v>
      </c>
      <c r="U587" s="7">
        <f t="shared" si="45"/>
        <v>22500</v>
      </c>
      <c r="V587" s="4">
        <f t="shared" si="46"/>
        <v>106875000</v>
      </c>
      <c r="W587">
        <v>2.6049284210526301E-3</v>
      </c>
      <c r="X587">
        <v>0.60289227627131603</v>
      </c>
      <c r="Y587">
        <v>0.125554241122352</v>
      </c>
      <c r="Z587">
        <v>0.194291180122108</v>
      </c>
      <c r="AA587">
        <v>0.15538138845496</v>
      </c>
      <c r="AB587">
        <v>0.15538138845496</v>
      </c>
      <c r="AC587">
        <v>1.9496739792844699</v>
      </c>
      <c r="AD587">
        <v>19.5</v>
      </c>
      <c r="AE587" s="7">
        <f t="shared" si="47"/>
        <v>13</v>
      </c>
      <c r="AF587" s="7">
        <f t="shared" si="48"/>
        <v>2090.3175000000001</v>
      </c>
      <c r="AG587" s="7">
        <f t="shared" si="49"/>
        <v>39716.032500000001</v>
      </c>
      <c r="AH587">
        <v>19</v>
      </c>
      <c r="AK587" s="7"/>
    </row>
    <row r="588" spans="1:37">
      <c r="A588">
        <v>1797</v>
      </c>
      <c r="B588">
        <v>392977997.80000001</v>
      </c>
      <c r="C588">
        <v>427965497.80000001</v>
      </c>
      <c r="D588">
        <v>30712500</v>
      </c>
      <c r="E588" s="3">
        <v>35395.263160000002</v>
      </c>
      <c r="F588" s="3">
        <v>50600</v>
      </c>
      <c r="G588" s="3">
        <v>6710</v>
      </c>
      <c r="H588" s="3">
        <v>14788.94737</v>
      </c>
      <c r="I588" s="3">
        <v>19600</v>
      </c>
      <c r="J588" s="3">
        <v>2070</v>
      </c>
      <c r="K588" s="3">
        <v>24792.631580000001</v>
      </c>
      <c r="L588" s="3">
        <v>50600</v>
      </c>
      <c r="M588" s="3">
        <v>4060</v>
      </c>
      <c r="N588">
        <v>253.5</v>
      </c>
      <c r="O588">
        <v>30</v>
      </c>
      <c r="P588">
        <v>19</v>
      </c>
      <c r="Q588">
        <v>2.2222222222222201</v>
      </c>
      <c r="R588">
        <v>2.2222222222222201</v>
      </c>
      <c r="S588">
        <v>2.3687850656238698</v>
      </c>
      <c r="T588" s="3">
        <v>0.61403508771929804</v>
      </c>
      <c r="U588" s="7">
        <f t="shared" si="45"/>
        <v>22500</v>
      </c>
      <c r="V588" s="4">
        <f t="shared" si="46"/>
        <v>106875000</v>
      </c>
      <c r="W588">
        <v>2.6118563157894702E-3</v>
      </c>
      <c r="X588">
        <v>0.60161655356800803</v>
      </c>
      <c r="Y588">
        <v>0.124963487620256</v>
      </c>
      <c r="Z588">
        <v>0.20322880736329799</v>
      </c>
      <c r="AA588">
        <v>0.15509646040129499</v>
      </c>
      <c r="AB588">
        <v>0.15509646040129499</v>
      </c>
      <c r="AC588">
        <v>1.92488588232402</v>
      </c>
      <c r="AD588">
        <v>19.5</v>
      </c>
      <c r="AE588" s="7">
        <f t="shared" si="47"/>
        <v>13</v>
      </c>
      <c r="AF588" s="7">
        <f t="shared" si="48"/>
        <v>2090.3175000000001</v>
      </c>
      <c r="AG588" s="7">
        <f t="shared" si="49"/>
        <v>39716.032500000001</v>
      </c>
      <c r="AH588">
        <v>19</v>
      </c>
      <c r="AK588" s="7"/>
    </row>
    <row r="589" spans="1:37">
      <c r="A589">
        <v>1800</v>
      </c>
      <c r="B589">
        <v>439910211.60000002</v>
      </c>
      <c r="C589">
        <v>484910211.60000002</v>
      </c>
      <c r="D589">
        <v>40725000</v>
      </c>
      <c r="E589" s="3">
        <v>41986.842109999998</v>
      </c>
      <c r="F589" s="3">
        <v>50600</v>
      </c>
      <c r="G589" s="3">
        <v>3550</v>
      </c>
      <c r="H589" s="3">
        <v>16477</v>
      </c>
      <c r="I589" s="3">
        <v>19600</v>
      </c>
      <c r="J589" s="3">
        <v>843</v>
      </c>
      <c r="K589" s="3">
        <v>38025.473680000003</v>
      </c>
      <c r="L589" s="3">
        <v>50600</v>
      </c>
      <c r="M589" s="3">
        <v>484</v>
      </c>
      <c r="N589">
        <v>253.5</v>
      </c>
      <c r="O589">
        <v>30</v>
      </c>
      <c r="P589">
        <v>19</v>
      </c>
      <c r="Q589">
        <v>2.2222222222222201</v>
      </c>
      <c r="R589">
        <v>2.2222222222222201</v>
      </c>
      <c r="S589">
        <v>2.4140208701794901</v>
      </c>
      <c r="T589" s="3">
        <v>0.40350877192982498</v>
      </c>
      <c r="U589" s="7">
        <f t="shared" si="45"/>
        <v>22500</v>
      </c>
      <c r="V589" s="4">
        <f t="shared" si="46"/>
        <v>106875000</v>
      </c>
      <c r="W589">
        <v>2.64422421052632E-3</v>
      </c>
      <c r="X589">
        <v>0.65001129665822799</v>
      </c>
      <c r="Y589">
        <v>0.14049169900448299</v>
      </c>
      <c r="Z589">
        <v>0.17739717015749801</v>
      </c>
      <c r="AA589">
        <v>0.151704945400955</v>
      </c>
      <c r="AB589">
        <v>0.151704945400955</v>
      </c>
      <c r="AC589">
        <v>2.3042102581859898</v>
      </c>
      <c r="AD589">
        <v>19.5</v>
      </c>
      <c r="AE589" s="7">
        <f t="shared" si="47"/>
        <v>13</v>
      </c>
      <c r="AF589" s="7">
        <f t="shared" si="48"/>
        <v>2090.3175000000001</v>
      </c>
      <c r="AG589" s="7">
        <f t="shared" si="49"/>
        <v>39716.032500000001</v>
      </c>
      <c r="AH589">
        <v>19</v>
      </c>
      <c r="AK589" s="7"/>
    </row>
    <row r="590" spans="1:37">
      <c r="A590">
        <v>1803</v>
      </c>
      <c r="B590">
        <v>458576150.69999999</v>
      </c>
      <c r="C590">
        <v>504644900.69999999</v>
      </c>
      <c r="D590">
        <v>41793750</v>
      </c>
      <c r="E590" s="3">
        <v>44961.052629999998</v>
      </c>
      <c r="F590" s="3">
        <v>50600</v>
      </c>
      <c r="G590" s="3">
        <v>5360</v>
      </c>
      <c r="H590" s="3">
        <v>17617.89474</v>
      </c>
      <c r="I590" s="3">
        <v>19600</v>
      </c>
      <c r="J590" s="3">
        <v>1830</v>
      </c>
      <c r="K590" s="3">
        <v>42993.157890000002</v>
      </c>
      <c r="L590" s="3">
        <v>50600</v>
      </c>
      <c r="M590" s="3">
        <v>3270</v>
      </c>
      <c r="N590">
        <v>253.5</v>
      </c>
      <c r="O590">
        <v>30</v>
      </c>
      <c r="P590">
        <v>19</v>
      </c>
      <c r="Q590">
        <v>2.2222222222222201</v>
      </c>
      <c r="R590">
        <v>2.2222222222222201</v>
      </c>
      <c r="S590">
        <v>2.4588090752805201</v>
      </c>
      <c r="T590" s="3">
        <v>0.28070175438596501</v>
      </c>
      <c r="U590" s="7">
        <f t="shared" si="45"/>
        <v>22500</v>
      </c>
      <c r="V590" s="4">
        <f t="shared" si="46"/>
        <v>106875000</v>
      </c>
      <c r="W590">
        <v>2.66606052631579E-3</v>
      </c>
      <c r="X590">
        <v>0.65939730292793197</v>
      </c>
      <c r="Y590">
        <v>0.14295554154016801</v>
      </c>
      <c r="Z590">
        <v>0.182432237581899</v>
      </c>
      <c r="AA590">
        <v>0.152719432944351</v>
      </c>
      <c r="AB590">
        <v>0.152719432944351</v>
      </c>
      <c r="AC590">
        <v>2.4225303305990198</v>
      </c>
      <c r="AD590">
        <v>19.5</v>
      </c>
      <c r="AE590" s="7">
        <f t="shared" si="47"/>
        <v>13</v>
      </c>
      <c r="AF590" s="7">
        <f t="shared" si="48"/>
        <v>2090.3175000000001</v>
      </c>
      <c r="AG590" s="7">
        <f t="shared" si="49"/>
        <v>39716.032500000001</v>
      </c>
      <c r="AH590">
        <v>19</v>
      </c>
      <c r="AK590" s="7"/>
    </row>
    <row r="591" spans="1:37">
      <c r="A591">
        <v>1809</v>
      </c>
      <c r="B591">
        <v>378276538.89999998</v>
      </c>
      <c r="C591">
        <v>398976538.89999998</v>
      </c>
      <c r="D591">
        <v>16425000</v>
      </c>
      <c r="E591" s="3">
        <v>33826.315790000001</v>
      </c>
      <c r="F591" s="3">
        <v>39600</v>
      </c>
      <c r="G591" s="3">
        <v>4900</v>
      </c>
      <c r="H591" s="3">
        <v>14769.15789</v>
      </c>
      <c r="I591" s="3">
        <v>17900</v>
      </c>
      <c r="J591" s="3">
        <v>984</v>
      </c>
      <c r="K591" s="3">
        <v>20648.947370000002</v>
      </c>
      <c r="L591" s="3">
        <v>24300</v>
      </c>
      <c r="M591" s="3">
        <v>1430</v>
      </c>
      <c r="N591">
        <v>260</v>
      </c>
      <c r="O591">
        <v>30</v>
      </c>
      <c r="P591">
        <v>19</v>
      </c>
      <c r="Q591">
        <v>2.2222222222222201</v>
      </c>
      <c r="R591">
        <v>2.2222222222222201</v>
      </c>
      <c r="S591">
        <v>2.5843050017379898</v>
      </c>
      <c r="T591" s="3">
        <v>0.43421052631578999</v>
      </c>
      <c r="U591" s="7">
        <f t="shared" si="45"/>
        <v>22500</v>
      </c>
      <c r="V591" s="4">
        <f t="shared" si="46"/>
        <v>106875000</v>
      </c>
      <c r="W591">
        <v>2.9297400000000001E-3</v>
      </c>
      <c r="X591">
        <v>0.52951809106395697</v>
      </c>
      <c r="Y591">
        <v>0.10578101588197</v>
      </c>
      <c r="Z591">
        <v>0.236750322400124</v>
      </c>
      <c r="AA591">
        <v>0.14591442517603601</v>
      </c>
      <c r="AB591">
        <v>0.14591442517603601</v>
      </c>
      <c r="AC591">
        <v>1.96234947544859</v>
      </c>
      <c r="AD591">
        <v>26</v>
      </c>
      <c r="AE591" s="7">
        <f t="shared" si="47"/>
        <v>10</v>
      </c>
      <c r="AF591" s="7">
        <f t="shared" si="48"/>
        <v>2090.3175000000001</v>
      </c>
      <c r="AG591" s="7">
        <f t="shared" si="49"/>
        <v>39716.032500000001</v>
      </c>
      <c r="AH591">
        <v>19</v>
      </c>
      <c r="AK591" s="7"/>
    </row>
    <row r="592" spans="1:37">
      <c r="A592">
        <v>1812</v>
      </c>
      <c r="B592">
        <v>422339475.39999998</v>
      </c>
      <c r="C592">
        <v>444108225.39999998</v>
      </c>
      <c r="D592">
        <v>17493750</v>
      </c>
      <c r="E592" s="3">
        <v>39021.578950000003</v>
      </c>
      <c r="F592" s="3">
        <v>50600</v>
      </c>
      <c r="G592" s="3">
        <v>6710</v>
      </c>
      <c r="H592" s="3">
        <v>15945.78947</v>
      </c>
      <c r="I592" s="3">
        <v>19600</v>
      </c>
      <c r="J592" s="3">
        <v>2070</v>
      </c>
      <c r="K592" s="3">
        <v>30134.736840000001</v>
      </c>
      <c r="L592" s="3">
        <v>50600</v>
      </c>
      <c r="M592" s="3">
        <v>4060</v>
      </c>
      <c r="N592">
        <v>260</v>
      </c>
      <c r="O592">
        <v>30</v>
      </c>
      <c r="P592">
        <v>19</v>
      </c>
      <c r="Q592">
        <v>2.2222222222222201</v>
      </c>
      <c r="R592">
        <v>2.2222222222222201</v>
      </c>
      <c r="S592">
        <v>2.5042379063544602</v>
      </c>
      <c r="T592" s="3">
        <v>0.41447368421052599</v>
      </c>
      <c r="U592" s="7">
        <f t="shared" si="45"/>
        <v>22500</v>
      </c>
      <c r="V592" s="4">
        <f t="shared" si="46"/>
        <v>106875000</v>
      </c>
      <c r="W592">
        <v>2.7689821052631599E-3</v>
      </c>
      <c r="X592">
        <v>0.55575994444377896</v>
      </c>
      <c r="Y592">
        <v>0.112314990150869</v>
      </c>
      <c r="Z592">
        <v>0.20513186016204599</v>
      </c>
      <c r="AA592">
        <v>0.137795542030549</v>
      </c>
      <c r="AB592">
        <v>0.137795542030549</v>
      </c>
      <c r="AC592">
        <v>2.15309943226011</v>
      </c>
      <c r="AD592">
        <v>26</v>
      </c>
      <c r="AE592" s="7">
        <f t="shared" si="47"/>
        <v>10</v>
      </c>
      <c r="AF592" s="7">
        <f t="shared" si="48"/>
        <v>2090.3175000000001</v>
      </c>
      <c r="AG592" s="7">
        <f t="shared" si="49"/>
        <v>39716.032500000001</v>
      </c>
      <c r="AH592">
        <v>19</v>
      </c>
      <c r="AK592" s="7"/>
    </row>
    <row r="593" spans="1:37">
      <c r="A593">
        <v>1815</v>
      </c>
      <c r="B593">
        <v>472665660.10000002</v>
      </c>
      <c r="C593">
        <v>495503160.10000002</v>
      </c>
      <c r="D593">
        <v>18562500</v>
      </c>
      <c r="E593" s="3">
        <v>46421.052629999998</v>
      </c>
      <c r="F593" s="3">
        <v>50600</v>
      </c>
      <c r="G593" s="3">
        <v>15000</v>
      </c>
      <c r="H593" s="3">
        <v>18162.10526</v>
      </c>
      <c r="I593" s="3">
        <v>19600</v>
      </c>
      <c r="J593" s="3">
        <v>4280</v>
      </c>
      <c r="K593" s="3">
        <v>44102.105259999997</v>
      </c>
      <c r="L593" s="3">
        <v>50600</v>
      </c>
      <c r="M593" s="3">
        <v>9040</v>
      </c>
      <c r="N593">
        <v>260</v>
      </c>
      <c r="O593">
        <v>30</v>
      </c>
      <c r="P593">
        <v>19</v>
      </c>
      <c r="Q593">
        <v>2.2222222222222201</v>
      </c>
      <c r="R593">
        <v>2.2222222222222201</v>
      </c>
      <c r="S593">
        <v>2.5384295081908999</v>
      </c>
      <c r="T593" s="3">
        <v>0.16447368421052599</v>
      </c>
      <c r="U593" s="7">
        <f t="shared" si="45"/>
        <v>22500</v>
      </c>
      <c r="V593" s="4">
        <f t="shared" si="46"/>
        <v>106875000</v>
      </c>
      <c r="W593">
        <v>2.6321473684210498E-3</v>
      </c>
      <c r="X593">
        <v>0.55518112106695405</v>
      </c>
      <c r="Y593">
        <v>0.114042335539793</v>
      </c>
      <c r="Z593">
        <v>0.18570980586519001</v>
      </c>
      <c r="AA593">
        <v>0.121966493323277</v>
      </c>
      <c r="AB593">
        <v>0.121966493323277</v>
      </c>
      <c r="AC593">
        <v>2.6961179799688999</v>
      </c>
      <c r="AD593">
        <v>26</v>
      </c>
      <c r="AE593" s="7">
        <f t="shared" si="47"/>
        <v>10</v>
      </c>
      <c r="AF593" s="7">
        <f t="shared" si="48"/>
        <v>2090.3175000000001</v>
      </c>
      <c r="AG593" s="7">
        <f t="shared" si="49"/>
        <v>39716.032500000001</v>
      </c>
      <c r="AH593">
        <v>19</v>
      </c>
      <c r="AK593" s="7"/>
    </row>
    <row r="594" spans="1:37">
      <c r="A594">
        <v>1836</v>
      </c>
      <c r="B594">
        <v>305703191.39999998</v>
      </c>
      <c r="C594">
        <v>326403191.39999998</v>
      </c>
      <c r="D594">
        <v>16425000</v>
      </c>
      <c r="E594" s="3">
        <v>22120.684209999999</v>
      </c>
      <c r="F594" s="3">
        <v>28500</v>
      </c>
      <c r="G594" s="3">
        <v>833</v>
      </c>
      <c r="H594" s="3">
        <v>7722.2631579999997</v>
      </c>
      <c r="I594" s="3">
        <v>9700</v>
      </c>
      <c r="J594" s="3">
        <v>843</v>
      </c>
      <c r="K594" s="3">
        <v>13482.526320000001</v>
      </c>
      <c r="L594" s="3">
        <v>17700</v>
      </c>
      <c r="M594" s="3">
        <v>348</v>
      </c>
      <c r="N594">
        <v>260</v>
      </c>
      <c r="O594">
        <v>30</v>
      </c>
      <c r="P594">
        <v>19</v>
      </c>
      <c r="Q594">
        <v>2.2222222222222201</v>
      </c>
      <c r="R594">
        <v>2.2222222222222201</v>
      </c>
      <c r="S594">
        <v>2.5054241988813302</v>
      </c>
      <c r="T594" s="3">
        <v>1.1754385964912299</v>
      </c>
      <c r="U594" s="7">
        <f t="shared" si="45"/>
        <v>22500</v>
      </c>
      <c r="V594" s="4">
        <f t="shared" si="46"/>
        <v>106875000</v>
      </c>
      <c r="W594">
        <v>2.7685000000000001E-3</v>
      </c>
      <c r="X594">
        <v>0.51264268644466704</v>
      </c>
      <c r="Y594">
        <v>9.3282296110987803E-2</v>
      </c>
      <c r="Z594">
        <v>0.184607313838628</v>
      </c>
      <c r="AA594">
        <v>0.13743147484085799</v>
      </c>
      <c r="AB594">
        <v>0.13743147484085799</v>
      </c>
      <c r="AC594">
        <v>2.0278871468032098</v>
      </c>
      <c r="AD594">
        <v>26</v>
      </c>
      <c r="AE594" s="7">
        <f t="shared" si="47"/>
        <v>10</v>
      </c>
      <c r="AF594" s="7">
        <f t="shared" si="48"/>
        <v>2090.3175000000001</v>
      </c>
      <c r="AG594" s="7">
        <f t="shared" si="49"/>
        <v>39716.032500000001</v>
      </c>
      <c r="AH594">
        <v>19</v>
      </c>
      <c r="AK594" s="7"/>
    </row>
    <row r="595" spans="1:37">
      <c r="A595">
        <v>1839</v>
      </c>
      <c r="B595">
        <v>324436696</v>
      </c>
      <c r="C595">
        <v>346205446</v>
      </c>
      <c r="D595">
        <v>17493750</v>
      </c>
      <c r="E595" s="3">
        <v>23940.526320000001</v>
      </c>
      <c r="F595" s="3">
        <v>32100</v>
      </c>
      <c r="G595" s="3">
        <v>3270</v>
      </c>
      <c r="H595" s="3">
        <v>8829.4736840000005</v>
      </c>
      <c r="I595" s="3">
        <v>15000</v>
      </c>
      <c r="J595" s="3">
        <v>1170</v>
      </c>
      <c r="K595" s="3">
        <v>14712.10526</v>
      </c>
      <c r="L595" s="3">
        <v>19500</v>
      </c>
      <c r="M595" s="3">
        <v>2140</v>
      </c>
      <c r="N595">
        <v>260</v>
      </c>
      <c r="O595">
        <v>30</v>
      </c>
      <c r="P595">
        <v>19</v>
      </c>
      <c r="Q595">
        <v>2.2222222222222201</v>
      </c>
      <c r="R595">
        <v>2.2222222222222201</v>
      </c>
      <c r="S595">
        <v>2.4998315738583998</v>
      </c>
      <c r="T595" s="3">
        <v>1.1315789473684199</v>
      </c>
      <c r="U595" s="7">
        <f t="shared" si="45"/>
        <v>22500</v>
      </c>
      <c r="V595" s="4">
        <f t="shared" si="46"/>
        <v>106875000</v>
      </c>
      <c r="W595">
        <v>2.7963936842105301E-3</v>
      </c>
      <c r="X595">
        <v>0.53579715959306995</v>
      </c>
      <c r="Y595">
        <v>9.6531281736083205E-2</v>
      </c>
      <c r="Z595">
        <v>0.191417385848139</v>
      </c>
      <c r="AA595">
        <v>0.14215177088567901</v>
      </c>
      <c r="AB595">
        <v>0.14215177088567901</v>
      </c>
      <c r="AC595">
        <v>2.0690538432947498</v>
      </c>
      <c r="AD595">
        <v>26</v>
      </c>
      <c r="AE595" s="7">
        <f t="shared" si="47"/>
        <v>10</v>
      </c>
      <c r="AF595" s="7">
        <f t="shared" si="48"/>
        <v>2090.3175000000001</v>
      </c>
      <c r="AG595" s="7">
        <f t="shared" si="49"/>
        <v>39716.032500000001</v>
      </c>
      <c r="AH595">
        <v>19</v>
      </c>
      <c r="AK595" s="7"/>
    </row>
    <row r="596" spans="1:37">
      <c r="A596">
        <v>1842</v>
      </c>
      <c r="B596">
        <v>327650235.10000002</v>
      </c>
      <c r="C596">
        <v>350487735.10000002</v>
      </c>
      <c r="D596">
        <v>18562500</v>
      </c>
      <c r="E596" s="3">
        <v>26550.526320000001</v>
      </c>
      <c r="F596" s="3">
        <v>32100</v>
      </c>
      <c r="G596" s="3">
        <v>5360</v>
      </c>
      <c r="H596" s="3">
        <v>10880</v>
      </c>
      <c r="I596" s="3">
        <v>15000</v>
      </c>
      <c r="J596" s="3">
        <v>1830</v>
      </c>
      <c r="K596" s="3">
        <v>16245.78947</v>
      </c>
      <c r="L596" s="3">
        <v>19500</v>
      </c>
      <c r="M596" s="3">
        <v>3270</v>
      </c>
      <c r="N596">
        <v>260</v>
      </c>
      <c r="O596">
        <v>30</v>
      </c>
      <c r="P596">
        <v>19</v>
      </c>
      <c r="Q596">
        <v>2.2222222222222201</v>
      </c>
      <c r="R596">
        <v>2.2222222222222201</v>
      </c>
      <c r="S596">
        <v>2.4440978930166102</v>
      </c>
      <c r="T596" s="3">
        <v>1</v>
      </c>
      <c r="U596" s="7">
        <f t="shared" si="45"/>
        <v>22500</v>
      </c>
      <c r="V596" s="4">
        <f t="shared" si="46"/>
        <v>106875000</v>
      </c>
      <c r="W596">
        <v>2.5691810526315799E-3</v>
      </c>
      <c r="X596">
        <v>0.520181259070427</v>
      </c>
      <c r="Y596">
        <v>9.5048261106787907E-2</v>
      </c>
      <c r="Z596">
        <v>0.19798169162360801</v>
      </c>
      <c r="AA596">
        <v>0.14330561319982801</v>
      </c>
      <c r="AB596">
        <v>0.14330561319982801</v>
      </c>
      <c r="AC596">
        <v>1.9306333597928</v>
      </c>
      <c r="AD596">
        <v>26</v>
      </c>
      <c r="AE596" s="7">
        <f t="shared" si="47"/>
        <v>10</v>
      </c>
      <c r="AF596" s="7">
        <f t="shared" si="48"/>
        <v>2090.3175000000001</v>
      </c>
      <c r="AG596" s="7">
        <f t="shared" si="49"/>
        <v>39716.032500000001</v>
      </c>
      <c r="AH596">
        <v>19</v>
      </c>
      <c r="AK596" s="7"/>
    </row>
    <row r="597" spans="1:37">
      <c r="A597">
        <v>1845</v>
      </c>
      <c r="B597">
        <v>359684986</v>
      </c>
      <c r="C597">
        <v>392534986</v>
      </c>
      <c r="D597">
        <v>28575000</v>
      </c>
      <c r="E597" s="3">
        <v>21506.315790000001</v>
      </c>
      <c r="F597" s="3">
        <v>32100</v>
      </c>
      <c r="G597" s="3">
        <v>2720</v>
      </c>
      <c r="H597" s="3">
        <v>13705.421050000001</v>
      </c>
      <c r="I597" s="3">
        <v>19600</v>
      </c>
      <c r="J597" s="3">
        <v>843</v>
      </c>
      <c r="K597" s="3">
        <v>18054.631580000001</v>
      </c>
      <c r="L597" s="3">
        <v>32100</v>
      </c>
      <c r="M597" s="3">
        <v>348</v>
      </c>
      <c r="N597">
        <v>260</v>
      </c>
      <c r="O597">
        <v>30</v>
      </c>
      <c r="P597">
        <v>19</v>
      </c>
      <c r="Q597">
        <v>1.4285714285714299</v>
      </c>
      <c r="R597">
        <v>1.4285714285714299</v>
      </c>
      <c r="S597">
        <v>2.4947108905842899</v>
      </c>
      <c r="T597" s="3">
        <v>1.23684210526316</v>
      </c>
      <c r="U597" s="7">
        <f t="shared" si="45"/>
        <v>22500</v>
      </c>
      <c r="V597" s="4">
        <f t="shared" si="46"/>
        <v>106875000</v>
      </c>
      <c r="W597">
        <v>2.7281663157894698E-3</v>
      </c>
      <c r="X597">
        <v>0.57403436031265098</v>
      </c>
      <c r="Y597">
        <v>0.11676210710243801</v>
      </c>
      <c r="Z597">
        <v>0.21757837316981701</v>
      </c>
      <c r="AA597">
        <v>0.19623425862402</v>
      </c>
      <c r="AB597">
        <v>0.19623425862402</v>
      </c>
      <c r="AC597">
        <v>1.4014947102306801</v>
      </c>
      <c r="AD597">
        <v>26</v>
      </c>
      <c r="AE597" s="7">
        <f t="shared" si="47"/>
        <v>10</v>
      </c>
      <c r="AF597" s="7">
        <f t="shared" si="48"/>
        <v>2090.3175000000001</v>
      </c>
      <c r="AG597" s="7">
        <f t="shared" si="49"/>
        <v>39716.032500000001</v>
      </c>
      <c r="AH597">
        <v>19</v>
      </c>
      <c r="AK597" s="7"/>
    </row>
    <row r="598" spans="1:37">
      <c r="A598">
        <v>1848</v>
      </c>
      <c r="B598">
        <v>371139058.69999999</v>
      </c>
      <c r="C598">
        <v>405057808.69999999</v>
      </c>
      <c r="D598">
        <v>29643750</v>
      </c>
      <c r="E598" s="3">
        <v>23452.631580000001</v>
      </c>
      <c r="F598" s="3">
        <v>36000</v>
      </c>
      <c r="G598" s="3">
        <v>1900</v>
      </c>
      <c r="H598" s="3">
        <v>14654.21053</v>
      </c>
      <c r="I598" s="3">
        <v>19600</v>
      </c>
      <c r="J598" s="3">
        <v>2070</v>
      </c>
      <c r="K598" s="3">
        <v>20180.526320000001</v>
      </c>
      <c r="L598" s="3">
        <v>39600</v>
      </c>
      <c r="M598" s="3">
        <v>1530</v>
      </c>
      <c r="N598">
        <v>260</v>
      </c>
      <c r="O598">
        <v>30</v>
      </c>
      <c r="P598">
        <v>19</v>
      </c>
      <c r="Q598">
        <v>1.4285714285714299</v>
      </c>
      <c r="R598">
        <v>1.4285714285714299</v>
      </c>
      <c r="S598">
        <v>2.5043401477427598</v>
      </c>
      <c r="T598" s="3">
        <v>1.1754385964912299</v>
      </c>
      <c r="U598" s="7">
        <f t="shared" si="45"/>
        <v>22500</v>
      </c>
      <c r="V598" s="4">
        <f t="shared" si="46"/>
        <v>106875000</v>
      </c>
      <c r="W598">
        <v>2.7630915789473702E-3</v>
      </c>
      <c r="X598">
        <v>0.58509717588171295</v>
      </c>
      <c r="Y598">
        <v>0.118046436738037</v>
      </c>
      <c r="Z598">
        <v>0.22374651925213901</v>
      </c>
      <c r="AA598">
        <v>0.203035169186181</v>
      </c>
      <c r="AB598">
        <v>0.203035169186181</v>
      </c>
      <c r="AC598">
        <v>1.4267300929669899</v>
      </c>
      <c r="AD598">
        <v>26</v>
      </c>
      <c r="AE598" s="7">
        <f t="shared" si="47"/>
        <v>10</v>
      </c>
      <c r="AF598" s="7">
        <f t="shared" si="48"/>
        <v>2090.3175000000001</v>
      </c>
      <c r="AG598" s="7">
        <f t="shared" si="49"/>
        <v>39716.032500000001</v>
      </c>
      <c r="AH598">
        <v>19</v>
      </c>
      <c r="AK598" s="7"/>
    </row>
    <row r="599" spans="1:37">
      <c r="A599">
        <v>1851</v>
      </c>
      <c r="B599">
        <v>383373415.30000001</v>
      </c>
      <c r="C599">
        <v>418360915.30000001</v>
      </c>
      <c r="D599">
        <v>30712500</v>
      </c>
      <c r="E599" s="3">
        <v>24298.421050000001</v>
      </c>
      <c r="F599" s="3">
        <v>36000</v>
      </c>
      <c r="G599" s="3">
        <v>4470</v>
      </c>
      <c r="H599" s="3">
        <v>15615.78947</v>
      </c>
      <c r="I599" s="3">
        <v>19600</v>
      </c>
      <c r="J599" s="3">
        <v>2700</v>
      </c>
      <c r="K599" s="3">
        <v>21964.21053</v>
      </c>
      <c r="L599" s="3">
        <v>39600</v>
      </c>
      <c r="M599" s="3">
        <v>3620</v>
      </c>
      <c r="N599">
        <v>260</v>
      </c>
      <c r="O599">
        <v>30</v>
      </c>
      <c r="P599">
        <v>19</v>
      </c>
      <c r="Q599">
        <v>1.4285714285714299</v>
      </c>
      <c r="R599">
        <v>1.4285714285714299</v>
      </c>
      <c r="S599">
        <v>2.5684414503150101</v>
      </c>
      <c r="T599" s="3">
        <v>1.2236842105263199</v>
      </c>
      <c r="U599" s="7">
        <f t="shared" si="45"/>
        <v>22500</v>
      </c>
      <c r="V599" s="4">
        <f t="shared" si="46"/>
        <v>106875000</v>
      </c>
      <c r="W599">
        <v>2.79043578947368E-3</v>
      </c>
      <c r="X599">
        <v>0.59206554013681001</v>
      </c>
      <c r="Y599">
        <v>0.121244363640473</v>
      </c>
      <c r="Z599">
        <v>0.24486792881054301</v>
      </c>
      <c r="AA599">
        <v>0.20765526257869199</v>
      </c>
      <c r="AB599">
        <v>0.20765526257869199</v>
      </c>
      <c r="AC599">
        <v>1.3718936652587601</v>
      </c>
      <c r="AD599">
        <v>26</v>
      </c>
      <c r="AE599" s="7">
        <f t="shared" si="47"/>
        <v>10</v>
      </c>
      <c r="AF599" s="7">
        <f t="shared" si="48"/>
        <v>2090.3175000000001</v>
      </c>
      <c r="AG599" s="7">
        <f t="shared" si="49"/>
        <v>39716.032500000001</v>
      </c>
      <c r="AH599">
        <v>19</v>
      </c>
      <c r="AK599" s="7"/>
    </row>
    <row r="600" spans="1:37" s="4" customFormat="1">
      <c r="A600" s="4">
        <v>1863</v>
      </c>
      <c r="B600" s="4">
        <v>550066394.5</v>
      </c>
      <c r="C600" s="4">
        <v>586866394.5</v>
      </c>
      <c r="D600" s="4">
        <v>13100000</v>
      </c>
      <c r="E600" s="5">
        <v>44619.473680000003</v>
      </c>
      <c r="F600" s="5">
        <v>50600</v>
      </c>
      <c r="G600" s="5">
        <v>3270</v>
      </c>
      <c r="H600" s="5">
        <v>17066.842110000001</v>
      </c>
      <c r="I600" s="5">
        <v>19600</v>
      </c>
      <c r="J600" s="5">
        <v>1170</v>
      </c>
      <c r="K600" s="5">
        <v>42854.736839999998</v>
      </c>
      <c r="L600" s="5">
        <v>50600</v>
      </c>
      <c r="M600" s="5">
        <v>2140</v>
      </c>
      <c r="N600" s="4">
        <v>247</v>
      </c>
      <c r="O600" s="4">
        <v>40</v>
      </c>
      <c r="P600" s="4">
        <v>19</v>
      </c>
      <c r="Q600" s="4">
        <v>2.2222222222222201</v>
      </c>
      <c r="R600" s="4">
        <v>2.2222222222222201</v>
      </c>
      <c r="S600" s="4">
        <v>2.2597944695375198</v>
      </c>
      <c r="T600" s="5">
        <v>0.26315789473684198</v>
      </c>
      <c r="U600" s="7">
        <f t="shared" si="45"/>
        <v>40000</v>
      </c>
      <c r="V600" s="4">
        <f t="shared" si="46"/>
        <v>190000000</v>
      </c>
      <c r="W600" s="4">
        <v>2.4385831578947401E-3</v>
      </c>
      <c r="X600" s="4">
        <v>0.54268784001072701</v>
      </c>
      <c r="Y600" s="4">
        <v>9.8397038545088397E-2</v>
      </c>
      <c r="Z600" s="4">
        <v>0.15625698374535099</v>
      </c>
      <c r="AA600" s="4">
        <v>0.114632952270557</v>
      </c>
      <c r="AB600" s="4">
        <v>0.114632952270557</v>
      </c>
      <c r="AC600" s="4">
        <v>2.94818037702069</v>
      </c>
      <c r="AD600">
        <v>13</v>
      </c>
      <c r="AE600" s="7">
        <f t="shared" si="47"/>
        <v>19</v>
      </c>
      <c r="AF600" s="7">
        <f t="shared" si="48"/>
        <v>3716.12</v>
      </c>
      <c r="AG600" s="7">
        <f t="shared" si="49"/>
        <v>70606.28</v>
      </c>
      <c r="AH600" s="4">
        <v>19</v>
      </c>
      <c r="AK600" s="7"/>
    </row>
    <row r="601" spans="1:37">
      <c r="A601">
        <v>1866</v>
      </c>
      <c r="B601">
        <v>589775030.5</v>
      </c>
      <c r="C601">
        <v>628475030.5</v>
      </c>
      <c r="D601">
        <v>14168750</v>
      </c>
      <c r="E601" s="3">
        <v>49289.473680000003</v>
      </c>
      <c r="F601" s="3">
        <v>50600</v>
      </c>
      <c r="G601" s="3">
        <v>25700</v>
      </c>
      <c r="H601" s="3">
        <v>19037.368419999999</v>
      </c>
      <c r="I601" s="3">
        <v>19600</v>
      </c>
      <c r="J601" s="3">
        <v>8910</v>
      </c>
      <c r="K601" s="3">
        <v>48757.894740000003</v>
      </c>
      <c r="L601" s="3">
        <v>50600</v>
      </c>
      <c r="M601" s="3">
        <v>15600</v>
      </c>
      <c r="N601">
        <v>247</v>
      </c>
      <c r="O601">
        <v>40</v>
      </c>
      <c r="P601">
        <v>19</v>
      </c>
      <c r="Q601">
        <v>2.2222222222222201</v>
      </c>
      <c r="R601">
        <v>2.2222222222222201</v>
      </c>
      <c r="S601">
        <v>2.37292527426888</v>
      </c>
      <c r="T601" s="3">
        <v>0</v>
      </c>
      <c r="U601" s="7">
        <f t="shared" si="45"/>
        <v>40000</v>
      </c>
      <c r="V601" s="4">
        <f t="shared" si="46"/>
        <v>190000000</v>
      </c>
      <c r="W601">
        <v>2.5209452631578901E-3</v>
      </c>
      <c r="X601">
        <v>0.545647304048408</v>
      </c>
      <c r="Y601">
        <v>9.91342724186796E-2</v>
      </c>
      <c r="Z601">
        <v>0.165935630361214</v>
      </c>
      <c r="AA601">
        <v>0.11459666785178201</v>
      </c>
      <c r="AB601">
        <v>0.11459666785178201</v>
      </c>
      <c r="AC601">
        <v>3.2898953484061799</v>
      </c>
      <c r="AD601">
        <v>13</v>
      </c>
      <c r="AE601" s="7">
        <f t="shared" si="47"/>
        <v>19</v>
      </c>
      <c r="AF601" s="7">
        <f t="shared" si="48"/>
        <v>3716.12</v>
      </c>
      <c r="AG601" s="7">
        <f t="shared" si="49"/>
        <v>70606.28</v>
      </c>
      <c r="AH601">
        <v>19</v>
      </c>
      <c r="AK601" s="7"/>
    </row>
    <row r="602" spans="1:37">
      <c r="A602">
        <v>1890</v>
      </c>
      <c r="B602">
        <v>401689558.69999999</v>
      </c>
      <c r="C602">
        <v>438489558.69999999</v>
      </c>
      <c r="D602">
        <v>13100000</v>
      </c>
      <c r="E602" s="3">
        <v>26671.052629999998</v>
      </c>
      <c r="F602" s="3">
        <v>50600</v>
      </c>
      <c r="G602" s="3">
        <v>1650</v>
      </c>
      <c r="H602" s="3">
        <v>11237</v>
      </c>
      <c r="I602" s="3">
        <v>19600</v>
      </c>
      <c r="J602" s="3">
        <v>843</v>
      </c>
      <c r="K602" s="3">
        <v>19417.421050000001</v>
      </c>
      <c r="L602" s="3">
        <v>50600</v>
      </c>
      <c r="M602" s="3">
        <v>541</v>
      </c>
      <c r="N602">
        <v>247</v>
      </c>
      <c r="O602">
        <v>40</v>
      </c>
      <c r="P602">
        <v>19</v>
      </c>
      <c r="Q602">
        <v>2</v>
      </c>
      <c r="R602">
        <v>2</v>
      </c>
      <c r="S602">
        <v>2.1173356703346999</v>
      </c>
      <c r="T602" s="3">
        <v>1.0087719298245601</v>
      </c>
      <c r="U602" s="7">
        <f t="shared" si="45"/>
        <v>40000</v>
      </c>
      <c r="V602" s="4">
        <f t="shared" si="46"/>
        <v>190000000</v>
      </c>
      <c r="W602">
        <v>2.3072814736842099E-3</v>
      </c>
      <c r="X602">
        <v>0.52567485531073199</v>
      </c>
      <c r="Y602">
        <v>9.8048096446831101E-2</v>
      </c>
      <c r="Z602">
        <v>0.205778831366492</v>
      </c>
      <c r="AA602">
        <v>0.13345558443641301</v>
      </c>
      <c r="AB602">
        <v>0.13345558443641301</v>
      </c>
      <c r="AC602">
        <v>1.8706634264545901</v>
      </c>
      <c r="AD602">
        <v>13</v>
      </c>
      <c r="AE602" s="7">
        <f t="shared" si="47"/>
        <v>19</v>
      </c>
      <c r="AF602" s="7">
        <f t="shared" si="48"/>
        <v>3716.12</v>
      </c>
      <c r="AG602" s="7">
        <f t="shared" si="49"/>
        <v>70606.28</v>
      </c>
      <c r="AH602">
        <v>19</v>
      </c>
      <c r="AK602" s="7"/>
    </row>
    <row r="603" spans="1:37">
      <c r="A603">
        <v>1893</v>
      </c>
      <c r="B603">
        <v>393185841.80000001</v>
      </c>
      <c r="C603">
        <v>431885841.80000001</v>
      </c>
      <c r="D603">
        <v>14168750</v>
      </c>
      <c r="E603" s="3">
        <v>21902.10526</v>
      </c>
      <c r="F603" s="3">
        <v>39600</v>
      </c>
      <c r="G603" s="3">
        <v>2140</v>
      </c>
      <c r="H603" s="3">
        <v>12917.368420000001</v>
      </c>
      <c r="I603" s="3">
        <v>19600</v>
      </c>
      <c r="J603" s="3">
        <v>2070</v>
      </c>
      <c r="K603" s="3">
        <v>13769.473679999999</v>
      </c>
      <c r="L603" s="3">
        <v>25700</v>
      </c>
      <c r="M603" s="3">
        <v>1430</v>
      </c>
      <c r="N603">
        <v>247</v>
      </c>
      <c r="O603">
        <v>40</v>
      </c>
      <c r="P603">
        <v>19</v>
      </c>
      <c r="Q603">
        <v>1.5384615384615401</v>
      </c>
      <c r="R603">
        <v>1.5384615384615401</v>
      </c>
      <c r="S603">
        <v>2.2110456647169898</v>
      </c>
      <c r="T603" s="3">
        <v>0.97807017543859698</v>
      </c>
      <c r="U603" s="7">
        <f t="shared" si="45"/>
        <v>40000</v>
      </c>
      <c r="V603" s="4">
        <f t="shared" si="46"/>
        <v>190000000</v>
      </c>
      <c r="W603">
        <v>2.4201808421052602E-3</v>
      </c>
      <c r="X603">
        <v>0.51873393779783705</v>
      </c>
      <c r="Y603">
        <v>9.0813491218937906E-2</v>
      </c>
      <c r="Z603">
        <v>0.264383018600783</v>
      </c>
      <c r="AA603">
        <v>0.162195460872359</v>
      </c>
      <c r="AB603">
        <v>0.162195460872359</v>
      </c>
      <c r="AC603">
        <v>1.4811864986635199</v>
      </c>
      <c r="AD603">
        <v>13</v>
      </c>
      <c r="AE603" s="7">
        <f t="shared" si="47"/>
        <v>19</v>
      </c>
      <c r="AF603" s="7">
        <f t="shared" si="48"/>
        <v>3716.12</v>
      </c>
      <c r="AG603" s="7">
        <f t="shared" si="49"/>
        <v>70606.28</v>
      </c>
      <c r="AH603">
        <v>19</v>
      </c>
      <c r="AK603" s="7"/>
    </row>
    <row r="604" spans="1:37">
      <c r="A604">
        <v>1896</v>
      </c>
      <c r="B604">
        <v>417460352.60000002</v>
      </c>
      <c r="C604">
        <v>458060352.60000002</v>
      </c>
      <c r="D604">
        <v>15237500</v>
      </c>
      <c r="E604" s="3">
        <v>24101.578949999999</v>
      </c>
      <c r="F604" s="3">
        <v>50600</v>
      </c>
      <c r="G604" s="3">
        <v>4930</v>
      </c>
      <c r="H604" s="3">
        <v>13278.94737</v>
      </c>
      <c r="I604" s="3">
        <v>19600</v>
      </c>
      <c r="J604" s="3">
        <v>3270</v>
      </c>
      <c r="K604" s="3">
        <v>18174.21053</v>
      </c>
      <c r="L604" s="3">
        <v>50600</v>
      </c>
      <c r="M604" s="3">
        <v>3010</v>
      </c>
      <c r="N604">
        <v>247</v>
      </c>
      <c r="O604">
        <v>40</v>
      </c>
      <c r="P604">
        <v>19</v>
      </c>
      <c r="Q604">
        <v>1.5384615384615401</v>
      </c>
      <c r="R604">
        <v>1.5384615384615401</v>
      </c>
      <c r="S604">
        <v>2.2937652381152298</v>
      </c>
      <c r="T604" s="3">
        <v>1</v>
      </c>
      <c r="U604" s="7">
        <f t="shared" si="45"/>
        <v>40000</v>
      </c>
      <c r="V604" s="4">
        <f t="shared" si="46"/>
        <v>190000000</v>
      </c>
      <c r="W604">
        <v>2.4917388421052599E-3</v>
      </c>
      <c r="X604">
        <v>0.55759888199513197</v>
      </c>
      <c r="Y604">
        <v>9.5521366944989902E-2</v>
      </c>
      <c r="Z604">
        <v>0.253931665641912</v>
      </c>
      <c r="AA604">
        <v>0.16442873479346601</v>
      </c>
      <c r="AB604">
        <v>0.16442873479346601</v>
      </c>
      <c r="AC604">
        <v>1.5014815066978799</v>
      </c>
      <c r="AD604">
        <v>13</v>
      </c>
      <c r="AE604" s="7">
        <f t="shared" si="47"/>
        <v>19</v>
      </c>
      <c r="AF604" s="7">
        <f t="shared" si="48"/>
        <v>3716.12</v>
      </c>
      <c r="AG604" s="7">
        <f t="shared" si="49"/>
        <v>70606.28</v>
      </c>
      <c r="AH604">
        <v>19</v>
      </c>
      <c r="AK604" s="7"/>
    </row>
    <row r="605" spans="1:37">
      <c r="A605">
        <v>1899</v>
      </c>
      <c r="B605">
        <v>528778274.30000001</v>
      </c>
      <c r="C605">
        <v>587178274.29999995</v>
      </c>
      <c r="D605">
        <v>25250000</v>
      </c>
      <c r="E605" s="3">
        <v>39396.842109999998</v>
      </c>
      <c r="F605" s="3">
        <v>50600</v>
      </c>
      <c r="G605" s="3">
        <v>5440</v>
      </c>
      <c r="H605" s="3">
        <v>16624.89474</v>
      </c>
      <c r="I605" s="3">
        <v>19600</v>
      </c>
      <c r="J605" s="3">
        <v>843</v>
      </c>
      <c r="K605" s="3">
        <v>36407.421049999997</v>
      </c>
      <c r="L605" s="3">
        <v>50600</v>
      </c>
      <c r="M605" s="3">
        <v>541</v>
      </c>
      <c r="N605">
        <v>247</v>
      </c>
      <c r="O605">
        <v>40</v>
      </c>
      <c r="P605">
        <v>19</v>
      </c>
      <c r="Q605">
        <v>1.5384615384615401</v>
      </c>
      <c r="R605">
        <v>1.5384615384615401</v>
      </c>
      <c r="S605">
        <v>2.1930297746489602</v>
      </c>
      <c r="T605" s="3">
        <v>0.52192982456140402</v>
      </c>
      <c r="U605" s="7">
        <f t="shared" si="45"/>
        <v>40000</v>
      </c>
      <c r="V605" s="4">
        <f t="shared" si="46"/>
        <v>190000000</v>
      </c>
      <c r="W605">
        <v>2.2994194736842099E-3</v>
      </c>
      <c r="X605">
        <v>0.58973408732983701</v>
      </c>
      <c r="Y605">
        <v>0.11606270815901901</v>
      </c>
      <c r="Z605">
        <v>0.183999772518146</v>
      </c>
      <c r="AA605">
        <v>0.13845455457727701</v>
      </c>
      <c r="AB605">
        <v>0.13845455457727701</v>
      </c>
      <c r="AC605">
        <v>2.2425946904308001</v>
      </c>
      <c r="AD605">
        <v>13</v>
      </c>
      <c r="AE605" s="7">
        <f t="shared" si="47"/>
        <v>19</v>
      </c>
      <c r="AF605" s="7">
        <f t="shared" si="48"/>
        <v>3716.12</v>
      </c>
      <c r="AG605" s="7">
        <f t="shared" si="49"/>
        <v>70606.28</v>
      </c>
      <c r="AH605">
        <v>19</v>
      </c>
      <c r="AK605" s="7"/>
    </row>
    <row r="606" spans="1:37">
      <c r="A606">
        <v>1902</v>
      </c>
      <c r="B606">
        <v>545211852.70000005</v>
      </c>
      <c r="C606">
        <v>605511852.70000005</v>
      </c>
      <c r="D606">
        <v>26318750</v>
      </c>
      <c r="E606" s="3">
        <v>43328.421049999997</v>
      </c>
      <c r="F606" s="3">
        <v>50600</v>
      </c>
      <c r="G606" s="3">
        <v>5440</v>
      </c>
      <c r="H606" s="3">
        <v>17668.421050000001</v>
      </c>
      <c r="I606" s="3">
        <v>19600</v>
      </c>
      <c r="J606" s="3">
        <v>2100</v>
      </c>
      <c r="K606" s="3">
        <v>41952.631580000001</v>
      </c>
      <c r="L606" s="3">
        <v>50600</v>
      </c>
      <c r="M606" s="3">
        <v>2400</v>
      </c>
      <c r="N606">
        <v>247</v>
      </c>
      <c r="O606">
        <v>40</v>
      </c>
      <c r="P606">
        <v>19</v>
      </c>
      <c r="Q606">
        <v>1.5384615384615401</v>
      </c>
      <c r="R606">
        <v>1.5384615384615401</v>
      </c>
      <c r="S606">
        <v>2.2524278391470798</v>
      </c>
      <c r="T606" s="3">
        <v>0.43421052631578999</v>
      </c>
      <c r="U606" s="7">
        <f t="shared" si="45"/>
        <v>40000</v>
      </c>
      <c r="V606" s="4">
        <f t="shared" si="46"/>
        <v>190000000</v>
      </c>
      <c r="W606">
        <v>2.3503510526315802E-3</v>
      </c>
      <c r="X606">
        <v>0.60695458460313101</v>
      </c>
      <c r="Y606">
        <v>0.118265256543458</v>
      </c>
      <c r="Z606">
        <v>0.18059068795615299</v>
      </c>
      <c r="AA606">
        <v>0.13031902080149599</v>
      </c>
      <c r="AB606">
        <v>0.13031902080149599</v>
      </c>
      <c r="AC606">
        <v>2.3650156277317702</v>
      </c>
      <c r="AD606">
        <v>13</v>
      </c>
      <c r="AE606" s="7">
        <f t="shared" si="47"/>
        <v>19</v>
      </c>
      <c r="AF606" s="7">
        <f t="shared" si="48"/>
        <v>3716.12</v>
      </c>
      <c r="AG606" s="7">
        <f t="shared" si="49"/>
        <v>70606.28</v>
      </c>
      <c r="AH606">
        <v>19</v>
      </c>
      <c r="AK606" s="7"/>
    </row>
    <row r="607" spans="1:37">
      <c r="A607">
        <v>1905</v>
      </c>
      <c r="B607">
        <v>543023119.79999995</v>
      </c>
      <c r="C607">
        <v>605223119.79999995</v>
      </c>
      <c r="D607">
        <v>27387500</v>
      </c>
      <c r="E607" s="3">
        <v>43561.052629999998</v>
      </c>
      <c r="F607" s="3">
        <v>50600</v>
      </c>
      <c r="G607" s="3">
        <v>5360</v>
      </c>
      <c r="H607" s="3">
        <v>17730</v>
      </c>
      <c r="I607" s="3">
        <v>19600</v>
      </c>
      <c r="J607" s="3">
        <v>3270</v>
      </c>
      <c r="K607" s="3">
        <v>42156.315790000001</v>
      </c>
      <c r="L607" s="3">
        <v>50600</v>
      </c>
      <c r="M607" s="3">
        <v>3270</v>
      </c>
      <c r="N607">
        <v>247</v>
      </c>
      <c r="O607">
        <v>40</v>
      </c>
      <c r="P607">
        <v>19</v>
      </c>
      <c r="Q607">
        <v>1.5384615384615401</v>
      </c>
      <c r="R607">
        <v>1.5384615384615401</v>
      </c>
      <c r="S607">
        <v>2.3326925828308198</v>
      </c>
      <c r="T607" s="3">
        <v>0.31578947368421101</v>
      </c>
      <c r="U607" s="7">
        <f t="shared" si="45"/>
        <v>40000</v>
      </c>
      <c r="V607" s="4">
        <f t="shared" si="46"/>
        <v>190000000</v>
      </c>
      <c r="W607">
        <v>2.5125289473684198E-3</v>
      </c>
      <c r="X607">
        <v>0.63994622754311503</v>
      </c>
      <c r="Y607">
        <v>0.123865016587864</v>
      </c>
      <c r="Z607">
        <v>0.194019924275637</v>
      </c>
      <c r="AA607">
        <v>0.14553189161629501</v>
      </c>
      <c r="AB607">
        <v>0.14553189161629501</v>
      </c>
      <c r="AC607">
        <v>2.3964714478426301</v>
      </c>
      <c r="AD607">
        <v>13</v>
      </c>
      <c r="AE607" s="7">
        <f t="shared" si="47"/>
        <v>19</v>
      </c>
      <c r="AF607" s="7">
        <f t="shared" si="48"/>
        <v>3716.12</v>
      </c>
      <c r="AG607" s="7">
        <f t="shared" si="49"/>
        <v>70606.28</v>
      </c>
      <c r="AH607">
        <v>19</v>
      </c>
      <c r="AK607" s="7"/>
    </row>
    <row r="608" spans="1:37">
      <c r="A608">
        <v>1917</v>
      </c>
      <c r="B608">
        <v>542600868.20000005</v>
      </c>
      <c r="C608">
        <v>579400868.20000005</v>
      </c>
      <c r="D608">
        <v>13100000</v>
      </c>
      <c r="E608" s="3">
        <v>42996.842109999998</v>
      </c>
      <c r="F608" s="3">
        <v>50600</v>
      </c>
      <c r="G608" s="3">
        <v>5440</v>
      </c>
      <c r="H608" s="3">
        <v>16798.421050000001</v>
      </c>
      <c r="I608" s="3">
        <v>19600</v>
      </c>
      <c r="J608" s="3">
        <v>1170</v>
      </c>
      <c r="K608" s="3">
        <v>38645.789470000003</v>
      </c>
      <c r="L608" s="3">
        <v>50600</v>
      </c>
      <c r="M608" s="3">
        <v>1070</v>
      </c>
      <c r="N608">
        <v>253.5</v>
      </c>
      <c r="O608">
        <v>40</v>
      </c>
      <c r="P608">
        <v>19</v>
      </c>
      <c r="Q608">
        <v>2.2222222222222201</v>
      </c>
      <c r="R608">
        <v>2.2222222222222201</v>
      </c>
      <c r="S608">
        <v>2.3566094556904198</v>
      </c>
      <c r="T608" s="3">
        <v>0.27631578947368401</v>
      </c>
      <c r="U608" s="7">
        <f t="shared" si="45"/>
        <v>40000</v>
      </c>
      <c r="V608" s="4">
        <f t="shared" si="46"/>
        <v>190000000</v>
      </c>
      <c r="W608">
        <v>2.5388773684210499E-3</v>
      </c>
      <c r="X608">
        <v>0.55084831488781305</v>
      </c>
      <c r="Y608">
        <v>9.9761490148868606E-2</v>
      </c>
      <c r="Z608">
        <v>0.16003712237775999</v>
      </c>
      <c r="AA608">
        <v>0.11957792242274599</v>
      </c>
      <c r="AB608">
        <v>0.11957792242274599</v>
      </c>
      <c r="AC608">
        <v>2.7762900188325701</v>
      </c>
      <c r="AD608">
        <v>19.5</v>
      </c>
      <c r="AE608" s="7">
        <f t="shared" si="47"/>
        <v>13</v>
      </c>
      <c r="AF608" s="7">
        <f t="shared" si="48"/>
        <v>3716.12</v>
      </c>
      <c r="AG608" s="7">
        <f t="shared" si="49"/>
        <v>70606.28</v>
      </c>
      <c r="AH608">
        <v>19</v>
      </c>
      <c r="AK608" s="7"/>
    </row>
    <row r="609" spans="1:37">
      <c r="A609">
        <v>1920</v>
      </c>
      <c r="B609">
        <v>589204778.5</v>
      </c>
      <c r="C609">
        <v>627904778.5</v>
      </c>
      <c r="D609">
        <v>14168750</v>
      </c>
      <c r="E609" s="3">
        <v>48726.315790000001</v>
      </c>
      <c r="F609" s="3">
        <v>50600</v>
      </c>
      <c r="G609" s="3">
        <v>15000</v>
      </c>
      <c r="H609" s="3">
        <v>18793.684209999999</v>
      </c>
      <c r="I609" s="3">
        <v>19600</v>
      </c>
      <c r="J609" s="3">
        <v>4280</v>
      </c>
      <c r="K609" s="3">
        <v>48412.631580000001</v>
      </c>
      <c r="L609" s="3">
        <v>50600</v>
      </c>
      <c r="M609" s="3">
        <v>9040</v>
      </c>
      <c r="N609">
        <v>253.5</v>
      </c>
      <c r="O609">
        <v>40</v>
      </c>
      <c r="P609">
        <v>19</v>
      </c>
      <c r="Q609">
        <v>2.2222222222222201</v>
      </c>
      <c r="R609">
        <v>2.2222222222222201</v>
      </c>
      <c r="S609">
        <v>2.4630162332154999</v>
      </c>
      <c r="T609" s="3">
        <v>0.15131578947368399</v>
      </c>
      <c r="U609" s="7">
        <f t="shared" si="45"/>
        <v>40000</v>
      </c>
      <c r="V609" s="4">
        <f t="shared" si="46"/>
        <v>190000000</v>
      </c>
      <c r="W609">
        <v>2.6098515789473699E-3</v>
      </c>
      <c r="X609">
        <v>0.56063393657939098</v>
      </c>
      <c r="Y609">
        <v>0.10138396645572501</v>
      </c>
      <c r="Z609">
        <v>0.165631229568351</v>
      </c>
      <c r="AA609">
        <v>0.11651073659629101</v>
      </c>
      <c r="AB609">
        <v>0.11651073659629101</v>
      </c>
      <c r="AC609">
        <v>3.08015199634933</v>
      </c>
      <c r="AD609">
        <v>19.5</v>
      </c>
      <c r="AE609" s="7">
        <f t="shared" si="47"/>
        <v>13</v>
      </c>
      <c r="AF609" s="7">
        <f t="shared" si="48"/>
        <v>3716.12</v>
      </c>
      <c r="AG609" s="7">
        <f t="shared" si="49"/>
        <v>70606.28</v>
      </c>
      <c r="AH609">
        <v>19</v>
      </c>
      <c r="AK609" s="7"/>
    </row>
    <row r="610" spans="1:37">
      <c r="A610">
        <v>1944</v>
      </c>
      <c r="B610">
        <v>419130955.39999998</v>
      </c>
      <c r="C610">
        <v>455930955.39999998</v>
      </c>
      <c r="D610">
        <v>13100000</v>
      </c>
      <c r="E610" s="3">
        <v>29906.315790000001</v>
      </c>
      <c r="F610" s="3">
        <v>50600</v>
      </c>
      <c r="G610" s="3">
        <v>2420</v>
      </c>
      <c r="H610" s="3">
        <v>12355.421050000001</v>
      </c>
      <c r="I610" s="3">
        <v>19600</v>
      </c>
      <c r="J610" s="3">
        <v>843</v>
      </c>
      <c r="K610" s="3">
        <v>21483.947370000002</v>
      </c>
      <c r="L610" s="3">
        <v>50600</v>
      </c>
      <c r="M610" s="3">
        <v>795</v>
      </c>
      <c r="N610">
        <v>253.5</v>
      </c>
      <c r="O610">
        <v>40</v>
      </c>
      <c r="P610">
        <v>19</v>
      </c>
      <c r="Q610">
        <v>2.2222222222222201</v>
      </c>
      <c r="R610">
        <v>2.2222222222222201</v>
      </c>
      <c r="S610">
        <v>2.0701418189598599</v>
      </c>
      <c r="T610" s="3">
        <v>0.80701754385964897</v>
      </c>
      <c r="U610" s="7">
        <f t="shared" si="45"/>
        <v>40000</v>
      </c>
      <c r="V610" s="4">
        <f t="shared" si="46"/>
        <v>190000000</v>
      </c>
      <c r="W610">
        <v>2.0713900000000002E-3</v>
      </c>
      <c r="X610">
        <v>0.499865746122792</v>
      </c>
      <c r="Y610">
        <v>9.3395067389891104E-2</v>
      </c>
      <c r="Z610">
        <v>0.18697354309585201</v>
      </c>
      <c r="AA610">
        <v>0.1156729310352</v>
      </c>
      <c r="AB610">
        <v>0.1156729310352</v>
      </c>
      <c r="AC610">
        <v>1.9369145506355101</v>
      </c>
      <c r="AD610">
        <v>19.5</v>
      </c>
      <c r="AE610" s="7">
        <f t="shared" si="47"/>
        <v>13</v>
      </c>
      <c r="AF610" s="7">
        <f t="shared" si="48"/>
        <v>3716.12</v>
      </c>
      <c r="AG610" s="7">
        <f t="shared" si="49"/>
        <v>70606.28</v>
      </c>
      <c r="AH610">
        <v>19</v>
      </c>
      <c r="AK610" s="7"/>
    </row>
    <row r="611" spans="1:37">
      <c r="A611">
        <v>1947</v>
      </c>
      <c r="B611">
        <v>423396326.89999998</v>
      </c>
      <c r="C611">
        <v>462096326.89999998</v>
      </c>
      <c r="D611">
        <v>14168750</v>
      </c>
      <c r="E611" s="3">
        <v>27969.473679999999</v>
      </c>
      <c r="F611" s="3">
        <v>50600</v>
      </c>
      <c r="G611" s="3">
        <v>3620</v>
      </c>
      <c r="H611" s="3">
        <v>12001.05263</v>
      </c>
      <c r="I611" s="3">
        <v>19600</v>
      </c>
      <c r="J611" s="3">
        <v>1600</v>
      </c>
      <c r="K611" s="3">
        <v>20202.10526</v>
      </c>
      <c r="L611" s="3">
        <v>50600</v>
      </c>
      <c r="M611" s="3">
        <v>2400</v>
      </c>
      <c r="N611">
        <v>253.5</v>
      </c>
      <c r="O611">
        <v>40</v>
      </c>
      <c r="P611">
        <v>19</v>
      </c>
      <c r="Q611">
        <v>2</v>
      </c>
      <c r="R611">
        <v>2</v>
      </c>
      <c r="S611">
        <v>2.2472421279710399</v>
      </c>
      <c r="T611" s="3">
        <v>1.03070175438597</v>
      </c>
      <c r="U611" s="7">
        <f t="shared" si="45"/>
        <v>40000</v>
      </c>
      <c r="V611" s="4">
        <f t="shared" si="46"/>
        <v>190000000</v>
      </c>
      <c r="W611">
        <v>2.4852178947368398E-3</v>
      </c>
      <c r="X611">
        <v>0.55962519936240696</v>
      </c>
      <c r="Y611">
        <v>0.100175978063768</v>
      </c>
      <c r="Z611">
        <v>0.21686278292476999</v>
      </c>
      <c r="AA611">
        <v>0.13820586281329</v>
      </c>
      <c r="AB611">
        <v>0.13820586281329</v>
      </c>
      <c r="AC611">
        <v>1.9111570892458301</v>
      </c>
      <c r="AD611">
        <v>19.5</v>
      </c>
      <c r="AE611" s="7">
        <f t="shared" si="47"/>
        <v>13</v>
      </c>
      <c r="AF611" s="7">
        <f t="shared" si="48"/>
        <v>3716.12</v>
      </c>
      <c r="AG611" s="7">
        <f t="shared" si="49"/>
        <v>70606.28</v>
      </c>
      <c r="AH611">
        <v>19</v>
      </c>
      <c r="AK611" s="7"/>
    </row>
    <row r="612" spans="1:37">
      <c r="A612">
        <v>1950</v>
      </c>
      <c r="B612">
        <v>436213805</v>
      </c>
      <c r="C612">
        <v>476813805</v>
      </c>
      <c r="D612">
        <v>15237500</v>
      </c>
      <c r="E612" s="3">
        <v>29037.368419999999</v>
      </c>
      <c r="F612" s="3">
        <v>50600</v>
      </c>
      <c r="G612" s="3">
        <v>6710</v>
      </c>
      <c r="H612" s="3">
        <v>12207.89474</v>
      </c>
      <c r="I612" s="3">
        <v>19600</v>
      </c>
      <c r="J612" s="3">
        <v>3270</v>
      </c>
      <c r="K612" s="3">
        <v>20908.421050000001</v>
      </c>
      <c r="L612" s="3">
        <v>50600</v>
      </c>
      <c r="M612" s="3">
        <v>4060</v>
      </c>
      <c r="N612">
        <v>253.5</v>
      </c>
      <c r="O612">
        <v>40</v>
      </c>
      <c r="P612">
        <v>19</v>
      </c>
      <c r="Q612">
        <v>2</v>
      </c>
      <c r="R612">
        <v>2</v>
      </c>
      <c r="S612">
        <v>2.3721964231584201</v>
      </c>
      <c r="T612" s="3">
        <v>1.04824561403509</v>
      </c>
      <c r="U612" s="7">
        <f t="shared" si="45"/>
        <v>40000</v>
      </c>
      <c r="V612" s="4">
        <f t="shared" si="46"/>
        <v>190000000</v>
      </c>
      <c r="W612">
        <v>2.6548805263157901E-3</v>
      </c>
      <c r="X612">
        <v>0.58513371615147503</v>
      </c>
      <c r="Y612">
        <v>0.106171616359545</v>
      </c>
      <c r="Z612">
        <v>0.22654817735958199</v>
      </c>
      <c r="AA612">
        <v>0.141739183755731</v>
      </c>
      <c r="AB612">
        <v>0.141739183755731</v>
      </c>
      <c r="AC612">
        <v>1.9510755528391199</v>
      </c>
      <c r="AD612">
        <v>19.5</v>
      </c>
      <c r="AE612" s="7">
        <f t="shared" si="47"/>
        <v>13</v>
      </c>
      <c r="AF612" s="7">
        <f t="shared" si="48"/>
        <v>3716.12</v>
      </c>
      <c r="AG612" s="7">
        <f t="shared" si="49"/>
        <v>70606.28</v>
      </c>
      <c r="AH612">
        <v>19</v>
      </c>
      <c r="AK612" s="7"/>
    </row>
    <row r="613" spans="1:37">
      <c r="A613">
        <v>1953</v>
      </c>
      <c r="B613">
        <v>514992744.89999998</v>
      </c>
      <c r="C613">
        <v>573392744.89999998</v>
      </c>
      <c r="D613">
        <v>25250000</v>
      </c>
      <c r="E613" s="3">
        <v>39348.421049999997</v>
      </c>
      <c r="F613" s="3">
        <v>50600</v>
      </c>
      <c r="G613" s="3">
        <v>2720</v>
      </c>
      <c r="H613" s="3">
        <v>15741.73684</v>
      </c>
      <c r="I613" s="3">
        <v>19600</v>
      </c>
      <c r="J613" s="3">
        <v>843</v>
      </c>
      <c r="K613" s="3">
        <v>35381.105259999997</v>
      </c>
      <c r="L613" s="3">
        <v>50600</v>
      </c>
      <c r="M613" s="3">
        <v>541</v>
      </c>
      <c r="N613">
        <v>253.5</v>
      </c>
      <c r="O613">
        <v>40</v>
      </c>
      <c r="P613">
        <v>19</v>
      </c>
      <c r="Q613">
        <v>2</v>
      </c>
      <c r="R613">
        <v>2</v>
      </c>
      <c r="S613">
        <v>2.2953047340091102</v>
      </c>
      <c r="T613" s="3">
        <v>0.47368421052631599</v>
      </c>
      <c r="U613" s="7">
        <f t="shared" si="45"/>
        <v>40000</v>
      </c>
      <c r="V613" s="4">
        <f t="shared" si="46"/>
        <v>190000000</v>
      </c>
      <c r="W613">
        <v>2.4890131578947398E-3</v>
      </c>
      <c r="X613">
        <v>0.615718554744631</v>
      </c>
      <c r="Y613">
        <v>0.121039922508293</v>
      </c>
      <c r="Z613">
        <v>0.18281600642200199</v>
      </c>
      <c r="AA613">
        <v>0.13494553156942199</v>
      </c>
      <c r="AB613">
        <v>0.13494553156942199</v>
      </c>
      <c r="AC613">
        <v>2.34857479152716</v>
      </c>
      <c r="AD613">
        <v>19.5</v>
      </c>
      <c r="AE613" s="7">
        <f t="shared" si="47"/>
        <v>13</v>
      </c>
      <c r="AF613" s="7">
        <f t="shared" si="48"/>
        <v>3716.12</v>
      </c>
      <c r="AG613" s="7">
        <f t="shared" si="49"/>
        <v>70606.28</v>
      </c>
      <c r="AH613">
        <v>19</v>
      </c>
      <c r="AK613" s="7"/>
    </row>
    <row r="614" spans="1:37">
      <c r="A614">
        <v>1956</v>
      </c>
      <c r="B614">
        <v>520139812.69999999</v>
      </c>
      <c r="C614">
        <v>580439812.70000005</v>
      </c>
      <c r="D614">
        <v>26318750</v>
      </c>
      <c r="E614" s="3">
        <v>39932.631580000001</v>
      </c>
      <c r="F614" s="3">
        <v>50600</v>
      </c>
      <c r="G614" s="3">
        <v>3620</v>
      </c>
      <c r="H614" s="3">
        <v>16081.05263</v>
      </c>
      <c r="I614" s="3">
        <v>19600</v>
      </c>
      <c r="J614" s="3">
        <v>1600</v>
      </c>
      <c r="K614" s="3">
        <v>35805.263160000002</v>
      </c>
      <c r="L614" s="3">
        <v>50600</v>
      </c>
      <c r="M614" s="3">
        <v>2400</v>
      </c>
      <c r="N614">
        <v>253.5</v>
      </c>
      <c r="O614">
        <v>40</v>
      </c>
      <c r="P614">
        <v>19</v>
      </c>
      <c r="Q614">
        <v>2</v>
      </c>
      <c r="R614">
        <v>2</v>
      </c>
      <c r="S614">
        <v>2.3779039062016598</v>
      </c>
      <c r="T614" s="3">
        <v>0.50877192982456099</v>
      </c>
      <c r="U614" s="7">
        <f t="shared" si="45"/>
        <v>40000</v>
      </c>
      <c r="V614" s="4">
        <f t="shared" si="46"/>
        <v>190000000</v>
      </c>
      <c r="W614">
        <v>2.6492921052631599E-3</v>
      </c>
      <c r="X614">
        <v>0.65097710290674804</v>
      </c>
      <c r="Y614">
        <v>0.126931883137681</v>
      </c>
      <c r="Z614">
        <v>0.19432545622831399</v>
      </c>
      <c r="AA614">
        <v>0.141791787660309</v>
      </c>
      <c r="AB614">
        <v>0.141791787660309</v>
      </c>
      <c r="AC614">
        <v>2.3721142840029801</v>
      </c>
      <c r="AD614">
        <v>19.5</v>
      </c>
      <c r="AE614" s="7">
        <f t="shared" si="47"/>
        <v>13</v>
      </c>
      <c r="AF614" s="7">
        <f t="shared" si="48"/>
        <v>3716.12</v>
      </c>
      <c r="AG614" s="7">
        <f t="shared" si="49"/>
        <v>70606.28</v>
      </c>
      <c r="AH614">
        <v>19</v>
      </c>
      <c r="AK614" s="7"/>
    </row>
    <row r="615" spans="1:37">
      <c r="A615">
        <v>1959</v>
      </c>
      <c r="B615">
        <v>555024665.29999995</v>
      </c>
      <c r="C615">
        <v>617224665.29999995</v>
      </c>
      <c r="D615">
        <v>27387500</v>
      </c>
      <c r="E615" s="3">
        <v>44297.894740000003</v>
      </c>
      <c r="F615" s="3">
        <v>50600</v>
      </c>
      <c r="G615" s="3">
        <v>8160</v>
      </c>
      <c r="H615" s="3">
        <v>17087.89474</v>
      </c>
      <c r="I615" s="3">
        <v>19600</v>
      </c>
      <c r="J615" s="3">
        <v>3270</v>
      </c>
      <c r="K615" s="3">
        <v>41615.789470000003</v>
      </c>
      <c r="L615" s="3">
        <v>50600</v>
      </c>
      <c r="M615" s="3">
        <v>4900</v>
      </c>
      <c r="N615">
        <v>253.5</v>
      </c>
      <c r="O615">
        <v>40</v>
      </c>
      <c r="P615">
        <v>19</v>
      </c>
      <c r="Q615">
        <v>2.2222222222222201</v>
      </c>
      <c r="R615">
        <v>2.2222222222222201</v>
      </c>
      <c r="S615">
        <v>2.4282579272305398</v>
      </c>
      <c r="T615" s="3">
        <v>0.28947368421052599</v>
      </c>
      <c r="U615" s="7">
        <f t="shared" si="45"/>
        <v>40000</v>
      </c>
      <c r="V615" s="4">
        <f t="shared" si="46"/>
        <v>190000000</v>
      </c>
      <c r="W615">
        <v>2.6367752631579E-3</v>
      </c>
      <c r="X615">
        <v>0.64747869099211397</v>
      </c>
      <c r="Y615">
        <v>0.126651724661827</v>
      </c>
      <c r="Z615">
        <v>0.18952648809172401</v>
      </c>
      <c r="AA615">
        <v>0.13350870996595299</v>
      </c>
      <c r="AB615">
        <v>0.13350870996595299</v>
      </c>
      <c r="AC615">
        <v>2.6557854901553202</v>
      </c>
      <c r="AD615">
        <v>19.5</v>
      </c>
      <c r="AE615" s="7">
        <f t="shared" si="47"/>
        <v>13</v>
      </c>
      <c r="AF615" s="7">
        <f t="shared" si="48"/>
        <v>3716.12</v>
      </c>
      <c r="AG615" s="7">
        <f t="shared" si="49"/>
        <v>70606.28</v>
      </c>
      <c r="AH615">
        <v>19</v>
      </c>
      <c r="AK615" s="7"/>
    </row>
    <row r="616" spans="1:37">
      <c r="A616">
        <v>1971</v>
      </c>
      <c r="B616">
        <v>547509591.10000002</v>
      </c>
      <c r="C616">
        <v>584309591.10000002</v>
      </c>
      <c r="D616">
        <v>13100000</v>
      </c>
      <c r="E616" s="3">
        <v>42996.842109999998</v>
      </c>
      <c r="F616" s="3">
        <v>50600</v>
      </c>
      <c r="G616" s="3">
        <v>5440</v>
      </c>
      <c r="H616" s="3">
        <v>16798.421050000001</v>
      </c>
      <c r="I616" s="3">
        <v>19600</v>
      </c>
      <c r="J616" s="3">
        <v>1170</v>
      </c>
      <c r="K616" s="3">
        <v>38645.789470000003</v>
      </c>
      <c r="L616" s="3">
        <v>50600</v>
      </c>
      <c r="M616" s="3">
        <v>1070</v>
      </c>
      <c r="N616">
        <v>260</v>
      </c>
      <c r="O616">
        <v>40</v>
      </c>
      <c r="P616">
        <v>19</v>
      </c>
      <c r="Q616">
        <v>2.2222222222222201</v>
      </c>
      <c r="R616">
        <v>2.2222222222222201</v>
      </c>
      <c r="S616">
        <v>2.4718897143542802</v>
      </c>
      <c r="T616" s="3">
        <v>0.230263157894737</v>
      </c>
      <c r="U616" s="7">
        <f t="shared" si="45"/>
        <v>40000</v>
      </c>
      <c r="V616" s="4">
        <f t="shared" si="46"/>
        <v>190000000</v>
      </c>
      <c r="W616">
        <v>2.60764157894737E-3</v>
      </c>
      <c r="X616">
        <v>0.55332195286189001</v>
      </c>
      <c r="Y616">
        <v>9.9730189763888102E-2</v>
      </c>
      <c r="Z616">
        <v>0.15918634702793399</v>
      </c>
      <c r="AA616">
        <v>0.119917533886143</v>
      </c>
      <c r="AB616">
        <v>0.119917533886143</v>
      </c>
      <c r="AC616">
        <v>2.8127193179466699</v>
      </c>
      <c r="AD616">
        <v>26</v>
      </c>
      <c r="AE616" s="7">
        <f t="shared" si="47"/>
        <v>10</v>
      </c>
      <c r="AF616" s="7">
        <f t="shared" si="48"/>
        <v>3716.12</v>
      </c>
      <c r="AG616" s="7">
        <f t="shared" si="49"/>
        <v>70606.28</v>
      </c>
      <c r="AH616">
        <v>19</v>
      </c>
      <c r="AK616" s="7"/>
    </row>
    <row r="617" spans="1:37">
      <c r="A617">
        <v>1998</v>
      </c>
      <c r="B617">
        <v>416569905</v>
      </c>
      <c r="C617">
        <v>453369905</v>
      </c>
      <c r="D617">
        <v>13100000</v>
      </c>
      <c r="E617" s="3">
        <v>18313.157889999999</v>
      </c>
      <c r="F617" s="3">
        <v>24300</v>
      </c>
      <c r="G617" s="3">
        <v>3550</v>
      </c>
      <c r="H617" s="3">
        <v>11297.526320000001</v>
      </c>
      <c r="I617" s="3">
        <v>16700</v>
      </c>
      <c r="J617" s="3">
        <v>843</v>
      </c>
      <c r="K617" s="3">
        <v>14224.94737</v>
      </c>
      <c r="L617" s="3">
        <v>19500</v>
      </c>
      <c r="M617" s="3">
        <v>484</v>
      </c>
      <c r="N617">
        <v>260</v>
      </c>
      <c r="O617">
        <v>40</v>
      </c>
      <c r="P617">
        <v>19</v>
      </c>
      <c r="Q617">
        <v>1.4285714285714299</v>
      </c>
      <c r="R617">
        <v>1.4285714285714299</v>
      </c>
      <c r="S617">
        <v>2.3942166107271898</v>
      </c>
      <c r="T617" s="3">
        <v>1.06578947368421</v>
      </c>
      <c r="U617" s="7">
        <f t="shared" si="45"/>
        <v>40000</v>
      </c>
      <c r="V617" s="4">
        <f t="shared" si="46"/>
        <v>190000000</v>
      </c>
      <c r="W617">
        <v>2.5217326315789502E-3</v>
      </c>
      <c r="X617">
        <v>0.51573373716791004</v>
      </c>
      <c r="Y617">
        <v>9.2703804316098107E-2</v>
      </c>
      <c r="Z617">
        <v>0.23127980435883999</v>
      </c>
      <c r="AA617">
        <v>0.151252335644285</v>
      </c>
      <c r="AB617">
        <v>0.151252335644285</v>
      </c>
      <c r="AC617">
        <v>1.5167266788570499</v>
      </c>
      <c r="AD617">
        <v>26</v>
      </c>
      <c r="AE617" s="7">
        <f t="shared" si="47"/>
        <v>10</v>
      </c>
      <c r="AF617" s="7">
        <f t="shared" si="48"/>
        <v>3716.12</v>
      </c>
      <c r="AG617" s="7">
        <f t="shared" si="49"/>
        <v>70606.28</v>
      </c>
      <c r="AH617">
        <v>19</v>
      </c>
      <c r="AK617" s="7"/>
    </row>
    <row r="618" spans="1:37">
      <c r="A618">
        <v>2001</v>
      </c>
      <c r="B618">
        <v>432613534.39999998</v>
      </c>
      <c r="C618">
        <v>471313534.39999998</v>
      </c>
      <c r="D618">
        <v>14168750</v>
      </c>
      <c r="E618" s="3">
        <v>28751.052629999998</v>
      </c>
      <c r="F618" s="3">
        <v>39600</v>
      </c>
      <c r="G618" s="3">
        <v>4470</v>
      </c>
      <c r="H618" s="3">
        <v>12099.473679999999</v>
      </c>
      <c r="I618" s="3">
        <v>17900</v>
      </c>
      <c r="J618" s="3">
        <v>1600</v>
      </c>
      <c r="K618" s="3">
        <v>17595.78947</v>
      </c>
      <c r="L618" s="3">
        <v>24300</v>
      </c>
      <c r="M618" s="3">
        <v>2720</v>
      </c>
      <c r="N618">
        <v>260</v>
      </c>
      <c r="O618">
        <v>40</v>
      </c>
      <c r="P618">
        <v>19</v>
      </c>
      <c r="Q618">
        <v>2.2222222222222201</v>
      </c>
      <c r="R618">
        <v>2.2222222222222201</v>
      </c>
      <c r="S618">
        <v>2.3567153818566302</v>
      </c>
      <c r="T618" s="3">
        <v>0.73245614035087703</v>
      </c>
      <c r="U618" s="7">
        <f t="shared" si="45"/>
        <v>40000</v>
      </c>
      <c r="V618" s="4">
        <f t="shared" si="46"/>
        <v>190000000</v>
      </c>
      <c r="W618">
        <v>2.5067068421052601E-3</v>
      </c>
      <c r="X618">
        <v>0.54116374662754396</v>
      </c>
      <c r="Y618">
        <v>9.4467384427031204E-2</v>
      </c>
      <c r="Z618">
        <v>0.21448423150121801</v>
      </c>
      <c r="AA618">
        <v>0.12989156150620801</v>
      </c>
      <c r="AB618">
        <v>0.12989156150620801</v>
      </c>
      <c r="AC618">
        <v>2.01445417556429</v>
      </c>
      <c r="AD618">
        <v>26</v>
      </c>
      <c r="AE618" s="7">
        <f t="shared" si="47"/>
        <v>10</v>
      </c>
      <c r="AF618" s="7">
        <f t="shared" si="48"/>
        <v>3716.12</v>
      </c>
      <c r="AG618" s="7">
        <f t="shared" si="49"/>
        <v>70606.28</v>
      </c>
      <c r="AH618">
        <v>19</v>
      </c>
      <c r="AK618" s="7"/>
    </row>
    <row r="619" spans="1:37">
      <c r="A619">
        <v>2004</v>
      </c>
      <c r="B619">
        <v>430952841.30000001</v>
      </c>
      <c r="C619">
        <v>471552841.30000001</v>
      </c>
      <c r="D619">
        <v>15237500</v>
      </c>
      <c r="E619" s="3">
        <v>29755.263159999999</v>
      </c>
      <c r="F619" s="3">
        <v>39600</v>
      </c>
      <c r="G619" s="3">
        <v>7450</v>
      </c>
      <c r="H619" s="3">
        <v>12836.84211</v>
      </c>
      <c r="I619" s="3">
        <v>17900</v>
      </c>
      <c r="J619" s="3">
        <v>3270</v>
      </c>
      <c r="K619" s="3">
        <v>18187.89474</v>
      </c>
      <c r="L619" s="3">
        <v>24300</v>
      </c>
      <c r="M619" s="3">
        <v>4470</v>
      </c>
      <c r="N619">
        <v>260</v>
      </c>
      <c r="O619">
        <v>40</v>
      </c>
      <c r="P619">
        <v>19</v>
      </c>
      <c r="Q619">
        <v>2.2222222222222201</v>
      </c>
      <c r="R619">
        <v>2.2222222222222201</v>
      </c>
      <c r="S619">
        <v>2.44374035088825</v>
      </c>
      <c r="T619" s="3">
        <v>0.640350877192982</v>
      </c>
      <c r="U619" s="7">
        <f t="shared" si="45"/>
        <v>40000</v>
      </c>
      <c r="V619" s="4">
        <f t="shared" si="46"/>
        <v>190000000</v>
      </c>
      <c r="W619">
        <v>2.5678310526315801E-3</v>
      </c>
      <c r="X619">
        <v>0.55639432545615697</v>
      </c>
      <c r="Y619">
        <v>9.9054623155826901E-2</v>
      </c>
      <c r="Z619">
        <v>0.224711016629387</v>
      </c>
      <c r="AA619">
        <v>0.13864804289933799</v>
      </c>
      <c r="AB619">
        <v>0.13864804289933799</v>
      </c>
      <c r="AC619">
        <v>2.0229094975901898</v>
      </c>
      <c r="AD619">
        <v>26</v>
      </c>
      <c r="AE619" s="7">
        <f t="shared" si="47"/>
        <v>10</v>
      </c>
      <c r="AF619" s="7">
        <f t="shared" si="48"/>
        <v>3716.12</v>
      </c>
      <c r="AG619" s="7">
        <f t="shared" si="49"/>
        <v>70606.28</v>
      </c>
      <c r="AH619">
        <v>19</v>
      </c>
      <c r="AK619" s="7"/>
    </row>
    <row r="620" spans="1:37">
      <c r="A620">
        <v>2007</v>
      </c>
      <c r="B620">
        <v>527006387.80000001</v>
      </c>
      <c r="C620">
        <v>585406387.79999995</v>
      </c>
      <c r="D620">
        <v>25250000</v>
      </c>
      <c r="E620" s="3">
        <v>40712.631580000001</v>
      </c>
      <c r="F620" s="3">
        <v>50600</v>
      </c>
      <c r="G620" s="3">
        <v>2140</v>
      </c>
      <c r="H620" s="3">
        <v>15787</v>
      </c>
      <c r="I620" s="3">
        <v>19600</v>
      </c>
      <c r="J620" s="3">
        <v>843</v>
      </c>
      <c r="K620" s="3">
        <v>36281.105259999997</v>
      </c>
      <c r="L620" s="3">
        <v>50600</v>
      </c>
      <c r="M620" s="3">
        <v>541</v>
      </c>
      <c r="N620">
        <v>260</v>
      </c>
      <c r="O620">
        <v>40</v>
      </c>
      <c r="P620">
        <v>19</v>
      </c>
      <c r="Q620">
        <v>2.2222222222222201</v>
      </c>
      <c r="R620">
        <v>2.2222222222222201</v>
      </c>
      <c r="S620">
        <v>2.40818743376447</v>
      </c>
      <c r="T620" s="3">
        <v>0.28070175438596501</v>
      </c>
      <c r="U620" s="7">
        <f t="shared" si="45"/>
        <v>40000</v>
      </c>
      <c r="V620" s="4">
        <f t="shared" si="46"/>
        <v>190000000</v>
      </c>
      <c r="W620">
        <v>2.5080715789473698E-3</v>
      </c>
      <c r="X620">
        <v>0.61034091353558095</v>
      </c>
      <c r="Y620">
        <v>0.119666065721949</v>
      </c>
      <c r="Z620">
        <v>0.17815899916837399</v>
      </c>
      <c r="AA620">
        <v>0.129906048672595</v>
      </c>
      <c r="AB620">
        <v>0.129906048672595</v>
      </c>
      <c r="AC620">
        <v>2.5031284193864298</v>
      </c>
      <c r="AD620">
        <v>26</v>
      </c>
      <c r="AE620" s="7">
        <f t="shared" si="47"/>
        <v>10</v>
      </c>
      <c r="AF620" s="7">
        <f t="shared" si="48"/>
        <v>3716.12</v>
      </c>
      <c r="AG620" s="7">
        <f t="shared" si="49"/>
        <v>70606.28</v>
      </c>
      <c r="AH620">
        <v>19</v>
      </c>
      <c r="AK620" s="7"/>
    </row>
    <row r="621" spans="1:37">
      <c r="A621">
        <v>2010</v>
      </c>
      <c r="B621">
        <v>526772933.30000001</v>
      </c>
      <c r="C621">
        <v>587072933.29999995</v>
      </c>
      <c r="D621">
        <v>26318750</v>
      </c>
      <c r="E621" s="3">
        <v>41148.947370000002</v>
      </c>
      <c r="F621" s="3">
        <v>50600</v>
      </c>
      <c r="G621" s="3">
        <v>4930</v>
      </c>
      <c r="H621" s="3">
        <v>16255.78947</v>
      </c>
      <c r="I621" s="3">
        <v>19600</v>
      </c>
      <c r="J621" s="3">
        <v>1600</v>
      </c>
      <c r="K621" s="3">
        <v>36563.684209999999</v>
      </c>
      <c r="L621" s="3">
        <v>50600</v>
      </c>
      <c r="M621" s="3">
        <v>3010</v>
      </c>
      <c r="N621">
        <v>260</v>
      </c>
      <c r="O621">
        <v>40</v>
      </c>
      <c r="P621">
        <v>19</v>
      </c>
      <c r="Q621">
        <v>2.2222222222222201</v>
      </c>
      <c r="R621">
        <v>2.2222222222222201</v>
      </c>
      <c r="S621">
        <v>2.4862802272770299</v>
      </c>
      <c r="T621" s="3">
        <v>0.26315789473684198</v>
      </c>
      <c r="U621" s="7">
        <f t="shared" si="45"/>
        <v>40000</v>
      </c>
      <c r="V621" s="4">
        <f t="shared" si="46"/>
        <v>190000000</v>
      </c>
      <c r="W621">
        <v>2.6511284210526298E-3</v>
      </c>
      <c r="X621">
        <v>0.64601815137331997</v>
      </c>
      <c r="Y621">
        <v>0.125053947406113</v>
      </c>
      <c r="Z621">
        <v>0.18899191560960699</v>
      </c>
      <c r="AA621">
        <v>0.13638032298722799</v>
      </c>
      <c r="AB621">
        <v>0.13638032298722799</v>
      </c>
      <c r="AC621">
        <v>2.4724608566866602</v>
      </c>
      <c r="AD621">
        <v>26</v>
      </c>
      <c r="AE621" s="7">
        <f t="shared" si="47"/>
        <v>10</v>
      </c>
      <c r="AF621" s="7">
        <f t="shared" si="48"/>
        <v>3716.12</v>
      </c>
      <c r="AG621" s="7">
        <f t="shared" si="49"/>
        <v>70606.28</v>
      </c>
      <c r="AH621">
        <v>19</v>
      </c>
      <c r="AK621" s="7"/>
    </row>
    <row r="622" spans="1:37">
      <c r="A622">
        <v>2013</v>
      </c>
      <c r="B622">
        <v>541912215.89999998</v>
      </c>
      <c r="C622">
        <v>604112215.89999998</v>
      </c>
      <c r="D622">
        <v>27387500</v>
      </c>
      <c r="E622" s="3">
        <v>42571.578950000003</v>
      </c>
      <c r="F622" s="3">
        <v>50600</v>
      </c>
      <c r="G622" s="3">
        <v>8160</v>
      </c>
      <c r="H622" s="3">
        <v>16545.78947</v>
      </c>
      <c r="I622" s="3">
        <v>19600</v>
      </c>
      <c r="J622" s="3">
        <v>3270</v>
      </c>
      <c r="K622" s="3">
        <v>38484.210529999997</v>
      </c>
      <c r="L622" s="3">
        <v>50600</v>
      </c>
      <c r="M622" s="3">
        <v>4900</v>
      </c>
      <c r="N622">
        <v>260</v>
      </c>
      <c r="O622">
        <v>40</v>
      </c>
      <c r="P622">
        <v>19</v>
      </c>
      <c r="Q622">
        <v>2.2222222222222201</v>
      </c>
      <c r="R622">
        <v>2.2222222222222201</v>
      </c>
      <c r="S622">
        <v>2.5633738090481701</v>
      </c>
      <c r="T622" s="3">
        <v>0.21929824561403499</v>
      </c>
      <c r="U622" s="7">
        <f t="shared" si="45"/>
        <v>40000</v>
      </c>
      <c r="V622" s="4">
        <f t="shared" si="46"/>
        <v>190000000</v>
      </c>
      <c r="W622">
        <v>2.7827752631578899E-3</v>
      </c>
      <c r="X622">
        <v>0.66643522787515597</v>
      </c>
      <c r="Y622">
        <v>0.129606425791878</v>
      </c>
      <c r="Z622">
        <v>0.19528377893295901</v>
      </c>
      <c r="AA622">
        <v>0.13940223268888099</v>
      </c>
      <c r="AB622">
        <v>0.13940223268888099</v>
      </c>
      <c r="AC622">
        <v>2.56893237507746</v>
      </c>
      <c r="AD622">
        <v>26</v>
      </c>
      <c r="AE622" s="7">
        <f t="shared" si="47"/>
        <v>10</v>
      </c>
      <c r="AF622" s="7">
        <f t="shared" si="48"/>
        <v>3716.12</v>
      </c>
      <c r="AG622" s="7">
        <f t="shared" si="49"/>
        <v>70606.28</v>
      </c>
      <c r="AH622">
        <v>19</v>
      </c>
      <c r="AK622" s="7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Shivalinga Baddipalli</dc:creator>
  <cp:lastModifiedBy>graduate</cp:lastModifiedBy>
  <dcterms:created xsi:type="dcterms:W3CDTF">2024-01-18T23:23:34Z</dcterms:created>
  <dcterms:modified xsi:type="dcterms:W3CDTF">2025-06-27T04:25:55Z</dcterms:modified>
</cp:coreProperties>
</file>