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153" documentId="13_ncr:1_{51182797-F005-4DB1-88AE-A2BD37A2289A}" xr6:coauthVersionLast="47" xr6:coauthVersionMax="47" xr10:uidLastSave="{635B0A79-EC23-492E-9F33-CF7D741772A9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6" l="1"/>
  <c r="G93" i="6"/>
  <c r="G92" i="6"/>
  <c r="G91" i="6"/>
  <c r="C164" i="4"/>
  <c r="D164" i="4"/>
  <c r="E164" i="4"/>
  <c r="F164" i="4"/>
  <c r="G164" i="4"/>
  <c r="H164" i="4"/>
  <c r="C163" i="4"/>
  <c r="D163" i="4"/>
  <c r="E163" i="4"/>
  <c r="F163" i="4"/>
  <c r="G163" i="4"/>
  <c r="H163" i="4"/>
  <c r="C162" i="4"/>
  <c r="D162" i="4"/>
  <c r="E162" i="4"/>
  <c r="F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G87" i="6" l="1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<sst xmlns="http://schemas.openxmlformats.org/spreadsheetml/2006/main" count="4178" uniqueCount="1155">
  <si>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</si>
  <si>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</si>
  <si>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</si>
  <si>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</si>
  <si>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</si>
  <si>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</si>
  <si>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</si>
  <si>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</si>
  <si>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</si>
  <si>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</si>
  <si>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</si>
  <si>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</si>
  <si>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</si>
  <si>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</si>
  <si>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</si>
  <si>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</si>
  <si>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</si>
  <si>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</si>
  <si>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</si>
  <si>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</si>
  <si>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</si>
  <si>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</si>
  <si>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</si>
  <si>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</si>
  <si>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</si>
  <si>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</si>
  <si>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</si>
  <si>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</si>
  <si>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</si>
  <si>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</si>
  <si>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</si>
  <si>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</si>
  <si>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</si>
  <si>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</si>
  <si>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</si>
  <si>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</si>
  <si>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</si>
  <si>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</si>
  <si>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</si>
  <si>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</si>
  <si>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</si>
  <si>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</si>
  <si>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</si>
  <si>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</si>
  <si>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</si>
  <si>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</si>
  <si>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</si>
  <si>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</si>
  <si>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</si>
  <si>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</si>
  <si>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</si>
  <si>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</si>
  <si>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</si>
  <si>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</si>
  <si>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</si>
  <si>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</si>
  <si>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</si>
  <si>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</si>
  <si>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</si>
  <si>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</si>
  <si>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</si>
  <si>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</si>
  <si>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</si>
  <si>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</si>
  <si>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</si>
  <si>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</si>
  <si>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</si>
  <si>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</si>
  <si>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</si>
  <si>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</si>
  <si>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</si>
  <si>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</si>
  <si>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</si>
  <si>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</si>
  <si>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</si>
  <si>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</si>
  <si>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</si>
  <si>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</si>
  <si>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</si>
  <si>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</si>
  <si>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</si>
  <si>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</si>
  <si>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</si>
  <si>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</si>
  <si>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</si>
  <si>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</si>
  <si>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</si>
  <si>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</si>
  <si>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</si>
  <si>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</si>
  <si>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</si>
  <si>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</si>
  <si>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</si>
  <si>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</si>
  <si>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</si>
  <si>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</si>
  <si>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</si>
  <si>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</si>
  <si>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</si>
  <si>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</si>
  <si>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</si>
  <si>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</si>
  <si>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</si>
  <si>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</si>
  <si>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</si>
  <si>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</si>
  <si>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</si>
  <si>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</si>
  <si>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</si>
  <si>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</si>
  <si>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</si>
  <si>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</si>
  <si>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</si>
  <si>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</si>
  <si>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</si>
  <si>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</si>
  <si>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</si>
  <si>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</si>
  <si>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</si>
  <si>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</si>
  <si>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</si>
  <si>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</si>
  <si>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</si>
  <si>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</si>
  <si>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</si>
  <si>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</si>
  <si>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</si>
  <si>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</si>
  <si>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</si>
  <si>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</si>
  <si>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</si>
  <si>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</si>
  <si>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</si>
  <si>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</si>
  <si>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</si>
  <si>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</si>
  <si>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</si>
  <si>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</si>
  <si>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</si>
  <si>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</si>
  <si>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</si>
  <si>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</si>
  <si>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</si>
  <si>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</si>
  <si>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</si>
  <si>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</si>
  <si>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</si>
  <si>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</si>
  <si>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</si>
  <si>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</si>
  <si>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</si>
  <si>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</si>
  <si>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</si>
  <si>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</si>
  <si>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</si>
  <si>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</si>
  <si>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</si>
  <si>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</si>
  <si>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</si>
  <si>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</si>
  <si>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</si>
  <si>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</si>
  <si>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</si>
  <si>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</si>
  <si>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</si>
  <si>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</si>
  <si>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</si>
  <si>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</si>
  <si>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</si>
  <si>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</si>
  <si>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</si>
  <si>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</si>
  <si>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</si>
  <si>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</si>
  <si>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</si>
  <si>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</si>
  <si>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</si>
  <si>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</si>
  <si>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</si>
  <si>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</si>
  <si>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</si>
  <si>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</si>
  <si>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</si>
  <si>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</si>
  <si>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</si>
  <si>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</si>
  <si>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</si>
  <si>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</si>
  <si>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</si>
  <si>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</si>
  <si>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</si>
  <si>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</si>
  <si>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</si>
  <si>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</si>
  <si>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</si>
  <si>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</si>
  <si>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</si>
  <si>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</si>
  <si>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</si>
  <si>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</si>
  <si>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</si>
  <si>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</si>
  <si>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</si>
  <si>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</si>
  <si>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</si>
  <si>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</si>
  <si>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</si>
  <si>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</si>
  <si>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</si>
  <si>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</si>
  <si>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</si>
  <si>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</si>
  <si>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</si>
  <si>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</si>
  <si>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</si>
  <si>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</si>
  <si>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</si>
  <si>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</si>
  <si>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</si>
  <si>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</si>
  <si>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</si>
  <si>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</si>
  <si>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</si>
  <si>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</si>
  <si>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</si>
  <si>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</si>
  <si>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</si>
  <si>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</si>
  <si>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</si>
  <si>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</si>
  <si>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</si>
  <si>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</si>
  <si>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</si>
  <si>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</si>
  <si>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</si>
  <si>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</si>
  <si>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</si>
  <si>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</si>
  <si>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</si>
  <si>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</si>
  <si>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</si>
  <si>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</si>
  <si>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</si>
  <si>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</si>
  <si>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</si>
  <si>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</si>
  <si>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</si>
  <si>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</si>
  <si>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</si>
  <si>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</si>
  <si>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</si>
  <si>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</si>
  <si>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</si>
  <si>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</si>
  <si>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</si>
  <si>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</si>
  <si>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</si>
  <si>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</si>
  <si>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</si>
  <si>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</si>
  <si>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</si>
  <si>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</si>
  <si>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</si>
  <si>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</si>
  <si>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</si>
  <si>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</si>
  <si>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</si>
  <si>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</si>
  <si>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</si>
  <si>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</si>
  <si>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</si>
  <si>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</si>
  <si>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</si>
  <si>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</si>
  <si>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</si>
  <si>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</si>
  <si>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</si>
  <si>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</si>
  <si>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</si>
  <si>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</si>
  <si>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</si>
  <si>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</si>
  <si>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</si>
  <si>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</si>
  <si>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</si>
  <si>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</si>
  <si>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</si>
  <si>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</si>
  <si>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</si>
  <si>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</si>
  <si>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</si>
  <si>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</si>
  <si>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</si>
  <si>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</si>
  <si>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</si>
  <si>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</si>
  <si>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</si>
  <si>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</si>
  <si>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</si>
  <si>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</si>
  <si>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</si>
  <si>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</si>
  <si>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</si>
  <si>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</si>
  <si>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</si>
  <si>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</si>
  <si>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</si>
  <si>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</si>
  <si>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</si>
  <si>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</si>
  <si>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</si>
  <si>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</si>
  <si>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</si>
  <si>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</si>
  <si>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</si>
  <si>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</si>
  <si>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</si>
  <si>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</si>
  <si>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</si>
  <si>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</si>
  <si>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</si>
  <si>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</si>
  <si>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</si>
  <si>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</si>
  <si>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</si>
  <si>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</si>
  <si>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</si>
  <si>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</si>
  <si>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</si>
  <si>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</si>
  <si>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</si>
  <si>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</si>
  <si>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</si>
  <si>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</si>
  <si>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</si>
  <si>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</si>
  <si>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</si>
  <si>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</si>
  <si>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</si>
  <si>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</si>
  <si>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</si>
  <si>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</si>
  <si>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</si>
  <si>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</si>
  <si>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</si>
  <si>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</si>
  <si>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</si>
  <si>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</si>
  <si>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</si>
  <si>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</si>
  <si>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</si>
  <si>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</si>
  <si>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</si>
  <si>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</si>
  <si>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</si>
  <si>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</si>
  <si>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</si>
  <si>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</si>
  <si>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</si>
  <si>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</si>
  <si>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</si>
  <si>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</si>
  <si>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</si>
  <si>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</si>
  <si>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</si>
  <si>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</si>
  <si>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</si>
  <si>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</si>
  <si>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</si>
  <si>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</si>
  <si>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</si>
  <si>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</si>
  <si>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</si>
  <si>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</si>
  <si>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</si>
  <si>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</si>
  <si>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</si>
  <si>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</si>
  <si>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</si>
  <si>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</si>
  <si>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</si>
  <si>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</si>
  <si>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</si>
  <si>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</si>
  <si>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</si>
  <si>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</si>
  <si>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</si>
  <si>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</si>
  <si>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</si>
  <si>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</si>
  <si>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</si>
  <si>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</si>
  <si>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</si>
  <si>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</si>
  <si>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</si>
  <si>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</si>
  <si>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</si>
  <si>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</si>
  <si>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</si>
  <si>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</si>
  <si>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</si>
  <si>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</si>
  <si>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</si>
  <si>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</si>
  <si>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</si>
  <si>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</si>
  <si>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</si>
  <si>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</si>
  <si>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</si>
  <si>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</si>
  <si>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</si>
  <si>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</si>
  <si>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</si>
  <si>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</si>
  <si>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</si>
  <si>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</si>
  <si>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</si>
  <si>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</si>
  <si>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</si>
  <si>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</si>
  <si>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</si>
  <si>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</si>
  <si>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</si>
  <si>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</si>
  <si>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</si>
  <si>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</si>
  <si>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</si>
  <si>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</si>
  <si>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</si>
  <si>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</si>
  <si>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</si>
  <si>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</si>
  <si>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</si>
  <si>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</si>
  <si>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</si>
  <si>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</si>
  <si>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</si>
  <si>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</si>
  <si>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</si>
  <si>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</si>
  <si>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</si>
  <si>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</si>
  <si>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</si>
  <si>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</si>
  <si>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</si>
  <si>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</si>
  <si>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</si>
  <si>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</si>
  <si>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</si>
  <si>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</si>
  <si>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</si>
  <si>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</si>
  <si>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</si>
  <si>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</si>
  <si>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</si>
  <si>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</si>
  <si>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</si>
  <si>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</si>
  <si>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</si>
  <si>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</si>
  <si>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</si>
  <si>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</si>
  <si>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</si>
  <si>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</si>
  <si>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</si>
  <si>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</si>
  <si>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</si>
  <si>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</si>
  <si>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</si>
  <si>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</si>
  <si>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</si>
  <si>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</si>
  <si>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</si>
  <si>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</si>
  <si>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</si>
  <si>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</si>
  <si>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</si>
  <si>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</si>
  <si>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</si>
  <si>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</si>
  <si>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</si>
  <si>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</si>
  <si>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</si>
  <si>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</si>
  <si>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</si>
  <si>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</si>
  <si>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</si>
  <si>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</si>
  <si>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</si>
  <si>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</si>
  <si>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</si>
  <si>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</si>
  <si>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</si>
  <si>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</si>
  <si>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</si>
  <si>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</si>
  <si>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</si>
  <si>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</si>
  <si>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</si>
  <si>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</si>
  <si>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</si>
  <si>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</si>
  <si>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</si>
  <si>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</si>
  <si>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</si>
  <si>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</si>
  <si>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</si>
  <si>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</si>
  <si>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</si>
  <si>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</si>
  <si>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</si>
  <si>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</si>
  <si>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</si>
  <si>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</si>
  <si>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</si>
  <si>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</si>
  <si>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</si>
  <si>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</si>
  <si>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</si>
  <si>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</si>
  <si>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</si>
  <si>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</si>
  <si>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</si>
  <si>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</si>
  <si>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</si>
  <si>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</si>
  <si>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</si>
  <si>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</si>
  <si>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</si>
  <si>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</si>
  <si>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</si>
  <si>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</si>
  <si>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</si>
  <si>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</si>
  <si>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</si>
  <si>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</si>
  <si>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</si>
  <si>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</si>
  <si>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</si>
  <si>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</si>
  <si>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</si>
  <si>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</si>
  <si>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</si>
  <si>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</si>
  <si>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</si>
  <si>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</si>
  <si>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</si>
  <si>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</si>
  <si>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</si>
  <si>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</si>
  <si>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</si>
  <si>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</si>
  <si>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</si>
  <si>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</si>
  <si>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</si>
  <si>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</si>
  <si>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</si>
  <si>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</si>
  <si>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</si>
  <si>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</si>
  <si>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</si>
  <si>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</si>
  <si>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</si>
  <si>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</si>
  <si>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</si>
  <si>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</si>
  <si>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</si>
  <si>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</si>
  <si>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</si>
  <si>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</si>
  <si>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</si>
  <si>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</si>
  <si>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</si>
  <si>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</si>
  <si>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</si>
  <si>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</si>
  <si>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</si>
  <si>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</si>
  <si>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</si>
  <si>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</si>
  <si>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</si>
  <si>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</si>
  <si>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</si>
  <si>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</si>
  <si>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</si>
  <si>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</si>
  <si>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</si>
  <si>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</si>
  <si>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</si>
  <si>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</si>
  <si>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</si>
  <si>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</si>
  <si>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</si>
  <si>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</si>
  <si>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</si>
  <si>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</si>
  <si>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</si>
  <si>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</si>
  <si>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</si>
  <si>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</si>
  <si>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</si>
  <si>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</si>
  <si>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</si>
  <si>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</si>
  <si>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</si>
  <si>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</si>
  <si>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</si>
  <si>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</si>
  <si>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</si>
  <si>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</si>
  <si>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</si>
  <si>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</si>
  <si>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</si>
  <si>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</si>
  <si>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</si>
  <si>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</si>
  <si>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</si>
  <si>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</si>
  <si>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</si>
  <si>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</si>
  <si>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</si>
  <si>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</si>
  <si>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</si>
  <si>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</si>
  <si>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</si>
  <si>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</si>
  <si>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</si>
  <si>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</si>
  <si>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</si>
  <si>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</si>
  <si>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</si>
  <si>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</si>
  <si>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</si>
  <si>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</si>
  <si>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</si>
  <si>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</si>
  <si>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</si>
  <si>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</si>
  <si>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</si>
  <si>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</si>
  <si>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</si>
  <si>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</si>
  <si>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</si>
  <si>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</si>
  <si>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</si>
  <si>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</si>
  <si>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</si>
  <si>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</si>
  <si>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</si>
  <si>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</si>
  <si>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</si>
  <si>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</si>
  <si>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</si>
  <si>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</si>
  <si>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</si>
  <si>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</si>
  <si>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</si>
  <si>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</si>
  <si>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</si>
  <si>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</si>
  <si>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</si>
  <si>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</si>
  <si>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</si>
  <si>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</si>
  <si>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</si>
  <si>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</si>
  <si>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</si>
  <si>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</si>
  <si>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</si>
  <si>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</si>
  <si>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</si>
  <si>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</si>
  <si>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</si>
  <si>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</si>
  <si>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</si>
  <si>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</si>
  <si>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</si>
  <si>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</si>
  <si>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</si>
  <si>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</si>
  <si>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</si>
  <si>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</si>
  <si>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</si>
  <si>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</si>
  <si>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</si>
  <si>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</si>
  <si>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</si>
  <si>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</si>
  <si>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</si>
  <si>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</si>
  <si>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</si>
  <si>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</si>
  <si>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</si>
  <si>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</si>
  <si>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</si>
  <si>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</si>
  <si>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</si>
  <si>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</si>
  <si>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</si>
  <si>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</si>
  <si>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</si>
  <si>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</si>
  <si>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</si>
  <si>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</si>
  <si>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</si>
  <si>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</si>
  <si>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</si>
  <si>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</si>
  <si>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</si>
  <si>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</si>
  <si>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</si>
  <si>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</si>
  <si>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</si>
  <si>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</si>
  <si>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</si>
  <si>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</si>
  <si>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</si>
  <si>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</si>
  <si>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</si>
  <si>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</si>
  <si>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</si>
  <si>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</si>
  <si>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</si>
  <si>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</si>
  <si>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</si>
  <si>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</si>
  <si>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</si>
  <si>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</si>
  <si>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</si>
  <si>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</si>
  <si>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</si>
  <si>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</si>
  <si>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</si>
  <si>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</si>
  <si>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</si>
  <si>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</si>
  <si>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</si>
  <si>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</si>
  <si>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</si>
  <si>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</si>
  <si>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</si>
  <si>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</si>
  <si>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</si>
  <si>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</si>
  <si>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</si>
  <si>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</si>
  <si>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</si>
  <si>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</si>
  <si>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</si>
  <si>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</si>
  <si>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</si>
  <si>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</si>
  <si>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</si>
  <si>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</si>
  <si>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</si>
  <si>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</si>
  <si>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</si>
  <si>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</si>
  <si>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</si>
  <si>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</si>
  <si>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</si>
  <si>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</si>
  <si>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</si>
  <si>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</si>
  <si>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</si>
  <si>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</si>
  <si>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</si>
  <si>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</si>
  <si>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</si>
  <si>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</si>
  <si>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</si>
  <si>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</si>
  <si>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</si>
  <si>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</si>
  <si>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</si>
  <si>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</si>
  <si>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</si>
  <si>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</si>
  <si>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</si>
  <si>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</si>
  <si>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</si>
  <si>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</si>
  <si>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</si>
  <si>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</si>
  <si>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</si>
  <si>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</si>
  <si>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</si>
  <si>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</si>
  <si>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</si>
  <si>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</si>
  <si>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</si>
  <si>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</si>
  <si>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</si>
  <si>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</si>
  <si>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</si>
  <si>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</si>
  <si>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</si>
  <si>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</si>
  <si>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</si>
  <si>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</si>
  <si>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</si>
  <si>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</si>
  <si>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</si>
  <si>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</si>
  <si>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</si>
  <si>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</si>
  <si>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</si>
  <si>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</si>
  <si>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</si>
  <si>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</si>
  <si>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</si>
  <si>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</si>
  <si>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</si>
  <si>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</si>
  <si>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</si>
  <si>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</si>
  <si>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</si>
  <si>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</si>
  <si>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</si>
  <si>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</si>
  <si>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</si>
  <si>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</si>
  <si>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</si>
  <si>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</si>
  <si>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</si>
  <si>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</si>
  <si>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</si>
  <si>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</si>
  <si>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</si>
  <si>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</si>
  <si>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</si>
  <si>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</si>
  <si>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</si>
  <si>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</si>
  <si>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</si>
  <si>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</si>
  <si>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</si>
  <si>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</si>
  <si>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</si>
  <si>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</si>
  <si>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</si>
  <si>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</si>
  <si>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</si>
  <si>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</si>
  <si>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</si>
  <si>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</si>
  <si>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</si>
  <si>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</si>
  <si>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</si>
  <si>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</si>
  <si>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</si>
  <si>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</si>
  <si>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</si>
  <si>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</si>
  <si>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</si>
  <si>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</si>
  <si>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</si>
  <si>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</si>
  <si>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</si>
  <si>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</si>
  <si>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</si>
  <si>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</si>
  <si>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</si>
  <si>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</si>
  <si>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</si>
  <si>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</si>
  <si>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</si>
  <si>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</si>
  <si>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</si>
  <si>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</si>
  <si>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</si>
  <si>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</si>
  <si>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</si>
  <si>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</si>
  <si>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</si>
  <si>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</si>
  <si>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</si>
  <si>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</si>
  <si>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</si>
  <si>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</si>
  <si>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</si>
  <si>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</si>
  <si>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</si>
  <si>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</si>
  <si>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</si>
  <si>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</si>
  <si>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</si>
  <si>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</si>
  <si>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</si>
  <si>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</si>
  <si>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</si>
  <si>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</si>
  <si>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</si>
  <si>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</si>
  <si>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</si>
  <si>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</si>
  <si>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</si>
  <si>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</si>
  <si>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</si>
  <si>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</si>
  <si>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</si>
  <si>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</si>
  <si>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</si>
  <si>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</si>
  <si>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</si>
  <si>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</si>
  <si>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</si>
  <si>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</si>
  <si>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</si>
  <si>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</si>
  <si>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</si>
  <si>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</si>
  <si>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</si>
  <si>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</si>
  <si>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</si>
  <si>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</si>
  <si>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</si>
  <si>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</si>
  <si>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</si>
  <si>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</si>
  <si>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</si>
  <si>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</si>
  <si>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</si>
  <si>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</si>
  <si>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</si>
  <si>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</si>
  <si>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</si>
  <si>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</si>
  <si>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</si>
  <si>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</si>
  <si>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</si>
  <si>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</si>
  <si>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</si>
  <si>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</si>
  <si>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</si>
  <si>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</si>
  <si>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</si>
  <si>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</si>
  <si>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</si>
  <si>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</si>
  <si>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</si>
  <si>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</si>
  <si>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</si>
  <si>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</si>
  <si>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</si>
  <si>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</si>
  <si>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</si>
  <si>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</si>
  <si>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</si>
  <si>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</si>
  <si>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</si>
  <si>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</si>
  <si>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</si>
  <si>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</si>
  <si>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</si>
  <si>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</si>
  <si>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</si>
  <si>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</si>
  <si>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</si>
  <si>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</si>
  <si>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</si>
  <si>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</si>
  <si>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</si>
  <si>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</si>
  <si>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</si>
  <si>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</si>
  <si>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</si>
  <si>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</si>
  <si>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</si>
  <si>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</si>
  <si>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</si>
  <si>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</si>
  <si>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</si>
  <si>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</si>
  <si>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</si>
  <si>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</si>
  <si>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</si>
  <si>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</si>
  <si>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</si>
  <si>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</si>
  <si>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</si>
  <si>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</si>
  <si>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</si>
  <si>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</si>
  <si>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</si>
  <si>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</si>
  <si>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</si>
  <si>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</si>
  <si>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</si>
  <si>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</si>
  <si>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</si>
  <si>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</si>
  <si>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</si>
  <si>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</si>
  <si>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</si>
  <si>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</si>
  <si>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</si>
  <si>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</si>
  <si>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</si>
  <si>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</si>
  <si>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</si>
  <si>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</si>
  <si>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</si>
  <si>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</si>
  <si>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</si>
  <si>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</si>
  <si>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</si>
  <si>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</si>
  <si>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</si>
  <si>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</si>
  <si>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</si>
  <si>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</si>
  <si>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</si>
  <si>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</si>
  <si>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</si>
  <si>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</si>
  <si>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</si>
  <si>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</si>
  <si>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</si>
  <si>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</si>
  <si>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</si>
  <si>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</si>
  <si>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</si>
  <si>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</si>
  <si>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</si>
  <si>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</si>
  <si>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</si>
  <si>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</si>
  <si>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</si>
  <si>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</si>
  <si>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</si>
  <si>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</si>
  <si>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</si>
  <si>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</si>
  <si>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</si>
  <si>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</si>
  <si>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</si>
  <si>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</si>
  <si>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</si>
  <si>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</si>
  <si>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</si>
  <si>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</si>
  <si>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</si>
  <si>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</si>
  <si>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</si>
  <si>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</si>
  <si>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</si>
  <si>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</si>
  <si>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</si>
  <si>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</si>
  <si>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</si>
  <si>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</si>
  <si>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</si>
  <si>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</si>
  <si>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</si>
  <si>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</si>
  <si>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</si>
  <si>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</si>
  <si>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</si>
  <si>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</si>
  <si>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</si>
  <si>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</si>
  <si>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</si>
  <si>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</si>
  <si>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</si>
  <si>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</si>
  <si>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</si>
  <si>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</si>
  <si>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</si>
  <si>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</si>
  <si>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</si>
  <si>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</si>
  <si>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</si>
  <si>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</si>
  <si>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</si>
  <si>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</si>
  <si>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</si>
  <si>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</si>
  <si>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</si>
  <si>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</si>
  <si>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</si>
  <si>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</si>
  <si>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</si>
  <si>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</si>
  <si>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</si>
  <si>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</si>
  <si>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</si>
  <si>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</si>
  <si>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</si>
  <si>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</si>
  <si>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</si>
  <si>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</si>
  <si>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</si>
  <si>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</si>
  <si>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</si>
  <si>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</si>
  <si>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</si>
  <si>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</si>
  <si>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</si>
  <si>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</si>
  <si>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</si>
  <si>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</si>
  <si>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</si>
  <si>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</si>
  <si>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</si>
  <si>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</si>
  <si>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</si>
  <si>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</si>
  <si>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</si>
  <si>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</si>
  <si>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</si>
  <si>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</si>
  <si>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</si>
  <si>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</si>
  <si>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</si>
  <si>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</si>
  <si>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</si>
  <si>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</si>
  <si>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</si>
  <si>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</si>
  <si>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</si>
  <si>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</si>
  <si>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</si>
  <si>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</si>
  <si>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</si>
  <si>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</si>
  <si>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</si>
  <si>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</si>
  <si>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</si>
  <si>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</si>
  <si>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</si>
  <si>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</si>
  <si>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</si>
  <si>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</si>
  <si>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</si>
  <si>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</si>
  <si>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</si>
  <si>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</si>
  <si>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</si>
  <si>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</si>
  <si>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</si>
  <si>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</si>
  <si>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</si>
  <si>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</si>
  <si>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</si>
  <si>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</si>
  <si>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</si>
  <si>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</si>
  <si>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</si>
  <si>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</si>
  <si>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</si>
  <si>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</si>
  <si>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</si>
  <si>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Vandendaele</t>
  </si>
  <si>
    <t xml:space="preserve">Vinck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</si>
</sst>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Fill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4" totalsRowShown="0">
  <autoFilter ref="A1:S94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4" totalsRowShown="0" headerRowDxfId="38" tableBorderDxfId="37">
  <autoFilter ref="A1:R164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4"/>
  <sheetViews>
    <sheetView tabSelected="1" topLeftCell="G1" zoomScale="80" zoomScaleNormal="80" workbookViewId="0">
      <selection activeCell="R4" sqref="R4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  <c r="M4" t="s">
        <v>190</v>
      </c>
      <c r="N4" s="12">
        <v>45925</v>
      </c>
      <c r="O4" t="s">
        <v>187</v>
      </c>
      <c r="P4" t="s">
        <v>189</v>
      </c>
      <c r="Q4" t="s">
        <v>31</v>
      </c>
      <c r="R4" t="s">
        <v>19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4" x14ac:dyDescent="0.3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36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39</v>
      </c>
      <c r="L60" s="3" t="s">
        <v>27</v>
      </c>
    </row>
    <row r="61" spans="3:14" x14ac:dyDescent="0.3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36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39</v>
      </c>
    </row>
    <row r="62" spans="3:14" x14ac:dyDescent="0.3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39</v>
      </c>
    </row>
    <row r="63" spans="3:14" x14ac:dyDescent="0.3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39</v>
      </c>
    </row>
    <row r="64" spans="3:14" x14ac:dyDescent="0.3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39</v>
      </c>
    </row>
    <row r="65" spans="3:11" x14ac:dyDescent="0.3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39</v>
      </c>
    </row>
    <row r="66" spans="3:11" x14ac:dyDescent="0.3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1" x14ac:dyDescent="0.3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39</v>
      </c>
    </row>
    <row r="68" spans="3:11" x14ac:dyDescent="0.3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39</v>
      </c>
    </row>
    <row r="69" spans="3:11" x14ac:dyDescent="0.3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39</v>
      </c>
    </row>
    <row r="70" spans="3:11" x14ac:dyDescent="0.3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36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39</v>
      </c>
    </row>
    <row r="71" spans="3:11" x14ac:dyDescent="0.3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39</v>
      </c>
    </row>
    <row r="72" spans="3:11" x14ac:dyDescent="0.3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36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39</v>
      </c>
    </row>
    <row r="73" spans="3:11" x14ac:dyDescent="0.3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36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39</v>
      </c>
    </row>
    <row r="74" spans="3:11" x14ac:dyDescent="0.3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36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39</v>
      </c>
    </row>
    <row r="75" spans="3:11" x14ac:dyDescent="0.3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36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39</v>
      </c>
    </row>
    <row r="76" spans="3:11" x14ac:dyDescent="0.3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36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39</v>
      </c>
    </row>
    <row r="77" spans="3:11" x14ac:dyDescent="0.3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36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39</v>
      </c>
    </row>
    <row r="78" spans="3:11" x14ac:dyDescent="0.3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36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39</v>
      </c>
    </row>
    <row r="79" spans="3:11" x14ac:dyDescent="0.3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36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39</v>
      </c>
    </row>
    <row r="80" spans="3:11" x14ac:dyDescent="0.3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36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39</v>
      </c>
    </row>
    <row r="81" spans="1:17" ht="57.6" x14ac:dyDescent="0.3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36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60</v>
      </c>
      <c r="L81" s="3" t="s">
        <v>27</v>
      </c>
    </row>
    <row r="82" spans="1:17" x14ac:dyDescent="0.3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36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39</v>
      </c>
      <c r="L82" s="3" t="s">
        <v>27</v>
      </c>
    </row>
    <row r="83" spans="1:17" ht="28.8" x14ac:dyDescent="0.3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36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61</v>
      </c>
      <c r="L83" s="3" t="s">
        <v>23</v>
      </c>
    </row>
    <row r="84" spans="1:17" x14ac:dyDescent="0.3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36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39</v>
      </c>
    </row>
    <row r="85" spans="1:17" x14ac:dyDescent="0.3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36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39</v>
      </c>
    </row>
    <row r="86" spans="1:17" x14ac:dyDescent="0.3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36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39</v>
      </c>
    </row>
    <row r="87" spans="1:17" x14ac:dyDescent="0.3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36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39</v>
      </c>
    </row>
    <row r="88" spans="1:17" x14ac:dyDescent="0.3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36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39</v>
      </c>
    </row>
    <row r="89" spans="1:17" x14ac:dyDescent="0.3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36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39</v>
      </c>
    </row>
    <row r="90" spans="1:17" x14ac:dyDescent="0.3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36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39</v>
      </c>
    </row>
    <row r="91" spans="1:17" x14ac:dyDescent="0.3">
      <c r="D91">
        <v>38555</v>
      </c>
      <c r="E91" s="54" t="s">
        <v>643</v>
      </c>
      <c r="F91" s="54" t="s">
        <v>644</v>
      </c>
      <c r="G91" s="54" t="str">
        <f>_xlfn.CONCAT(Tabel2[[#This Row],[P-nr]]," ",Tabel2[[#This Row],[Naam]]," ",Tabel2[[#This Row],[Voornaam]]," ",)</f>
        <v xml:space="preserve">38555 Almohammad Malek </v>
      </c>
      <c r="H91" s="54" t="s">
        <v>36</v>
      </c>
      <c r="I91" s="54"/>
      <c r="J91" s="54"/>
      <c r="L91" s="3" t="s">
        <v>23</v>
      </c>
      <c r="M91" t="s">
        <v>190</v>
      </c>
      <c r="N91" s="12">
        <v>45925</v>
      </c>
      <c r="Q91" t="s">
        <v>59</v>
      </c>
    </row>
    <row r="92" spans="1:17" x14ac:dyDescent="0.3">
      <c r="D92">
        <v>8792</v>
      </c>
      <c r="E92" s="54" t="s">
        <v>1153</v>
      </c>
      <c r="F92" s="54" t="s">
        <v>985</v>
      </c>
      <c r="G92" s="54" t="str">
        <f>_xlfn.CONCAT(Tabel2[[#This Row],[P-nr]]," ",Tabel2[[#This Row],[Naam]]," ",Tabel2[[#This Row],[Voornaam]]," ",)</f>
        <v xml:space="preserve">8792 Vandendaele Dave </v>
      </c>
      <c r="H92" s="54" t="s">
        <v>36</v>
      </c>
      <c r="I92" s="54"/>
      <c r="J92" s="54"/>
      <c r="L92" s="3" t="s">
        <v>23</v>
      </c>
      <c r="M92" t="s">
        <v>190</v>
      </c>
      <c r="N92" s="12">
        <v>45925</v>
      </c>
      <c r="Q92" t="s">
        <v>59</v>
      </c>
    </row>
    <row r="93" spans="1:17" x14ac:dyDescent="0.3">
      <c r="D93">
        <v>8918</v>
      </c>
      <c r="E93" s="54" t="s">
        <v>639</v>
      </c>
      <c r="F93" s="54" t="s">
        <v>640</v>
      </c>
      <c r="G93" s="54" t="str">
        <f>_xlfn.CONCAT(Tabel2[[#This Row],[P-nr]]," ",Tabel2[[#This Row],[Naam]]," ",Tabel2[[#This Row],[Voornaam]]," ",)</f>
        <v xml:space="preserve">8918 De Graeve Marc </v>
      </c>
      <c r="H93" s="54" t="s">
        <v>36</v>
      </c>
      <c r="I93" s="54"/>
      <c r="J93" s="54"/>
      <c r="L93" s="3" t="s">
        <v>23</v>
      </c>
      <c r="M93" t="s">
        <v>190</v>
      </c>
      <c r="N93" s="12">
        <v>45925</v>
      </c>
      <c r="O93" t="s">
        <v>187</v>
      </c>
      <c r="P93" t="s">
        <v>30</v>
      </c>
      <c r="Q93" t="s">
        <v>58</v>
      </c>
    </row>
    <row r="94" spans="1:17" x14ac:dyDescent="0.3">
      <c r="D94">
        <v>8016</v>
      </c>
      <c r="E94" s="54" t="s">
        <v>1154</v>
      </c>
      <c r="F94" s="54" t="s">
        <v>435</v>
      </c>
      <c r="G94" s="54" t="str">
        <f>_xlfn.CONCAT(Tabel2[[#This Row],[P-nr]]," ",Tabel2[[#This Row],[Naam]]," ",Tabel2[[#This Row],[Voornaam]]," ",)</f>
        <v xml:space="preserve">8016 Vinck  Roland </v>
      </c>
      <c r="H94" s="54" t="s">
        <v>36</v>
      </c>
      <c r="I94" s="54"/>
      <c r="J94" s="54"/>
      <c r="L94" s="3" t="s">
        <v>23</v>
      </c>
      <c r="M94" t="s">
        <v>190</v>
      </c>
      <c r="N94" s="12">
        <v>45925</v>
      </c>
      <c r="O94" t="s">
        <v>187</v>
      </c>
      <c r="P94" t="s">
        <v>30</v>
      </c>
      <c r="Q94" t="s">
        <v>58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9"/>
  <sheetViews>
    <sheetView topLeftCell="A144" zoomScale="70" zoomScaleNormal="70" workbookViewId="0">
      <selection activeCell="A169" sqref="A169:XFD169"/>
    </sheetView>
  </sheetViews>
  <sheetFormatPr defaultRowHeight="14.4" x14ac:dyDescent="0.3"/>
  <cols>
    <col min="1" max="1" width="15.109375" bestFit="1" customWidth="1"/>
    <col min="2" max="2" width="10.88671875" style="44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5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6" x14ac:dyDescent="0.3">
      <c r="A2" s="24"/>
      <c r="B2" s="51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1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6" x14ac:dyDescent="0.3">
      <c r="A3" s="24"/>
      <c r="B3" s="51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1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6" x14ac:dyDescent="0.3">
      <c r="A4" s="24"/>
      <c r="B4" s="51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1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6" x14ac:dyDescent="0.3">
      <c r="A5" s="24"/>
      <c r="B5" s="51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1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6" x14ac:dyDescent="0.3">
      <c r="A6" s="24"/>
      <c r="B6" s="51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1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customHeight="1" x14ac:dyDescent="0.3">
      <c r="A7" s="24"/>
      <c r="B7" s="51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1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6" x14ac:dyDescent="0.3">
      <c r="A8" s="24"/>
      <c r="B8" s="51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1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6" x14ac:dyDescent="0.3">
      <c r="A9" s="24"/>
      <c r="B9" s="51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1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6" x14ac:dyDescent="0.3">
      <c r="A10" s="24"/>
      <c r="B10" s="51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1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6" x14ac:dyDescent="0.3">
      <c r="A11" s="24"/>
      <c r="B11" s="51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1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6" x14ac:dyDescent="0.3">
      <c r="A12" s="24"/>
      <c r="B12" s="51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1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6" x14ac:dyDescent="0.3">
      <c r="A13" s="24" t="s">
        <v>19</v>
      </c>
      <c r="B13" s="51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1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6" x14ac:dyDescent="0.3">
      <c r="A14" s="24"/>
      <c r="B14" s="51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1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6" x14ac:dyDescent="0.3">
      <c r="A15" s="24"/>
      <c r="B15" s="51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1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6" x14ac:dyDescent="0.3">
      <c r="A16" s="24"/>
      <c r="B16" s="51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1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6" x14ac:dyDescent="0.3">
      <c r="A17" s="24"/>
      <c r="B17" s="51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1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2" x14ac:dyDescent="0.3">
      <c r="A18" s="24"/>
      <c r="B18" s="51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1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2" x14ac:dyDescent="0.3">
      <c r="A19" s="24"/>
      <c r="B19" s="51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1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6" x14ac:dyDescent="0.3">
      <c r="A20" s="24"/>
      <c r="B20" s="51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1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6" x14ac:dyDescent="0.3">
      <c r="A21" s="24"/>
      <c r="B21" s="51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1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6" x14ac:dyDescent="0.3">
      <c r="A22" s="24"/>
      <c r="B22" s="51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1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6" x14ac:dyDescent="0.3">
      <c r="A23" s="24"/>
      <c r="B23" s="51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1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3.2" x14ac:dyDescent="0.3">
      <c r="A24" s="24"/>
      <c r="B24" s="51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1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6" x14ac:dyDescent="0.3">
      <c r="A25" s="24"/>
      <c r="B25" s="51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1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6" x14ac:dyDescent="0.3">
      <c r="A26" s="24"/>
      <c r="B26" s="51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1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6" x14ac:dyDescent="0.3">
      <c r="A27" s="24"/>
      <c r="B27" s="51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1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6" x14ac:dyDescent="0.3">
      <c r="A28" s="24"/>
      <c r="B28" s="51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1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6" x14ac:dyDescent="0.3">
      <c r="A29" s="24"/>
      <c r="B29" s="51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1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6" x14ac:dyDescent="0.3">
      <c r="A30" s="24"/>
      <c r="B30" s="51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1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6" x14ac:dyDescent="0.3">
      <c r="A31" s="19"/>
      <c r="B31" s="52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0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6" x14ac:dyDescent="0.3">
      <c r="A32" s="24"/>
      <c r="B32" s="51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1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6" x14ac:dyDescent="0.3">
      <c r="A33" s="24"/>
      <c r="B33" s="51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1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6" x14ac:dyDescent="0.3">
      <c r="A34" s="24"/>
      <c r="B34" s="51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1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6" x14ac:dyDescent="0.3">
      <c r="A35" s="24"/>
      <c r="B35" s="51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1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6" x14ac:dyDescent="0.3">
      <c r="A36" s="24"/>
      <c r="B36" s="51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1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6" x14ac:dyDescent="0.3">
      <c r="A37" s="24"/>
      <c r="B37" s="51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1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6" x14ac:dyDescent="0.3">
      <c r="A38" s="24"/>
      <c r="B38" s="51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1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6" x14ac:dyDescent="0.3">
      <c r="A39" s="24"/>
      <c r="B39" s="51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1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6" x14ac:dyDescent="0.3">
      <c r="A40" s="24"/>
      <c r="B40" s="51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1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28.8" x14ac:dyDescent="0.3">
      <c r="A41" s="24"/>
      <c r="B41" s="51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1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6" x14ac:dyDescent="0.3">
      <c r="A42" s="24"/>
      <c r="B42" s="51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1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6" x14ac:dyDescent="0.3">
      <c r="A43" s="19"/>
      <c r="B43" s="52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0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6" x14ac:dyDescent="0.3">
      <c r="A44" s="19"/>
      <c r="B44" s="52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0">
        <v>45771</v>
      </c>
      <c r="O44" t="s">
        <v>73</v>
      </c>
      <c r="P44" t="s">
        <v>74</v>
      </c>
      <c r="R44" s="24" t="s">
        <v>75</v>
      </c>
    </row>
    <row r="45" spans="1:18" ht="15.6" x14ac:dyDescent="0.3">
      <c r="A45" s="19"/>
      <c r="B45" s="52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0">
        <v>45771</v>
      </c>
      <c r="O45" t="s">
        <v>99</v>
      </c>
      <c r="P45" t="s">
        <v>74</v>
      </c>
      <c r="R45" s="24" t="s">
        <v>75</v>
      </c>
    </row>
    <row r="46" spans="1:18" ht="15.6" x14ac:dyDescent="0.3">
      <c r="A46" s="19"/>
      <c r="B46" s="52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0">
        <v>45771</v>
      </c>
      <c r="O46" t="s">
        <v>80</v>
      </c>
      <c r="R46" s="24" t="s">
        <v>75</v>
      </c>
    </row>
    <row r="47" spans="1:18" ht="15.6" x14ac:dyDescent="0.3">
      <c r="A47" s="19"/>
      <c r="B47" s="52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0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6" x14ac:dyDescent="0.3">
      <c r="A48" s="19"/>
      <c r="B48" s="52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0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6" x14ac:dyDescent="0.3">
      <c r="A49" s="19"/>
      <c r="B49" s="52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0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6" x14ac:dyDescent="0.3">
      <c r="A50" s="19"/>
      <c r="B50" s="52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0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6" x14ac:dyDescent="0.3">
      <c r="A51" s="19"/>
      <c r="B51" s="52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0">
        <v>45782</v>
      </c>
      <c r="O51" t="s">
        <v>73</v>
      </c>
      <c r="P51" t="s">
        <v>74</v>
      </c>
      <c r="R51" s="24" t="s">
        <v>75</v>
      </c>
    </row>
    <row r="52" spans="1:18" ht="15.6" x14ac:dyDescent="0.3">
      <c r="A52" s="19" t="s">
        <v>19</v>
      </c>
      <c r="B52" s="52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0">
        <v>45789</v>
      </c>
      <c r="O52" t="s">
        <v>80</v>
      </c>
      <c r="P52" t="s">
        <v>74</v>
      </c>
      <c r="R52" s="24" t="s">
        <v>75</v>
      </c>
    </row>
    <row r="53" spans="1:18" ht="15.6" x14ac:dyDescent="0.3">
      <c r="B53" s="52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0">
        <v>45789</v>
      </c>
      <c r="O53" t="s">
        <v>80</v>
      </c>
      <c r="R53" s="24" t="s">
        <v>75</v>
      </c>
    </row>
    <row r="54" spans="1:18" ht="15.6" x14ac:dyDescent="0.3">
      <c r="B54" s="52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0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6" x14ac:dyDescent="0.3">
      <c r="B55" s="52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0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6" x14ac:dyDescent="0.3">
      <c r="B56" s="52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0">
        <v>45792</v>
      </c>
      <c r="O56" t="s">
        <v>73</v>
      </c>
      <c r="P56" t="s">
        <v>74</v>
      </c>
      <c r="R56" s="24" t="s">
        <v>75</v>
      </c>
    </row>
    <row r="57" spans="1:18" ht="28.8" x14ac:dyDescent="0.3">
      <c r="B57" s="52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0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6" x14ac:dyDescent="0.3">
      <c r="B58" s="52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0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6" x14ac:dyDescent="0.3">
      <c r="B59" s="52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0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57.6" x14ac:dyDescent="0.3">
      <c r="B60" s="52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0">
        <v>45796</v>
      </c>
      <c r="M60" s="33" t="s">
        <v>119</v>
      </c>
      <c r="O60" t="s">
        <v>99</v>
      </c>
      <c r="R60" s="24" t="s">
        <v>75</v>
      </c>
    </row>
    <row r="61" spans="1:18" ht="15.6" x14ac:dyDescent="0.3">
      <c r="B61" s="52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0">
        <v>45803</v>
      </c>
      <c r="O61" t="s">
        <v>80</v>
      </c>
      <c r="P61" t="s">
        <v>74</v>
      </c>
      <c r="R61" s="24" t="s">
        <v>75</v>
      </c>
    </row>
    <row r="62" spans="1:18" ht="15.6" x14ac:dyDescent="0.3">
      <c r="A62" s="19" t="s">
        <v>19</v>
      </c>
      <c r="B62" s="52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0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6" x14ac:dyDescent="0.3">
      <c r="B63" s="52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0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6" x14ac:dyDescent="0.3">
      <c r="B64" s="52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0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x14ac:dyDescent="0.3">
      <c r="B65" s="52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0" t="s">
        <v>122</v>
      </c>
      <c r="O65" t="s">
        <v>73</v>
      </c>
      <c r="P65" t="s">
        <v>74</v>
      </c>
    </row>
    <row r="66" spans="1:18" ht="15.6" x14ac:dyDescent="0.3">
      <c r="A66" s="24"/>
      <c r="B66" s="51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1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6" x14ac:dyDescent="0.3">
      <c r="A67" s="24"/>
      <c r="B67" s="51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1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6" x14ac:dyDescent="0.3">
      <c r="A68" s="24"/>
      <c r="B68" s="51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1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6" x14ac:dyDescent="0.3">
      <c r="A69" s="24"/>
      <c r="B69" s="51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1"/>
      <c r="M69" s="32"/>
      <c r="N69" s="24"/>
      <c r="O69" s="24" t="s">
        <v>73</v>
      </c>
      <c r="P69" s="24" t="s">
        <v>74</v>
      </c>
      <c r="Q69" s="24"/>
      <c r="R69" s="24"/>
    </row>
    <row r="70" spans="1:18" ht="15.6" x14ac:dyDescent="0.3">
      <c r="A70" s="24"/>
      <c r="B70" s="51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1"/>
      <c r="M70" s="32"/>
      <c r="N70" s="24"/>
      <c r="O70" s="24" t="s">
        <v>73</v>
      </c>
      <c r="P70" s="24"/>
      <c r="Q70" s="24"/>
      <c r="R70" s="24"/>
    </row>
    <row r="71" spans="1:18" ht="15.6" x14ac:dyDescent="0.3">
      <c r="A71" s="24"/>
      <c r="B71" s="51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80</v>
      </c>
      <c r="P71" s="24"/>
      <c r="Q71" s="24"/>
      <c r="R71" s="24"/>
    </row>
    <row r="72" spans="1:18" ht="15.6" x14ac:dyDescent="0.3">
      <c r="A72" s="24" t="s">
        <v>19</v>
      </c>
      <c r="B72" s="51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1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6" x14ac:dyDescent="0.3">
      <c r="A73" s="24"/>
      <c r="B73" s="51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1"/>
      <c r="M73" s="32"/>
      <c r="N73" s="24"/>
      <c r="O73" s="24" t="s">
        <v>73</v>
      </c>
      <c r="P73" s="24"/>
      <c r="Q73" s="24"/>
      <c r="R73" s="24"/>
    </row>
    <row r="74" spans="1:18" ht="15.6" x14ac:dyDescent="0.3">
      <c r="A74" s="24"/>
      <c r="B74" s="51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1"/>
      <c r="M74" s="32"/>
      <c r="N74" s="24"/>
      <c r="O74" s="24" t="s">
        <v>80</v>
      </c>
      <c r="P74" s="24"/>
      <c r="Q74" s="24"/>
      <c r="R74" s="24"/>
    </row>
    <row r="75" spans="1:18" ht="15.6" x14ac:dyDescent="0.3">
      <c r="A75" s="24"/>
      <c r="B75" s="51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1"/>
      <c r="M75" s="32"/>
      <c r="N75" s="24"/>
      <c r="O75" s="24" t="s">
        <v>80</v>
      </c>
      <c r="P75" s="24"/>
      <c r="Q75" s="24"/>
      <c r="R75" s="24"/>
    </row>
    <row r="76" spans="1:18" ht="15.6" x14ac:dyDescent="0.3">
      <c r="A76" s="24"/>
      <c r="B76" s="51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1"/>
      <c r="M76" s="32"/>
      <c r="N76" s="24"/>
      <c r="O76" s="24" t="s">
        <v>80</v>
      </c>
      <c r="P76" s="24"/>
      <c r="Q76" s="24"/>
      <c r="R76" s="24"/>
    </row>
    <row r="77" spans="1:18" x14ac:dyDescent="0.3">
      <c r="B77" s="52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0"/>
      <c r="O77" t="s">
        <v>80</v>
      </c>
      <c r="P77" t="s">
        <v>74</v>
      </c>
    </row>
    <row r="78" spans="1:18" x14ac:dyDescent="0.3">
      <c r="B78" s="52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0"/>
      <c r="O78" t="s">
        <v>73</v>
      </c>
      <c r="P78" t="s">
        <v>74</v>
      </c>
    </row>
    <row r="79" spans="1:18" x14ac:dyDescent="0.3">
      <c r="B79" s="52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0"/>
      <c r="O79" t="s">
        <v>73</v>
      </c>
      <c r="P79" t="s">
        <v>74</v>
      </c>
    </row>
    <row r="80" spans="1:18" x14ac:dyDescent="0.3">
      <c r="B80" s="52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0"/>
      <c r="O80" t="s">
        <v>73</v>
      </c>
      <c r="P80" t="s">
        <v>74</v>
      </c>
    </row>
    <row r="81" spans="1:18" x14ac:dyDescent="0.3">
      <c r="B81" s="52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0"/>
      <c r="O81" t="s">
        <v>73</v>
      </c>
      <c r="P81" t="s">
        <v>74</v>
      </c>
    </row>
    <row r="82" spans="1:18" x14ac:dyDescent="0.3">
      <c r="B82" s="52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0"/>
      <c r="O82" t="s">
        <v>73</v>
      </c>
      <c r="P82" t="s">
        <v>74</v>
      </c>
    </row>
    <row r="83" spans="1:18" x14ac:dyDescent="0.3">
      <c r="B83" s="52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0"/>
      <c r="O83" t="s">
        <v>73</v>
      </c>
      <c r="P83" t="s">
        <v>74</v>
      </c>
    </row>
    <row r="84" spans="1:18" x14ac:dyDescent="0.3">
      <c r="B84" s="52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0"/>
      <c r="O84" t="s">
        <v>73</v>
      </c>
      <c r="P84" t="s">
        <v>74</v>
      </c>
    </row>
    <row r="85" spans="1:18" x14ac:dyDescent="0.3">
      <c r="B85" s="52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0"/>
      <c r="O85" t="s">
        <v>80</v>
      </c>
      <c r="P85" t="s">
        <v>74</v>
      </c>
    </row>
    <row r="86" spans="1:18" x14ac:dyDescent="0.3">
      <c r="B86" s="52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0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x14ac:dyDescent="0.3">
      <c r="B87" s="52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0">
        <v>45821</v>
      </c>
      <c r="O87" t="s">
        <v>73</v>
      </c>
      <c r="P87" t="s">
        <v>74</v>
      </c>
      <c r="R87" s="3" t="s">
        <v>75</v>
      </c>
    </row>
    <row r="88" spans="1:18" x14ac:dyDescent="0.3">
      <c r="B88" s="52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0">
        <v>45821</v>
      </c>
      <c r="O88" t="s">
        <v>78</v>
      </c>
      <c r="P88" t="s">
        <v>74</v>
      </c>
      <c r="R88" s="3" t="s">
        <v>75</v>
      </c>
    </row>
    <row r="89" spans="1:18" x14ac:dyDescent="0.3">
      <c r="B89" s="52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0">
        <v>45824</v>
      </c>
      <c r="O89" t="s">
        <v>73</v>
      </c>
      <c r="P89" t="s">
        <v>74</v>
      </c>
      <c r="R89" s="3" t="s">
        <v>75</v>
      </c>
    </row>
    <row r="90" spans="1:18" x14ac:dyDescent="0.3">
      <c r="B90" s="52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0">
        <v>45821</v>
      </c>
      <c r="M90" s="33" t="s">
        <v>77</v>
      </c>
      <c r="O90" t="s">
        <v>80</v>
      </c>
      <c r="R90" s="3" t="s">
        <v>75</v>
      </c>
    </row>
    <row r="91" spans="1:18" x14ac:dyDescent="0.3">
      <c r="A91" s="19"/>
      <c r="B91" s="52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0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x14ac:dyDescent="0.3">
      <c r="A92" s="19" t="s">
        <v>19</v>
      </c>
      <c r="B92" s="52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0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x14ac:dyDescent="0.3">
      <c r="A93" s="19" t="s">
        <v>19</v>
      </c>
      <c r="B93" s="52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0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x14ac:dyDescent="0.3">
      <c r="A94" s="19"/>
      <c r="B94" s="52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0">
        <v>45826</v>
      </c>
      <c r="O94" t="s">
        <v>73</v>
      </c>
      <c r="R94" s="3" t="s">
        <v>75</v>
      </c>
    </row>
    <row r="95" spans="1:18" x14ac:dyDescent="0.3">
      <c r="A95" s="19" t="s">
        <v>19</v>
      </c>
      <c r="B95" s="52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0">
        <v>45826</v>
      </c>
      <c r="O95" t="s">
        <v>80</v>
      </c>
      <c r="R95" s="3" t="s">
        <v>75</v>
      </c>
    </row>
    <row r="96" spans="1:18" x14ac:dyDescent="0.3">
      <c r="B96" s="53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0">
        <v>45803</v>
      </c>
      <c r="O96" t="s">
        <v>80</v>
      </c>
      <c r="P96" t="s">
        <v>74</v>
      </c>
      <c r="R96" s="3" t="s">
        <v>75</v>
      </c>
    </row>
    <row r="97" spans="1:18" x14ac:dyDescent="0.3">
      <c r="B97" s="52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0">
        <v>45803</v>
      </c>
      <c r="M97" s="33" t="s">
        <v>119</v>
      </c>
      <c r="O97" t="s">
        <v>80</v>
      </c>
      <c r="R97" s="3" t="s">
        <v>75</v>
      </c>
    </row>
    <row r="98" spans="1:18" x14ac:dyDescent="0.3">
      <c r="B98" s="52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0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x14ac:dyDescent="0.3">
      <c r="B99" s="52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0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x14ac:dyDescent="0.3">
      <c r="B100" s="52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0">
        <v>45803</v>
      </c>
      <c r="O100" t="s">
        <v>80</v>
      </c>
      <c r="R100" s="3" t="s">
        <v>75</v>
      </c>
    </row>
    <row r="101" spans="1:18" x14ac:dyDescent="0.3">
      <c r="B101" s="52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0">
        <v>45833</v>
      </c>
      <c r="O101" t="s">
        <v>80</v>
      </c>
      <c r="R101" s="3" t="s">
        <v>75</v>
      </c>
    </row>
    <row r="102" spans="1:18" x14ac:dyDescent="0.3">
      <c r="B102" s="52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0">
        <v>45833</v>
      </c>
      <c r="M102" s="33" t="s">
        <v>77</v>
      </c>
      <c r="O102" t="s">
        <v>78</v>
      </c>
      <c r="R102" s="3" t="s">
        <v>75</v>
      </c>
    </row>
    <row r="103" spans="1:18" x14ac:dyDescent="0.3">
      <c r="A103" s="19"/>
      <c r="B103" s="52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0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x14ac:dyDescent="0.3">
      <c r="A104" s="19"/>
      <c r="B104" s="52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0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x14ac:dyDescent="0.3">
      <c r="B105" s="52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0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x14ac:dyDescent="0.3">
      <c r="B106" s="52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73</v>
      </c>
      <c r="P106" t="s">
        <v>74</v>
      </c>
      <c r="R106" s="3" t="s">
        <v>75</v>
      </c>
    </row>
    <row r="107" spans="1:18" x14ac:dyDescent="0.3">
      <c r="A107" s="19"/>
      <c r="B107" s="52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0">
        <v>45826</v>
      </c>
      <c r="O107" t="s">
        <v>78</v>
      </c>
      <c r="R107" s="3" t="s">
        <v>75</v>
      </c>
    </row>
    <row r="108" spans="1:18" x14ac:dyDescent="0.3">
      <c r="A108" s="19"/>
      <c r="B108" s="52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x14ac:dyDescent="0.3">
      <c r="B109" s="52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0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x14ac:dyDescent="0.3">
      <c r="B110" s="52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0">
        <v>45838</v>
      </c>
      <c r="N110" s="11">
        <v>45838</v>
      </c>
      <c r="O110" t="s">
        <v>78</v>
      </c>
      <c r="R110" s="3" t="s">
        <v>75</v>
      </c>
    </row>
    <row r="111" spans="1:18" x14ac:dyDescent="0.3">
      <c r="B111" s="52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0">
        <v>45838</v>
      </c>
      <c r="N111" s="11"/>
      <c r="O111" t="s">
        <v>80</v>
      </c>
      <c r="R111" s="3" t="s">
        <v>75</v>
      </c>
    </row>
    <row r="112" spans="1:18" x14ac:dyDescent="0.3">
      <c r="B112" s="52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0">
        <v>45841</v>
      </c>
      <c r="N112" s="11"/>
      <c r="O112" t="s">
        <v>80</v>
      </c>
      <c r="R112" s="3" t="s">
        <v>75</v>
      </c>
    </row>
    <row r="113" spans="1:20" x14ac:dyDescent="0.3">
      <c r="B113" s="52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0">
        <v>45841</v>
      </c>
      <c r="N113" s="11"/>
      <c r="O113" t="s">
        <v>80</v>
      </c>
      <c r="R113" s="3" t="s">
        <v>75</v>
      </c>
    </row>
    <row r="114" spans="1:20" x14ac:dyDescent="0.3">
      <c r="B114" s="52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0">
        <v>45838</v>
      </c>
      <c r="M114" s="33" t="s">
        <v>77</v>
      </c>
      <c r="N114" s="11"/>
      <c r="O114" t="s">
        <v>80</v>
      </c>
      <c r="R114" s="3" t="s">
        <v>75</v>
      </c>
    </row>
    <row r="115" spans="1:20" x14ac:dyDescent="0.3">
      <c r="B115" s="52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0">
        <v>45838</v>
      </c>
      <c r="N115" s="11"/>
      <c r="O115" t="s">
        <v>80</v>
      </c>
      <c r="R115" s="3" t="s">
        <v>75</v>
      </c>
    </row>
    <row r="116" spans="1:20" x14ac:dyDescent="0.3">
      <c r="A116" s="19"/>
      <c r="B116" s="52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0">
        <v>45841</v>
      </c>
      <c r="N116" s="11"/>
      <c r="O116" t="s">
        <v>78</v>
      </c>
      <c r="R116" s="3" t="s">
        <v>75</v>
      </c>
    </row>
    <row r="117" spans="1:20" ht="28.8" x14ac:dyDescent="0.3">
      <c r="B117" s="52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0">
        <v>45842</v>
      </c>
      <c r="N117" s="11"/>
      <c r="O117" t="s">
        <v>80</v>
      </c>
      <c r="R117" s="3" t="s">
        <v>75</v>
      </c>
    </row>
    <row r="118" spans="1:20" x14ac:dyDescent="0.3">
      <c r="B118" s="52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0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x14ac:dyDescent="0.3">
      <c r="B119" s="52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0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x14ac:dyDescent="0.3">
      <c r="B120" s="52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0">
        <v>45854</v>
      </c>
      <c r="N120" s="11"/>
      <c r="O120" t="s">
        <v>73</v>
      </c>
      <c r="R120" s="3" t="s">
        <v>75</v>
      </c>
    </row>
    <row r="121" spans="1:20" x14ac:dyDescent="0.3">
      <c r="B121" s="52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0">
        <v>45854</v>
      </c>
      <c r="N121" s="11"/>
      <c r="O121" t="s">
        <v>73</v>
      </c>
      <c r="R121" s="3" t="s">
        <v>75</v>
      </c>
      <c r="S121" s="37"/>
      <c r="T121" s="38"/>
    </row>
    <row r="122" spans="1:20" x14ac:dyDescent="0.3">
      <c r="B122" s="52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0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x14ac:dyDescent="0.3">
      <c r="B123" s="52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0">
        <v>45855</v>
      </c>
      <c r="N123" s="11"/>
      <c r="O123" t="s">
        <v>73</v>
      </c>
      <c r="R123" s="3" t="s">
        <v>75</v>
      </c>
    </row>
    <row r="124" spans="1:20" x14ac:dyDescent="0.3">
      <c r="B124" s="52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0">
        <v>45855</v>
      </c>
      <c r="N124" s="11"/>
      <c r="O124" t="s">
        <v>73</v>
      </c>
      <c r="R124" s="3" t="s">
        <v>75</v>
      </c>
    </row>
    <row r="125" spans="1:20" x14ac:dyDescent="0.3">
      <c r="B125" s="52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0">
        <v>45867</v>
      </c>
      <c r="N125" s="11"/>
      <c r="O125" t="s">
        <v>78</v>
      </c>
      <c r="R125" s="3" t="s">
        <v>75</v>
      </c>
    </row>
    <row r="126" spans="1:20" x14ac:dyDescent="0.3">
      <c r="B126" s="52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0">
        <v>45867</v>
      </c>
      <c r="N126" s="11"/>
      <c r="O126" t="s">
        <v>78</v>
      </c>
      <c r="R126" s="3" t="s">
        <v>75</v>
      </c>
    </row>
    <row r="127" spans="1:20" x14ac:dyDescent="0.3">
      <c r="B127" s="52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0">
        <v>45855</v>
      </c>
      <c r="N127" s="11"/>
      <c r="O127" t="s">
        <v>80</v>
      </c>
      <c r="R127" s="3" t="s">
        <v>75</v>
      </c>
    </row>
    <row r="128" spans="1:20" x14ac:dyDescent="0.3">
      <c r="B128" s="52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0">
        <v>45855</v>
      </c>
      <c r="N128" s="11"/>
      <c r="O128" t="s">
        <v>80</v>
      </c>
      <c r="R128" s="3" t="s">
        <v>75</v>
      </c>
    </row>
    <row r="129" spans="2:19" x14ac:dyDescent="0.3">
      <c r="B129" s="52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0">
        <v>45873</v>
      </c>
      <c r="O129" t="s">
        <v>73</v>
      </c>
      <c r="P129" t="s">
        <v>74</v>
      </c>
      <c r="R129" s="3" t="s">
        <v>75</v>
      </c>
    </row>
    <row r="130" spans="2:19" x14ac:dyDescent="0.3">
      <c r="B130" s="52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0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x14ac:dyDescent="0.3">
      <c r="B131" s="52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0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x14ac:dyDescent="0.3">
      <c r="B132" s="52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0">
        <v>45856</v>
      </c>
      <c r="O132" t="s">
        <v>73</v>
      </c>
      <c r="R132" s="3" t="s">
        <v>75</v>
      </c>
    </row>
    <row r="133" spans="2:19" x14ac:dyDescent="0.3">
      <c r="B133" s="52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0">
        <v>45857</v>
      </c>
      <c r="O133" t="s">
        <v>73</v>
      </c>
      <c r="R133" s="3" t="s">
        <v>75</v>
      </c>
    </row>
    <row r="134" spans="2:19" x14ac:dyDescent="0.3">
      <c r="B134" s="52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0">
        <v>45875</v>
      </c>
      <c r="O134" t="s">
        <v>73</v>
      </c>
      <c r="R134" s="3" t="s">
        <v>75</v>
      </c>
    </row>
    <row r="135" spans="2:19" x14ac:dyDescent="0.3">
      <c r="B135" s="52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0">
        <v>45875</v>
      </c>
      <c r="O135" t="s">
        <v>73</v>
      </c>
      <c r="R135" s="3" t="s">
        <v>75</v>
      </c>
    </row>
    <row r="136" spans="2:19" x14ac:dyDescent="0.3">
      <c r="B136" s="52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0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x14ac:dyDescent="0.3">
      <c r="B137" s="52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0">
        <v>45875</v>
      </c>
      <c r="O137" t="s">
        <v>73</v>
      </c>
      <c r="R137" s="3" t="s">
        <v>75</v>
      </c>
    </row>
    <row r="138" spans="2:19" x14ac:dyDescent="0.3">
      <c r="B138" s="52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0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x14ac:dyDescent="0.3">
      <c r="B139" s="52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0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x14ac:dyDescent="0.3">
      <c r="B140" s="52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0">
        <v>45866</v>
      </c>
      <c r="O140" t="s">
        <v>73</v>
      </c>
      <c r="R140" s="3" t="s">
        <v>75</v>
      </c>
    </row>
    <row r="141" spans="2:19" x14ac:dyDescent="0.3">
      <c r="B141" s="52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0">
        <v>45866</v>
      </c>
      <c r="O141" t="s">
        <v>73</v>
      </c>
      <c r="R141" s="3" t="s">
        <v>75</v>
      </c>
    </row>
    <row r="142" spans="2:19" x14ac:dyDescent="0.3">
      <c r="B142" s="52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0">
        <v>45866</v>
      </c>
      <c r="M142" s="33" t="s">
        <v>94</v>
      </c>
      <c r="O142" t="s">
        <v>73</v>
      </c>
      <c r="R142" s="3" t="s">
        <v>75</v>
      </c>
    </row>
    <row r="143" spans="2:19" x14ac:dyDescent="0.3">
      <c r="B143" s="52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0">
        <v>45876</v>
      </c>
      <c r="O143" t="s">
        <v>73</v>
      </c>
      <c r="R143" s="3" t="s">
        <v>75</v>
      </c>
    </row>
    <row r="144" spans="2:19" x14ac:dyDescent="0.3">
      <c r="B144" s="52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0">
        <v>45876</v>
      </c>
      <c r="O144" t="s">
        <v>73</v>
      </c>
      <c r="R144" s="3" t="s">
        <v>75</v>
      </c>
    </row>
    <row r="145" spans="1:18" x14ac:dyDescent="0.3">
      <c r="B145" s="52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0">
        <v>45876</v>
      </c>
      <c r="O145" t="s">
        <v>73</v>
      </c>
      <c r="R145" s="3" t="s">
        <v>75</v>
      </c>
    </row>
    <row r="146" spans="1:18" x14ac:dyDescent="0.3">
      <c r="B146" s="52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0">
        <v>45876</v>
      </c>
      <c r="N146" t="s">
        <v>48</v>
      </c>
      <c r="O146" t="s">
        <v>73</v>
      </c>
      <c r="R146" s="3" t="s">
        <v>75</v>
      </c>
    </row>
    <row r="147" spans="1:18" x14ac:dyDescent="0.3">
      <c r="B147" s="52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0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x14ac:dyDescent="0.3">
      <c r="A148" s="42"/>
      <c r="B148" s="52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0">
        <v>45881</v>
      </c>
      <c r="M148" s="33" t="s">
        <v>155</v>
      </c>
      <c r="O148" t="s">
        <v>80</v>
      </c>
      <c r="R148" s="3" t="s">
        <v>75</v>
      </c>
    </row>
    <row r="149" spans="1:18" x14ac:dyDescent="0.3">
      <c r="A149" s="43"/>
      <c r="B149" s="52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0">
        <v>45881</v>
      </c>
      <c r="M149" s="33" t="s">
        <v>155</v>
      </c>
      <c r="O149" t="s">
        <v>80</v>
      </c>
      <c r="R149" s="3" t="s">
        <v>75</v>
      </c>
    </row>
    <row r="150" spans="1:18" x14ac:dyDescent="0.3">
      <c r="A150" s="42"/>
      <c r="B150" s="52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x14ac:dyDescent="0.3">
      <c r="B151" s="52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x14ac:dyDescent="0.3">
      <c r="B152" s="52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28.8" x14ac:dyDescent="0.3">
      <c r="A153" s="19"/>
      <c r="B153" s="52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x14ac:dyDescent="0.3">
      <c r="B154" s="52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x14ac:dyDescent="0.3">
      <c r="B155" s="52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x14ac:dyDescent="0.3">
      <c r="B156" s="52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x14ac:dyDescent="0.3">
      <c r="A157" s="19"/>
      <c r="B157" s="52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x14ac:dyDescent="0.3">
      <c r="B158" s="52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x14ac:dyDescent="0.3">
      <c r="B159" s="52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x14ac:dyDescent="0.3">
      <c r="B160" s="52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3.2" x14ac:dyDescent="0.3">
      <c r="A161" s="19"/>
      <c r="B161" s="52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49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 x14ac:dyDescent="0.3">
      <c r="A162" s="50"/>
      <c r="B162" s="52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39</v>
      </c>
      <c r="J162" s="9" t="s">
        <v>76</v>
      </c>
      <c r="K162" s="33" t="s">
        <v>28</v>
      </c>
      <c r="L162" s="12">
        <v>45922</v>
      </c>
      <c r="O162" t="s">
        <v>73</v>
      </c>
    </row>
    <row r="163" spans="1:17" x14ac:dyDescent="0.3">
      <c r="A163" s="19"/>
      <c r="B163" s="52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33</v>
      </c>
      <c r="J163" s="9" t="s">
        <v>76</v>
      </c>
      <c r="K163" s="33" t="s">
        <v>28</v>
      </c>
      <c r="L163" s="12">
        <v>45922</v>
      </c>
      <c r="M163" s="33" t="s">
        <v>77</v>
      </c>
      <c r="N163" t="s">
        <v>48</v>
      </c>
      <c r="O163" t="s">
        <v>99</v>
      </c>
    </row>
    <row r="164" spans="1:17" ht="43.2" x14ac:dyDescent="0.3">
      <c r="A164" s="50"/>
      <c r="B164" s="52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57</v>
      </c>
      <c r="J164" s="9" t="s">
        <v>76</v>
      </c>
      <c r="K164" s="33" t="s">
        <v>28</v>
      </c>
      <c r="L164" s="12">
        <v>45922</v>
      </c>
      <c r="M164" s="33" t="s">
        <v>77</v>
      </c>
      <c r="N164" t="s">
        <v>48</v>
      </c>
      <c r="O164" t="s">
        <v>78</v>
      </c>
    </row>
    <row r="165" spans="1:17" x14ac:dyDescent="0.3">
      <c r="A165" s="50"/>
      <c r="E165" s="33"/>
      <c r="F165" s="33"/>
      <c r="K165" s="33"/>
      <c r="L165" s="12"/>
    </row>
    <row r="166" spans="1:17" x14ac:dyDescent="0.3">
      <c r="A166" s="50"/>
      <c r="E166" s="33"/>
      <c r="F166" s="33"/>
      <c r="K166" s="33"/>
      <c r="L166" s="12"/>
    </row>
    <row r="167" spans="1:17" x14ac:dyDescent="0.3">
      <c r="A167" s="50"/>
      <c r="E167" s="33"/>
      <c r="F167" s="33"/>
      <c r="K167" s="33"/>
      <c r="L167" s="12"/>
    </row>
    <row r="168" spans="1:17" x14ac:dyDescent="0.3">
      <c r="A168" s="50"/>
      <c r="E168" s="33"/>
      <c r="F168" s="33"/>
      <c r="K168" s="33"/>
      <c r="L168" s="12"/>
    </row>
    <row r="169" spans="1:17" x14ac:dyDescent="0.3">
      <c r="A169" s="50"/>
      <c r="E169" s="33"/>
      <c r="F169" s="33"/>
      <c r="K169" s="33"/>
      <c r="L169" s="12"/>
    </row>
    <row r="170" spans="1:17" x14ac:dyDescent="0.3">
      <c r="A170" s="42"/>
      <c r="E170" s="33"/>
      <c r="F170" s="33"/>
      <c r="K170" s="33"/>
      <c r="L170" s="12"/>
    </row>
    <row r="171" spans="1:17" x14ac:dyDescent="0.3">
      <c r="A171" s="42"/>
      <c r="B171" s="46"/>
      <c r="E171" s="33"/>
      <c r="F171" s="33"/>
      <c r="K171" s="33"/>
      <c r="M171" s="47"/>
    </row>
    <row r="172" spans="1:17" x14ac:dyDescent="0.3">
      <c r="A172" s="48"/>
      <c r="B172" s="46"/>
      <c r="E172" s="33"/>
      <c r="F172" s="33"/>
      <c r="K172" s="33"/>
      <c r="M172" s="47"/>
    </row>
    <row r="173" spans="1:17" x14ac:dyDescent="0.3">
      <c r="A173" s="12"/>
      <c r="B173" s="46"/>
      <c r="M173" s="47"/>
    </row>
    <row r="175" spans="1:17" x14ac:dyDescent="0.3">
      <c r="A175" s="55" t="s">
        <v>160</v>
      </c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</row>
    <row r="176" spans="1:17" x14ac:dyDescent="0.3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</row>
    <row r="177" spans="1:16" x14ac:dyDescent="0.3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</row>
    <row r="178" spans="1:16" x14ac:dyDescent="0.3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</row>
    <row r="179" spans="1:16" x14ac:dyDescent="0.3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</row>
  </sheetData>
  <mergeCells count="1">
    <mergeCell ref="A175:P179"/>
  </mergeCells>
  <phoneticPr fontId="3" type="noConversion"/>
  <conditionalFormatting sqref="A1:A175 A180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74 O180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2:O1048576 O180 O1:O174">
    <cfRule type="duplicateValues" dxfId="1" priority="779"/>
  </conditionalFormatting>
  <conditionalFormatting sqref="P1:Q164 Q165 P166:Q169 P170:P174 P180 N181 P182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161</v>
      </c>
      <c r="B1" t="s">
        <v>8</v>
      </c>
      <c r="D1" t="s">
        <v>162</v>
      </c>
      <c r="E1" t="s">
        <v>163</v>
      </c>
    </row>
    <row r="2" spans="1:5" x14ac:dyDescent="0.3">
      <c r="A2" s="4">
        <f>COUNTIF(Coaching!I1:I9982,Tabel1[[#This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COUNTIF(Coaching!I2:I9983,Tabel1[[#This Row],[Teamcoach]])</f>
        <v>13</v>
      </c>
      <c r="B3" s="4" t="s">
        <v>165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COUNTIF(Coaching!I2:I9984,Tabel1[[#This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COUNTIF(Coaching!I3:I9985,Tabel1[[#This Row],[Teamcoach]])</f>
        <v>12</v>
      </c>
      <c r="B5" s="4" t="s">
        <v>167</v>
      </c>
      <c r="D5">
        <f>COUNTIF('Voltooide coachings'!G:G,Tabel1[[#This Row],[Teamcoach]])</f>
        <v>18</v>
      </c>
      <c r="E5" t="str">
        <f>Tabel1[[#This Row],[Teamcoach]]</f>
        <v>Els Vanhoe</v>
      </c>
    </row>
    <row r="6" spans="1:5" x14ac:dyDescent="0.3">
      <c r="A6" s="4">
        <f>COUNTIF(Coaching!I4:I9986,Tabel1[[#This Row],[Teamcoach]])</f>
        <v>13</v>
      </c>
      <c r="B6" s="4" t="s">
        <v>37</v>
      </c>
      <c r="D6">
        <f>COUNTIF('Voltooide coachings'!G:G,Tabel1[[#This Row],[Teamcoach]])</f>
        <v>28</v>
      </c>
      <c r="E6" t="str">
        <f>Tabel1[[#This Row],[Teamcoach]]</f>
        <v>Dominique De Clercq</v>
      </c>
    </row>
    <row r="7" spans="1:5" x14ac:dyDescent="0.3">
      <c r="A7" s="4">
        <f>COUNTIF(Coaching!I5:I9987,Tabel1[[#This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COUNTIF(Coaching!I6:I9988,Tabel1[[#This Row],[Teamcoach]])</f>
        <v>10</v>
      </c>
      <c r="B8" s="4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4">
        <f>COUNTIF(Coaching!I6:I9989,Tabel1[[#This Row],[Teamcoach]])</f>
        <v>11</v>
      </c>
      <c r="B9" s="10" t="s">
        <v>170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3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 x14ac:dyDescent="0.3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 x14ac:dyDescent="0.3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 x14ac:dyDescent="0.3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 x14ac:dyDescent="0.3">
      <c r="E6" t="s">
        <v>190</v>
      </c>
      <c r="G6" t="s">
        <v>30</v>
      </c>
      <c r="H6" t="s">
        <v>191</v>
      </c>
    </row>
    <row r="7" spans="1:9" x14ac:dyDescent="0.3">
      <c r="E7" t="s">
        <v>145</v>
      </c>
      <c r="G7" t="s">
        <v>192</v>
      </c>
      <c r="H7" t="s">
        <v>59</v>
      </c>
    </row>
    <row r="8" spans="1:9" x14ac:dyDescent="0.3">
      <c r="E8" t="s">
        <v>82</v>
      </c>
      <c r="G8" t="s">
        <v>193</v>
      </c>
    </row>
    <row r="9" spans="1:9" x14ac:dyDescent="0.3">
      <c r="E9" t="s">
        <v>147</v>
      </c>
      <c r="G9" t="s">
        <v>79</v>
      </c>
    </row>
    <row r="10" spans="1:9" x14ac:dyDescent="0.3">
      <c r="E10" t="s">
        <v>194</v>
      </c>
      <c r="G10" t="s">
        <v>146</v>
      </c>
    </row>
    <row r="11" spans="1:9" x14ac:dyDescent="0.3">
      <c r="E11" t="s">
        <v>96</v>
      </c>
      <c r="G11" t="s">
        <v>195</v>
      </c>
    </row>
    <row r="12" spans="1:9" x14ac:dyDescent="0.3">
      <c r="E12" t="s">
        <v>92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28</v>
      </c>
      <c r="G14" t="s">
        <v>199</v>
      </c>
    </row>
    <row r="15" spans="1:9" x14ac:dyDescent="0.3">
      <c r="E15" t="s">
        <v>85</v>
      </c>
    </row>
    <row r="16" spans="1:9" x14ac:dyDescent="0.3">
      <c r="E16" t="s">
        <v>132</v>
      </c>
    </row>
    <row r="17" spans="5:5" x14ac:dyDescent="0.3">
      <c r="E17" t="s">
        <v>142</v>
      </c>
    </row>
    <row r="18" spans="5:5" x14ac:dyDescent="0.3">
      <c r="E18" t="s">
        <v>107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 x14ac:dyDescent="0.3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 x14ac:dyDescent="0.3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 x14ac:dyDescent="0.3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 x14ac:dyDescent="0.3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 x14ac:dyDescent="0.3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 x14ac:dyDescent="0.3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 x14ac:dyDescent="0.3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 x14ac:dyDescent="0.3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 x14ac:dyDescent="0.3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 x14ac:dyDescent="0.3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 x14ac:dyDescent="0.3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 x14ac:dyDescent="0.3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 x14ac:dyDescent="0.3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 x14ac:dyDescent="0.3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 x14ac:dyDescent="0.3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 x14ac:dyDescent="0.3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 x14ac:dyDescent="0.3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 x14ac:dyDescent="0.3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 x14ac:dyDescent="0.3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 x14ac:dyDescent="0.3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 x14ac:dyDescent="0.3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 x14ac:dyDescent="0.3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 x14ac:dyDescent="0.3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 x14ac:dyDescent="0.3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 x14ac:dyDescent="0.3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 x14ac:dyDescent="0.3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 x14ac:dyDescent="0.3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 x14ac:dyDescent="0.3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 x14ac:dyDescent="0.3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 x14ac:dyDescent="0.3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 x14ac:dyDescent="0.3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 x14ac:dyDescent="0.3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 x14ac:dyDescent="0.3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 x14ac:dyDescent="0.3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 x14ac:dyDescent="0.3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 x14ac:dyDescent="0.3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 x14ac:dyDescent="0.3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 x14ac:dyDescent="0.3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 x14ac:dyDescent="0.3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 x14ac:dyDescent="0.3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 x14ac:dyDescent="0.3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 x14ac:dyDescent="0.3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 x14ac:dyDescent="0.3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 x14ac:dyDescent="0.3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 x14ac:dyDescent="0.3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 x14ac:dyDescent="0.3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 x14ac:dyDescent="0.3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 x14ac:dyDescent="0.3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 x14ac:dyDescent="0.3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 x14ac:dyDescent="0.3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 x14ac:dyDescent="0.3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 x14ac:dyDescent="0.3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 x14ac:dyDescent="0.3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 x14ac:dyDescent="0.3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 x14ac:dyDescent="0.3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 x14ac:dyDescent="0.3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 x14ac:dyDescent="0.3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 x14ac:dyDescent="0.3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 x14ac:dyDescent="0.3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 x14ac:dyDescent="0.3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 x14ac:dyDescent="0.3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 x14ac:dyDescent="0.3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 x14ac:dyDescent="0.3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 x14ac:dyDescent="0.3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 x14ac:dyDescent="0.3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 x14ac:dyDescent="0.3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 x14ac:dyDescent="0.3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 x14ac:dyDescent="0.3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 x14ac:dyDescent="0.3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 x14ac:dyDescent="0.3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 x14ac:dyDescent="0.3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 x14ac:dyDescent="0.3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 x14ac:dyDescent="0.3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 x14ac:dyDescent="0.3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 x14ac:dyDescent="0.3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 x14ac:dyDescent="0.3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 x14ac:dyDescent="0.3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 x14ac:dyDescent="0.3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 x14ac:dyDescent="0.3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 x14ac:dyDescent="0.3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 x14ac:dyDescent="0.3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 x14ac:dyDescent="0.3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 x14ac:dyDescent="0.3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 x14ac:dyDescent="0.3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 x14ac:dyDescent="0.3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 x14ac:dyDescent="0.3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 x14ac:dyDescent="0.3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 x14ac:dyDescent="0.3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 x14ac:dyDescent="0.3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 x14ac:dyDescent="0.3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 x14ac:dyDescent="0.3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 x14ac:dyDescent="0.3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 x14ac:dyDescent="0.3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 x14ac:dyDescent="0.3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 x14ac:dyDescent="0.3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 x14ac:dyDescent="0.3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 x14ac:dyDescent="0.3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 x14ac:dyDescent="0.3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 x14ac:dyDescent="0.3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 x14ac:dyDescent="0.3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 x14ac:dyDescent="0.3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 x14ac:dyDescent="0.3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 x14ac:dyDescent="0.3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 x14ac:dyDescent="0.3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 x14ac:dyDescent="0.3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 x14ac:dyDescent="0.3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 x14ac:dyDescent="0.3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 x14ac:dyDescent="0.3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 x14ac:dyDescent="0.3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 x14ac:dyDescent="0.3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 x14ac:dyDescent="0.3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 x14ac:dyDescent="0.3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 x14ac:dyDescent="0.3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 x14ac:dyDescent="0.3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 x14ac:dyDescent="0.3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 x14ac:dyDescent="0.3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 x14ac:dyDescent="0.3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 x14ac:dyDescent="0.3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 x14ac:dyDescent="0.3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 x14ac:dyDescent="0.3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 x14ac:dyDescent="0.3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 x14ac:dyDescent="0.3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 x14ac:dyDescent="0.3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 x14ac:dyDescent="0.3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 x14ac:dyDescent="0.3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 x14ac:dyDescent="0.3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 x14ac:dyDescent="0.3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 x14ac:dyDescent="0.3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 x14ac:dyDescent="0.3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 x14ac:dyDescent="0.3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 x14ac:dyDescent="0.3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 x14ac:dyDescent="0.3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 x14ac:dyDescent="0.3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 x14ac:dyDescent="0.3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 x14ac:dyDescent="0.3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 x14ac:dyDescent="0.3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 x14ac:dyDescent="0.3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 x14ac:dyDescent="0.3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 x14ac:dyDescent="0.3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 x14ac:dyDescent="0.3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 x14ac:dyDescent="0.3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 x14ac:dyDescent="0.3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 x14ac:dyDescent="0.3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 x14ac:dyDescent="0.3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 x14ac:dyDescent="0.3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 x14ac:dyDescent="0.3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 x14ac:dyDescent="0.3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 x14ac:dyDescent="0.3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 x14ac:dyDescent="0.3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 x14ac:dyDescent="0.3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 x14ac:dyDescent="0.3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 x14ac:dyDescent="0.3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 x14ac:dyDescent="0.3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 x14ac:dyDescent="0.3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 x14ac:dyDescent="0.3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 x14ac:dyDescent="0.3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 x14ac:dyDescent="0.3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 x14ac:dyDescent="0.3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 x14ac:dyDescent="0.3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 x14ac:dyDescent="0.3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 x14ac:dyDescent="0.3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 x14ac:dyDescent="0.3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 x14ac:dyDescent="0.3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 x14ac:dyDescent="0.3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 x14ac:dyDescent="0.3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 x14ac:dyDescent="0.3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 x14ac:dyDescent="0.3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 x14ac:dyDescent="0.3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 x14ac:dyDescent="0.3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 x14ac:dyDescent="0.3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 x14ac:dyDescent="0.3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 x14ac:dyDescent="0.3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 x14ac:dyDescent="0.3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 x14ac:dyDescent="0.3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 x14ac:dyDescent="0.3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 x14ac:dyDescent="0.3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 x14ac:dyDescent="0.3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 x14ac:dyDescent="0.3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 x14ac:dyDescent="0.3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 x14ac:dyDescent="0.3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 x14ac:dyDescent="0.3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 x14ac:dyDescent="0.3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 x14ac:dyDescent="0.3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 x14ac:dyDescent="0.3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 x14ac:dyDescent="0.3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 x14ac:dyDescent="0.3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 x14ac:dyDescent="0.3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 x14ac:dyDescent="0.3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 x14ac:dyDescent="0.3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 x14ac:dyDescent="0.3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 x14ac:dyDescent="0.3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 x14ac:dyDescent="0.3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 x14ac:dyDescent="0.3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 x14ac:dyDescent="0.3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 x14ac:dyDescent="0.3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 x14ac:dyDescent="0.3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 x14ac:dyDescent="0.3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 x14ac:dyDescent="0.3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 x14ac:dyDescent="0.3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 x14ac:dyDescent="0.3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 x14ac:dyDescent="0.3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 x14ac:dyDescent="0.3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 x14ac:dyDescent="0.3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 x14ac:dyDescent="0.3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 x14ac:dyDescent="0.3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 x14ac:dyDescent="0.3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 x14ac:dyDescent="0.3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 x14ac:dyDescent="0.3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 x14ac:dyDescent="0.3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 x14ac:dyDescent="0.3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 x14ac:dyDescent="0.3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 x14ac:dyDescent="0.3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 x14ac:dyDescent="0.3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 x14ac:dyDescent="0.3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 x14ac:dyDescent="0.3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 x14ac:dyDescent="0.3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 x14ac:dyDescent="0.3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 x14ac:dyDescent="0.3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 x14ac:dyDescent="0.3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 x14ac:dyDescent="0.3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 x14ac:dyDescent="0.3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 x14ac:dyDescent="0.3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 x14ac:dyDescent="0.3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 x14ac:dyDescent="0.3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 x14ac:dyDescent="0.3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 x14ac:dyDescent="0.3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 x14ac:dyDescent="0.3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 x14ac:dyDescent="0.3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 x14ac:dyDescent="0.3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 x14ac:dyDescent="0.3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 x14ac:dyDescent="0.3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 x14ac:dyDescent="0.3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 x14ac:dyDescent="0.3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 x14ac:dyDescent="0.3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 x14ac:dyDescent="0.3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 x14ac:dyDescent="0.3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 x14ac:dyDescent="0.3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 x14ac:dyDescent="0.3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 x14ac:dyDescent="0.3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 x14ac:dyDescent="0.3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 x14ac:dyDescent="0.3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 x14ac:dyDescent="0.3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 x14ac:dyDescent="0.3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 x14ac:dyDescent="0.3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 x14ac:dyDescent="0.3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 x14ac:dyDescent="0.3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 x14ac:dyDescent="0.3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 x14ac:dyDescent="0.3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 x14ac:dyDescent="0.3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 x14ac:dyDescent="0.3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 x14ac:dyDescent="0.3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 x14ac:dyDescent="0.3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 x14ac:dyDescent="0.3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 x14ac:dyDescent="0.3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 x14ac:dyDescent="0.3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 x14ac:dyDescent="0.3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 x14ac:dyDescent="0.3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 x14ac:dyDescent="0.3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 x14ac:dyDescent="0.3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 x14ac:dyDescent="0.3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 x14ac:dyDescent="0.3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 x14ac:dyDescent="0.3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 x14ac:dyDescent="0.3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 x14ac:dyDescent="0.3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 x14ac:dyDescent="0.3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 x14ac:dyDescent="0.3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 x14ac:dyDescent="0.3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 x14ac:dyDescent="0.3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 x14ac:dyDescent="0.3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 x14ac:dyDescent="0.3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 x14ac:dyDescent="0.3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 x14ac:dyDescent="0.3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 x14ac:dyDescent="0.3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 x14ac:dyDescent="0.3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 x14ac:dyDescent="0.3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 x14ac:dyDescent="0.3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 x14ac:dyDescent="0.3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 x14ac:dyDescent="0.3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 x14ac:dyDescent="0.3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 x14ac:dyDescent="0.3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 x14ac:dyDescent="0.3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 x14ac:dyDescent="0.3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 x14ac:dyDescent="0.3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 x14ac:dyDescent="0.3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 x14ac:dyDescent="0.3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 x14ac:dyDescent="0.3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 x14ac:dyDescent="0.3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 x14ac:dyDescent="0.3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 x14ac:dyDescent="0.3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 x14ac:dyDescent="0.3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 x14ac:dyDescent="0.3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 x14ac:dyDescent="0.3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 x14ac:dyDescent="0.3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 x14ac:dyDescent="0.3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 x14ac:dyDescent="0.3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 x14ac:dyDescent="0.3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 x14ac:dyDescent="0.3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 x14ac:dyDescent="0.3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 x14ac:dyDescent="0.3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 x14ac:dyDescent="0.3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 x14ac:dyDescent="0.3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 x14ac:dyDescent="0.3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 x14ac:dyDescent="0.3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 x14ac:dyDescent="0.3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 x14ac:dyDescent="0.3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 x14ac:dyDescent="0.3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 x14ac:dyDescent="0.3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 x14ac:dyDescent="0.3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 x14ac:dyDescent="0.3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 x14ac:dyDescent="0.3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 x14ac:dyDescent="0.3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 x14ac:dyDescent="0.3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 x14ac:dyDescent="0.3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 x14ac:dyDescent="0.3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 x14ac:dyDescent="0.3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 x14ac:dyDescent="0.3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 x14ac:dyDescent="0.3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 x14ac:dyDescent="0.3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 x14ac:dyDescent="0.3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 x14ac:dyDescent="0.3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 x14ac:dyDescent="0.3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 x14ac:dyDescent="0.3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 x14ac:dyDescent="0.3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 x14ac:dyDescent="0.3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 x14ac:dyDescent="0.3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 x14ac:dyDescent="0.3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 x14ac:dyDescent="0.3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 x14ac:dyDescent="0.3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 x14ac:dyDescent="0.3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 x14ac:dyDescent="0.3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 x14ac:dyDescent="0.3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 x14ac:dyDescent="0.3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 x14ac:dyDescent="0.3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 x14ac:dyDescent="0.3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 x14ac:dyDescent="0.3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 x14ac:dyDescent="0.3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 x14ac:dyDescent="0.3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 x14ac:dyDescent="0.3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 x14ac:dyDescent="0.3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 x14ac:dyDescent="0.3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 x14ac:dyDescent="0.3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 x14ac:dyDescent="0.3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 x14ac:dyDescent="0.3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 x14ac:dyDescent="0.3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 x14ac:dyDescent="0.3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 x14ac:dyDescent="0.3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 x14ac:dyDescent="0.3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 x14ac:dyDescent="0.3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 x14ac:dyDescent="0.3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 x14ac:dyDescent="0.3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 x14ac:dyDescent="0.3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 x14ac:dyDescent="0.3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 x14ac:dyDescent="0.3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 x14ac:dyDescent="0.3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 x14ac:dyDescent="0.3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 x14ac:dyDescent="0.3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 x14ac:dyDescent="0.3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 x14ac:dyDescent="0.3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 x14ac:dyDescent="0.3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 x14ac:dyDescent="0.3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 x14ac:dyDescent="0.3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 x14ac:dyDescent="0.3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 x14ac:dyDescent="0.3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 x14ac:dyDescent="0.3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 x14ac:dyDescent="0.3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 x14ac:dyDescent="0.3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 x14ac:dyDescent="0.3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 x14ac:dyDescent="0.3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 x14ac:dyDescent="0.3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 x14ac:dyDescent="0.3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 x14ac:dyDescent="0.3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 x14ac:dyDescent="0.3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 x14ac:dyDescent="0.3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 x14ac:dyDescent="0.3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 x14ac:dyDescent="0.3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 x14ac:dyDescent="0.3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 x14ac:dyDescent="0.3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 x14ac:dyDescent="0.3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 x14ac:dyDescent="0.3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 x14ac:dyDescent="0.3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 x14ac:dyDescent="0.3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 x14ac:dyDescent="0.3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 x14ac:dyDescent="0.3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 x14ac:dyDescent="0.3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 x14ac:dyDescent="0.3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 x14ac:dyDescent="0.3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 x14ac:dyDescent="0.3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 x14ac:dyDescent="0.3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 x14ac:dyDescent="0.3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 x14ac:dyDescent="0.3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 x14ac:dyDescent="0.3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 x14ac:dyDescent="0.3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 x14ac:dyDescent="0.3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 x14ac:dyDescent="0.3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 x14ac:dyDescent="0.3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 x14ac:dyDescent="0.3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 x14ac:dyDescent="0.3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 x14ac:dyDescent="0.3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 x14ac:dyDescent="0.3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 x14ac:dyDescent="0.3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 x14ac:dyDescent="0.3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 x14ac:dyDescent="0.3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 x14ac:dyDescent="0.3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 x14ac:dyDescent="0.3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 x14ac:dyDescent="0.3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 x14ac:dyDescent="0.3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 x14ac:dyDescent="0.3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 x14ac:dyDescent="0.3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 x14ac:dyDescent="0.3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 x14ac:dyDescent="0.3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 x14ac:dyDescent="0.3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 x14ac:dyDescent="0.3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 x14ac:dyDescent="0.3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 x14ac:dyDescent="0.3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 x14ac:dyDescent="0.3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 x14ac:dyDescent="0.3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 x14ac:dyDescent="0.3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 x14ac:dyDescent="0.3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 x14ac:dyDescent="0.3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 x14ac:dyDescent="0.3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 x14ac:dyDescent="0.3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 x14ac:dyDescent="0.3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 x14ac:dyDescent="0.3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 x14ac:dyDescent="0.3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 x14ac:dyDescent="0.3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 x14ac:dyDescent="0.3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 x14ac:dyDescent="0.3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 x14ac:dyDescent="0.3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 x14ac:dyDescent="0.3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 x14ac:dyDescent="0.3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 x14ac:dyDescent="0.3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 x14ac:dyDescent="0.3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 x14ac:dyDescent="0.3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 x14ac:dyDescent="0.3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 x14ac:dyDescent="0.3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 x14ac:dyDescent="0.3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 x14ac:dyDescent="0.3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 x14ac:dyDescent="0.3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 x14ac:dyDescent="0.3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 x14ac:dyDescent="0.3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 x14ac:dyDescent="0.3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 x14ac:dyDescent="0.3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 x14ac:dyDescent="0.3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 x14ac:dyDescent="0.3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 x14ac:dyDescent="0.3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 x14ac:dyDescent="0.3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 x14ac:dyDescent="0.3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 x14ac:dyDescent="0.3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 x14ac:dyDescent="0.3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 x14ac:dyDescent="0.3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 x14ac:dyDescent="0.3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 x14ac:dyDescent="0.3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 x14ac:dyDescent="0.3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 x14ac:dyDescent="0.3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 x14ac:dyDescent="0.3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 x14ac:dyDescent="0.3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 x14ac:dyDescent="0.3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 x14ac:dyDescent="0.3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 x14ac:dyDescent="0.3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 x14ac:dyDescent="0.3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 x14ac:dyDescent="0.3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 x14ac:dyDescent="0.3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 x14ac:dyDescent="0.3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 x14ac:dyDescent="0.3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 x14ac:dyDescent="0.3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 x14ac:dyDescent="0.3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 x14ac:dyDescent="0.3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 x14ac:dyDescent="0.3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 x14ac:dyDescent="0.3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 x14ac:dyDescent="0.3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 x14ac:dyDescent="0.3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 x14ac:dyDescent="0.3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 x14ac:dyDescent="0.3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 x14ac:dyDescent="0.3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 x14ac:dyDescent="0.3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 x14ac:dyDescent="0.3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 x14ac:dyDescent="0.3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 x14ac:dyDescent="0.3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 x14ac:dyDescent="0.3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 x14ac:dyDescent="0.3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 x14ac:dyDescent="0.3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 x14ac:dyDescent="0.3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 x14ac:dyDescent="0.3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 x14ac:dyDescent="0.3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 x14ac:dyDescent="0.3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 x14ac:dyDescent="0.3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 x14ac:dyDescent="0.3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 x14ac:dyDescent="0.3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 x14ac:dyDescent="0.3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 x14ac:dyDescent="0.3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 x14ac:dyDescent="0.3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 x14ac:dyDescent="0.3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 x14ac:dyDescent="0.3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 x14ac:dyDescent="0.3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 x14ac:dyDescent="0.3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 x14ac:dyDescent="0.3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 x14ac:dyDescent="0.3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 x14ac:dyDescent="0.3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 x14ac:dyDescent="0.3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 x14ac:dyDescent="0.3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 x14ac:dyDescent="0.3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 x14ac:dyDescent="0.3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 x14ac:dyDescent="0.3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 x14ac:dyDescent="0.3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 x14ac:dyDescent="0.3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 x14ac:dyDescent="0.3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 x14ac:dyDescent="0.3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 x14ac:dyDescent="0.3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 x14ac:dyDescent="0.3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 x14ac:dyDescent="0.3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 x14ac:dyDescent="0.3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 x14ac:dyDescent="0.3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 x14ac:dyDescent="0.3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 x14ac:dyDescent="0.3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 x14ac:dyDescent="0.3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 x14ac:dyDescent="0.3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 x14ac:dyDescent="0.3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 x14ac:dyDescent="0.3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 x14ac:dyDescent="0.3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 x14ac:dyDescent="0.3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 x14ac:dyDescent="0.3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 x14ac:dyDescent="0.3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 x14ac:dyDescent="0.3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 x14ac:dyDescent="0.3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 x14ac:dyDescent="0.3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 x14ac:dyDescent="0.3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 x14ac:dyDescent="0.3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 x14ac:dyDescent="0.3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 x14ac:dyDescent="0.3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 x14ac:dyDescent="0.3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 x14ac:dyDescent="0.3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 x14ac:dyDescent="0.3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 x14ac:dyDescent="0.3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 x14ac:dyDescent="0.3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 x14ac:dyDescent="0.3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 x14ac:dyDescent="0.3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 x14ac:dyDescent="0.3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 x14ac:dyDescent="0.3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 x14ac:dyDescent="0.3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 x14ac:dyDescent="0.3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 x14ac:dyDescent="0.3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 x14ac:dyDescent="0.3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 x14ac:dyDescent="0.3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 x14ac:dyDescent="0.3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 x14ac:dyDescent="0.3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 x14ac:dyDescent="0.3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 x14ac:dyDescent="0.3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 x14ac:dyDescent="0.3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 x14ac:dyDescent="0.3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 x14ac:dyDescent="0.3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 x14ac:dyDescent="0.3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 x14ac:dyDescent="0.3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 x14ac:dyDescent="0.3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 x14ac:dyDescent="0.3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 x14ac:dyDescent="0.3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 x14ac:dyDescent="0.3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 x14ac:dyDescent="0.3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 x14ac:dyDescent="0.3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 x14ac:dyDescent="0.3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 x14ac:dyDescent="0.3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 x14ac:dyDescent="0.3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 x14ac:dyDescent="0.3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 x14ac:dyDescent="0.3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 x14ac:dyDescent="0.3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 x14ac:dyDescent="0.3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 x14ac:dyDescent="0.3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 x14ac:dyDescent="0.3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 x14ac:dyDescent="0.3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 x14ac:dyDescent="0.3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 x14ac:dyDescent="0.3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 x14ac:dyDescent="0.3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 x14ac:dyDescent="0.3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 x14ac:dyDescent="0.3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 x14ac:dyDescent="0.3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 x14ac:dyDescent="0.3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 x14ac:dyDescent="0.3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 x14ac:dyDescent="0.3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 x14ac:dyDescent="0.3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 x14ac:dyDescent="0.3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 x14ac:dyDescent="0.3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 x14ac:dyDescent="0.3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 x14ac:dyDescent="0.3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 x14ac:dyDescent="0.3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 x14ac:dyDescent="0.3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 x14ac:dyDescent="0.3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d2bfb4ca-6bc6-4c14-a954-a38929ece6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2025-09-25T08:54:22Z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