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30" documentId="13_ncr:1_{51182797-F005-4DB1-88AE-A2BD37A2289A}" xr6:coauthVersionLast="47" xr6:coauthVersionMax="47" xr10:uidLastSave="{2DC7C904-1D6D-457D-B63B-DDE536455F26}"/>
  <bookViews>
    <workbookView xWindow="-108" yWindow="-108" windowWidth="30936" windowHeight="18816" tabRatio="456" activeTab="4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r:id="rId5"/>
    <sheet name="Blad1" sheetId="7" r:id="rId6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G91" i="6"/>
  <c r="C169" i="4"/>
  <c r="E169" i="4" s="1"/>
  <c r="D169" i="4"/>
  <c r="F169" i="4"/>
  <c r="G169" i="4"/>
  <c r="H169" i="4"/>
  <c r="C168" i="4"/>
  <c r="E168" i="4" s="1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2" i="4" l="1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<sst xmlns="http://schemas.openxmlformats.org/spreadsheetml/2006/main" count="8365" uniqueCount="2387">
  <si>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</si>
  <si>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</si>
  <si>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</si>
  <si>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</si>
  <si>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</si>
  <si>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</si>
  <si>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</si>
  <si>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</si>
  <si>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</si>
  <si>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</si>
  <si>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</si>
  <si>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</si>
  <si>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</si>
  <si>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</si>
  <si>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</si>
  <si>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</si>
  <si>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</si>
  <si>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</si>
  <si>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</si>
  <si>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</si>
  <si>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</si>
  <si>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</si>
  <si>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</si>
  <si>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</si>
  <si>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</si>
  <si>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</si>
  <si>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</si>
  <si>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</si>
  <si>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</si>
  <si>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</si>
  <si>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</si>
  <si>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</si>
  <si>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</si>
  <si>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</si>
  <si>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</si>
  <si>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</si>
  <si>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</si>
  <si>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</si>
  <si>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</si>
  <si>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</si>
  <si>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</si>
  <si>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</si>
  <si>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</si>
  <si>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</si>
  <si>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</si>
  <si>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</si>
  <si>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</si>
  <si>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</si>
  <si>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</si>
  <si>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</si>
  <si>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</si>
  <si>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</si>
  <si>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</si>
  <si>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</si>
  <si>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</si>
  <si>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</si>
  <si>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</si>
  <si>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</si>
  <si>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</si>
  <si>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</si>
  <si>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</si>
  <si>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</si>
  <si>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</si>
  <si>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</si>
  <si>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</si>
  <si>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</si>
  <si>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</si>
  <si>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</si>
  <si>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</si>
  <si>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</si>
  <si>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</si>
  <si>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</si>
  <si>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</si>
  <si>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</si>
  <si>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</si>
  <si>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</si>
  <si>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</si>
  <si>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</si>
  <si>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</si>
  <si>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</si>
  <si>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</si>
  <si>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</si>
  <si>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</si>
  <si>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</si>
  <si>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</si>
  <si>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</si>
  <si>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</si>
  <si>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</si>
  <si>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</si>
  <si>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</si>
  <si>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</si>
  <si>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</si>
  <si>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</si>
  <si>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</si>
  <si>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</si>
  <si>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</si>
  <si>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</si>
  <si>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</si>
  <si>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</si>
  <si>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</si>
  <si>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</si>
  <si>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</si>
  <si>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</si>
  <si>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</si>
  <si>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</si>
  <si>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</si>
  <si>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</si>
  <si>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</si>
  <si>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</si>
  <si>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</si>
  <si>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</si>
  <si>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</si>
  <si>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</si>
  <si>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</si>
  <si>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</si>
  <si>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</si>
  <si>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</si>
  <si>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</si>
  <si>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</si>
  <si>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</si>
  <si>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</si>
  <si>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</si>
  <si>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</si>
  <si>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</si>
  <si>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</si>
  <si>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</si>
  <si>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</si>
  <si>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</si>
  <si>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</si>
  <si>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</si>
  <si>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</si>
  <si>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</si>
  <si>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</si>
  <si>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</si>
  <si>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</si>
  <si>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</si>
  <si>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</si>
  <si>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</si>
  <si>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</si>
  <si>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</si>
  <si>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</si>
  <si>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</si>
  <si>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</si>
  <si>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</si>
  <si>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</si>
  <si>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</si>
  <si>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</si>
  <si>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</si>
  <si>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</si>
  <si>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</si>
  <si>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</si>
  <si>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</si>
  <si>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</si>
  <si>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</si>
  <si>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</si>
  <si>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</si>
  <si>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</si>
  <si>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</si>
  <si>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</si>
  <si>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</si>
  <si>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</si>
  <si>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</si>
  <si>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</si>
  <si>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</si>
  <si>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</si>
  <si>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</si>
  <si>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</si>
  <si>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</si>
  <si>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</si>
  <si>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</si>
  <si>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</si>
  <si>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</si>
  <si>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</si>
  <si>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</si>
  <si>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</si>
  <si>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</si>
  <si>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</si>
  <si>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</si>
  <si>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</si>
  <si>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</si>
  <si>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</si>
  <si>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</si>
  <si>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</si>
  <si>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</si>
  <si>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</si>
  <si>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</si>
  <si>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</si>
  <si>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</si>
  <si>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</si>
  <si>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</si>
  <si>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</si>
  <si>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</si>
  <si>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</si>
  <si>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</si>
  <si>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</si>
  <si>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</si>
  <si>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</si>
  <si>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</si>
  <si>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</si>
  <si>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</si>
  <si>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</si>
  <si>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</si>
  <si>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</si>
  <si>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</si>
  <si>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</si>
  <si>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</si>
  <si>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</si>
  <si>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</si>
  <si>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</si>
  <si>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</si>
  <si>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</si>
  <si>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</si>
  <si>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</si>
  <si>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</si>
  <si>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</si>
  <si>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</si>
  <si>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</si>
  <si>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</si>
  <si>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</si>
  <si>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</si>
  <si>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</si>
  <si>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</si>
  <si>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</si>
  <si>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</si>
  <si>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</si>
  <si>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</si>
  <si>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</si>
  <si>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</si>
  <si>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</si>
  <si>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</si>
  <si>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</si>
  <si>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</si>
  <si>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</si>
  <si>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</si>
  <si>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</si>
  <si>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</si>
  <si>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</si>
  <si>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</si>
  <si>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</si>
  <si>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</si>
  <si>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</si>
  <si>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</si>
  <si>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</si>
  <si>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</si>
  <si>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</si>
  <si>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</si>
  <si>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</si>
  <si>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</si>
  <si>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</si>
  <si>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</si>
  <si>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</si>
  <si>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</si>
  <si>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</si>
  <si>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</si>
  <si>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</si>
  <si>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</si>
  <si>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</si>
  <si>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</si>
  <si>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</si>
  <si>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</si>
  <si>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</si>
  <si>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</si>
  <si>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</si>
  <si>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</si>
  <si>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</si>
  <si>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</si>
  <si>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</si>
  <si>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</si>
  <si>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</si>
  <si>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</si>
  <si>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</si>
  <si>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</si>
  <si>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</si>
  <si>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</si>
  <si>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</si>
  <si>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</si>
  <si>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</si>
  <si>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</si>
  <si>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</si>
  <si>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</si>
  <si>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</si>
  <si>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</si>
  <si>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</si>
  <si>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</si>
  <si>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</si>
  <si>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</si>
  <si>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</si>
  <si>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</si>
  <si>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</si>
  <si>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</si>
  <si>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</si>
  <si>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</si>
  <si>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</si>
  <si>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</si>
  <si>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</si>
  <si>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</si>
  <si>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</si>
  <si>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</si>
  <si>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</si>
  <si>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</si>
  <si>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</si>
  <si>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</si>
  <si>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</si>
  <si>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</si>
  <si>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</si>
  <si>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</si>
  <si>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</si>
  <si>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</si>
  <si>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</si>
  <si>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</si>
  <si>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</si>
  <si>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</si>
  <si>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</si>
  <si>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</si>
  <si>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</si>
  <si>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</si>
  <si>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</si>
  <si>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</si>
  <si>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</si>
  <si>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</si>
  <si>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</si>
  <si>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</si>
  <si>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</si>
  <si>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</si>
  <si>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</si>
  <si>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</si>
  <si>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</si>
  <si>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</si>
  <si>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</si>
  <si>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</si>
  <si>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</si>
  <si>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</si>
  <si>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</si>
  <si>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</si>
  <si>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</si>
  <si>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</si>
  <si>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</si>
  <si>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</si>
  <si>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</si>
  <si>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</si>
  <si>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</si>
  <si>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</si>
  <si>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</si>
  <si>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</si>
  <si>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</si>
  <si>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</si>
  <si>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</si>
  <si>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</si>
  <si>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</si>
  <si>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</si>
  <si>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</si>
  <si>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</si>
  <si>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</si>
  <si>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</si>
  <si>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</si>
  <si>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</si>
  <si>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</si>
  <si>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</si>
  <si>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</si>
  <si>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</si>
  <si>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</si>
  <si>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</si>
  <si>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</si>
  <si>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</si>
  <si>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</si>
  <si>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</si>
  <si>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</si>
  <si>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</si>
  <si>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</si>
  <si>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</si>
  <si>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</si>
  <si>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</si>
  <si>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</si>
  <si>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</si>
  <si>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</si>
  <si>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</si>
  <si>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</si>
  <si>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</si>
  <si>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</si>
  <si>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</si>
  <si>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</si>
  <si>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</si>
  <si>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</si>
  <si>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</si>
  <si>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</si>
  <si>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</si>
  <si>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</si>
  <si>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</si>
  <si>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</si>
  <si>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</si>
  <si>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</si>
  <si>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</si>
  <si>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</si>
  <si>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</si>
  <si>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</si>
  <si>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</si>
  <si>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</si>
  <si>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</si>
  <si>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</si>
  <si>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</si>
  <si>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</si>
  <si>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</si>
  <si>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</si>
  <si>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</si>
  <si>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</si>
  <si>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</si>
  <si>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</si>
  <si>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</si>
  <si>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</si>
  <si>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</si>
  <si>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</si>
  <si>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</si>
  <si>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</si>
  <si>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</si>
  <si>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</si>
  <si>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</si>
  <si>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</si>
  <si>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</si>
  <si>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</si>
  <si>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</si>
  <si>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</si>
  <si>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</si>
  <si>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</si>
  <si>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</si>
  <si>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</si>
  <si>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</si>
  <si>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</si>
  <si>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</si>
  <si>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</si>
  <si>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</si>
  <si>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</si>
  <si>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</si>
  <si>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</si>
  <si>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</si>
  <si>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</si>
  <si>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</si>
  <si>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</si>
  <si>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</si>
  <si>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</si>
  <si>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</si>
  <si>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</si>
  <si>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</si>
  <si>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</si>
  <si>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</si>
  <si>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</si>
  <si>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</si>
  <si>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</si>
  <si>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</si>
  <si>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</si>
  <si>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</si>
  <si>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</si>
  <si>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</si>
  <si>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</si>
  <si>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</si>
  <si>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</si>
  <si>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</si>
  <si>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</si>
  <si>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</si>
  <si>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</si>
  <si>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</si>
  <si>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</si>
  <si>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</si>
  <si>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</si>
  <si>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</si>
  <si>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</si>
  <si>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</si>
  <si>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</si>
  <si>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</si>
  <si>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</si>
  <si>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</si>
  <si>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</si>
  <si>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</si>
  <si>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</si>
  <si>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</si>
  <si>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</si>
  <si>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</si>
  <si>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</si>
  <si>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</si>
  <si>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</si>
  <si>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</si>
  <si>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</si>
  <si>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</si>
  <si>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</si>
  <si>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</si>
  <si>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</si>
  <si>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</si>
  <si>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</si>
  <si>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</si>
  <si>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</si>
  <si>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</si>
  <si>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</si>
  <si>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</si>
  <si>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</si>
  <si>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</si>
  <si>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</si>
  <si>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</si>
  <si>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</si>
  <si>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</si>
  <si>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</si>
  <si>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</si>
  <si>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</si>
  <si>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</si>
  <si>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</si>
  <si>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</si>
  <si>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</si>
  <si>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</si>
  <si>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</si>
  <si>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</si>
  <si>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</si>
  <si>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</si>
  <si>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</si>
  <si>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</si>
  <si>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</si>
  <si>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</si>
  <si>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</si>
  <si>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</si>
  <si>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</si>
  <si>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</si>
  <si>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</si>
  <si>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</si>
  <si>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</si>
  <si>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</si>
  <si>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</si>
  <si>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</si>
  <si>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</si>
  <si>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</si>
  <si>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</si>
  <si>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</si>
  <si>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</si>
  <si>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</si>
  <si>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</si>
  <si>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</si>
  <si>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</si>
  <si>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</si>
  <si>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</si>
  <si>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</si>
  <si>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</si>
  <si>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</si>
  <si>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</si>
  <si>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</si>
  <si>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</si>
  <si>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</si>
  <si>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</si>
  <si>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</si>
  <si>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</si>
  <si>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</si>
  <si>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</si>
  <si>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</si>
  <si>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</si>
  <si>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</si>
  <si>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</si>
  <si>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</si>
  <si>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</si>
  <si>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</si>
  <si>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</si>
  <si>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</si>
  <si>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</si>
  <si>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</si>
  <si>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</si>
  <si>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</si>
  <si>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</si>
  <si>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</si>
  <si>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</si>
  <si>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</si>
  <si>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</si>
  <si>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</si>
  <si>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</si>
  <si>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</si>
  <si>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</si>
  <si>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</si>
  <si>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</si>
  <si>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</si>
  <si>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</si>
  <si>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</si>
  <si>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</si>
  <si>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</si>
  <si>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</si>
  <si>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</si>
  <si>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</si>
  <si>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</si>
  <si>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</si>
  <si>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</si>
  <si>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</si>
  <si>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</si>
  <si>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</si>
  <si>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</si>
  <si>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</si>
  <si>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</si>
  <si>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</si>
  <si>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</si>
  <si>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</si>
  <si>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</si>
  <si>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</si>
  <si>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</si>
  <si>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</si>
  <si>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</si>
  <si>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</si>
  <si>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</si>
  <si>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</si>
  <si>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</si>
  <si>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</si>
  <si>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</si>
  <si>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</si>
  <si>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</si>
  <si>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</si>
  <si>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</si>
  <si>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</si>
  <si>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</si>
  <si>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</si>
  <si>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</si>
  <si>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</si>
  <si>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</si>
  <si>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</si>
  <si>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</si>
  <si>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</si>
  <si>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</si>
  <si>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</si>
  <si>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</si>
  <si>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</si>
  <si>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</si>
  <si>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</si>
  <si>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</si>
  <si>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</si>
  <si>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</si>
  <si>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</si>
  <si>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</si>
  <si>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</si>
  <si>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</si>
  <si>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</si>
  <si>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</si>
  <si>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</si>
  <si>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</si>
  <si>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</si>
  <si>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</si>
  <si>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</si>
  <si>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</si>
  <si>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</si>
  <si>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</si>
  <si>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</si>
  <si>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</si>
  <si>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</si>
  <si>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</si>
  <si>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</si>
  <si>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</si>
  <si>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</si>
  <si>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</si>
  <si>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</si>
  <si>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</si>
  <si>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</si>
  <si>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</si>
  <si>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</si>
  <si>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</si>
  <si>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</si>
  <si>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</si>
  <si>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</si>
  <si>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</si>
  <si>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</si>
  <si>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</si>
  <si>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</si>
  <si>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</si>
  <si>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</si>
  <si>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</si>
  <si>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</si>
  <si>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</si>
  <si>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</si>
  <si>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</si>
  <si>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</si>
  <si>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</si>
  <si>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</si>
  <si>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</si>
  <si>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</si>
  <si>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</si>
  <si>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</si>
  <si>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</si>
  <si>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</si>
  <si>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</si>
  <si>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</si>
  <si>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</si>
  <si>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</si>
  <si>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</si>
  <si>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</si>
  <si>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</si>
  <si>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</si>
  <si>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</si>
  <si>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</si>
  <si>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</si>
  <si>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</si>
  <si>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</si>
  <si>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</si>
  <si>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</si>
  <si>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</si>
  <si>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</si>
  <si>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</si>
  <si>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</si>
  <si>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</si>
  <si>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</si>
  <si>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</si>
  <si>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</si>
  <si>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</si>
  <si>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</si>
  <si>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</si>
  <si>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</si>
  <si>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</si>
  <si>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</si>
  <si>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</si>
  <si>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</si>
  <si>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</si>
  <si>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</si>
  <si>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</si>
  <si>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</si>
  <si>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</si>
  <si>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</si>
  <si>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</si>
  <si>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</si>
  <si>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</si>
  <si>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</si>
  <si>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</si>
  <si>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</si>
  <si>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</si>
  <si>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</si>
  <si>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</si>
  <si>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</si>
  <si>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</si>
  <si>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</si>
  <si>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</si>
  <si>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</si>
  <si>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</si>
  <si>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</si>
  <si>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</si>
  <si>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</si>
  <si>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</si>
  <si>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</si>
  <si>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</si>
  <si>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</si>
  <si>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</si>
  <si>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</si>
  <si>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</si>
  <si>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</si>
  <si>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</si>
  <si>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</si>
  <si>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</si>
  <si>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</si>
  <si>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</si>
  <si>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</si>
  <si>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</si>
  <si>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</si>
  <si>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</si>
  <si>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</si>
  <si>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</si>
  <si>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</si>
  <si>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</si>
  <si>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</si>
  <si>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</si>
  <si>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</si>
  <si>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</si>
  <si>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</si>
  <si>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</si>
  <si>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</si>
  <si>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</si>
  <si>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</si>
  <si>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</si>
  <si>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</si>
  <si>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</si>
  <si>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</si>
  <si>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</si>
  <si>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</si>
  <si>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</si>
  <si>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</si>
  <si>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</si>
  <si>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</si>
  <si>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</si>
  <si>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</si>
  <si>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</si>
  <si>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</si>
  <si>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</si>
  <si>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</si>
  <si>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</si>
  <si>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</si>
  <si>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</si>
  <si>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</si>
  <si>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</si>
  <si>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</si>
  <si>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</si>
  <si>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</si>
  <si>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</si>
  <si>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</si>
  <si>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</si>
  <si>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</si>
  <si>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</si>
  <si>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</si>
  <si>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</si>
  <si>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</si>
  <si>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</si>
  <si>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</si>
  <si>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</si>
  <si>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</si>
  <si>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</si>
  <si>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</si>
  <si>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</si>
  <si>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</si>
  <si>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</si>
  <si>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</si>
  <si>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</si>
  <si>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</si>
  <si>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</si>
  <si>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</si>
  <si>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</si>
  <si>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</si>
  <si>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</si>
  <si>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</si>
  <si>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</si>
  <si>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</si>
  <si>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</si>
  <si>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</si>
  <si>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</si>
  <si>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</si>
  <si>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</si>
  <si>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</si>
  <si>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</si>
  <si>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</si>
  <si>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</si>
  <si>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</si>
  <si>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</si>
  <si>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</si>
  <si>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</si>
  <si>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</si>
  <si>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</si>
  <si>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</si>
  <si>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</si>
  <si>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</si>
  <si>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</si>
  <si>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</si>
  <si>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</si>
  <si>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</si>
  <si>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</si>
  <si>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</si>
  <si>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</si>
  <si>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</si>
  <si>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</si>
  <si>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</si>
  <si>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</si>
  <si>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</si>
  <si>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</si>
  <si>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</si>
  <si>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</si>
  <si>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</si>
  <si>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</si>
  <si>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</si>
  <si>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</si>
  <si>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</si>
  <si>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</si>
  <si>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</si>
  <si>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</si>
  <si>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</si>
  <si>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</si>
  <si>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</si>
  <si>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</si>
  <si>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</si>
  <si>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</si>
  <si>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</si>
  <si>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</si>
  <si>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</si>
  <si>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</si>
  <si>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</si>
  <si>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</si>
  <si>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</si>
  <si>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</si>
  <si>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</si>
  <si>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</si>
  <si>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</si>
  <si>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</si>
  <si>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</si>
  <si>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</si>
  <si>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</si>
  <si>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</si>
  <si>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</si>
  <si>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</si>
  <si>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</si>
  <si>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</si>
  <si>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</si>
  <si>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</si>
  <si>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</si>
  <si>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</si>
  <si>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</si>
  <si>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</si>
  <si>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</si>
  <si>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</si>
  <si>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</si>
  <si>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</si>
  <si>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</si>
  <si>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</si>
  <si>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</si>
  <si>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</si>
  <si>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</si>
  <si>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</si>
  <si>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</si>
  <si>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</si>
  <si>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</si>
  <si>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</si>
  <si>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</si>
  <si>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</si>
  <si>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</si>
  <si>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</si>
  <si>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</si>
  <si>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</si>
  <si>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</si>
  <si>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</si>
  <si>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</si>
  <si>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</si>
  <si>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</si>
  <si>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</si>
  <si>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</si>
  <si>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</si>
  <si>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</si>
  <si>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</si>
  <si>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</si>
  <si>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</si>
  <si>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</si>
  <si>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</si>
  <si>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</si>
  <si>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</si>
  <si>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</si>
  <si>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</si>
  <si>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</si>
  <si>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</si>
  <si>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</si>
  <si>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</si>
  <si>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</si>
  <si>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</si>
  <si>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</si>
  <si>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</si>
  <si>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</si>
  <si>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</si>
  <si>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</si>
  <si>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</si>
  <si>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</si>
  <si>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</si>
  <si>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</si>
  <si>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</si>
  <si>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</si>
  <si>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</si>
  <si>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</si>
  <si>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</si>
  <si>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</si>
  <si>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</si>
  <si>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</si>
  <si>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</si>
  <si>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</si>
  <si>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</si>
  <si>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</si>
  <si>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</si>
  <si>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</si>
  <si>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</si>
  <si>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</si>
  <si>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</si>
  <si>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</si>
  <si>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</si>
  <si>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</si>
  <si>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</si>
  <si>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</si>
  <si>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</si>
  <si>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</si>
  <si>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</si>
  <si>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</si>
  <si>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</si>
  <si>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</si>
  <si>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</si>
  <si>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</si>
  <si>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</si>
  <si>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</si>
  <si>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</si>
  <si>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</si>
  <si>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</si>
  <si>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</si>
  <si>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</si>
  <si>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</si>
  <si>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</si>
  <si>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</si>
  <si>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</si>
  <si>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</si>
  <si>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</si>
  <si>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</si>
  <si>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</si>
  <si>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</si>
  <si>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</si>
  <si>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</si>
  <si>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</si>
  <si>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</si>
  <si>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</si>
  <si>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</si>
  <si>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</si>
  <si>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</si>
  <si>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</si>
  <si>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</si>
  <si>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</si>
  <si>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</si>
  <si>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</si>
  <si>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</si>
  <si>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</si>
  <si>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</si>
  <si>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</si>
  <si>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</si>
  <si>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</si>
  <si>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</si>
  <si>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</si>
  <si>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</si>
  <si>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</si>
  <si>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</si>
  <si>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</si>
  <si>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</si>
  <si>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</si>
  <si>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</si>
  <si>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</si>
  <si>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</si>
  <si>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</si>
  <si>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</si>
  <si>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</si>
  <si>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</si>
  <si>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</si>
  <si>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</si>
  <si>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</si>
  <si>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</si>
  <si>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</si>
  <si>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</si>
  <si>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</si>
  <si>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</si>
  <si>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</si>
  <si>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</si>
  <si>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</si>
  <si>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</si>
  <si>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</si>
  <si>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</si>
  <si>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</si>
  <si>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</si>
  <si>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</si>
  <si>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</si>
  <si>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</si>
  <si>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</si>
  <si>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</si>
  <si>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</si>
  <si>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</si>
  <si>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</si>
  <si>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</si>
  <si>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</si>
  <si>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</si>
  <si>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</si>
  <si>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</si>
  <si>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</si>
  <si>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</si>
  <si>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</si>
  <si>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</si>
  <si>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</si>
  <si>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</si>
  <si>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</si>
  <si>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</si>
  <si>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</si>
  <si>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</si>
  <si>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</si>
  <si>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</si>
  <si>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</si>
  <si>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</si>
  <si>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</si>
  <si>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</si>
  <si>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</si>
  <si>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</si>
  <si>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</si>
  <si>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</si>
  <si>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</si>
  <si>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</si>
  <si>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</si>
  <si>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</si>
  <si>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</si>
  <si>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</si>
  <si>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</si>
  <si>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</si>
  <si>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</si>
  <si>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</si>
  <si>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</si>
  <si>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</si>
  <si>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</si>
  <si>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</si>
  <si>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</si>
  <si>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</si>
  <si>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</si>
  <si>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</si>
  <si>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</si>
  <si>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</si>
  <si>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</si>
  <si>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</si>
  <si>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</si>
  <si>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</si>
  <si>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</si>
  <si>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</si>
  <si>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</si>
  <si>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</si>
  <si>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</si>
  <si>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</si>
  <si>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</si>
  <si>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</si>
  <si>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</si>
  <si>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</si>
  <si>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</si>
  <si>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</si>
  <si>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</si>
  <si>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</si>
  <si>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</si>
  <si>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</si>
  <si>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</si>
  <si>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</si>
  <si>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</si>
  <si>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</si>
  <si>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</si>
  <si>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</si>
  <si>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</si>
  <si>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</si>
  <si>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</si>
  <si>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</si>
  <si>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</si>
  <si>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</si>
  <si>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</si>
  <si>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</si>
  <si>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</si>
  <si>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</si>
  <si>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</si>
  <si>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</si>
  <si>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</si>
  <si>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</si>
  <si>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</si>
  <si>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</si>
  <si>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</si>
  <si>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</si>
  <si>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</si>
  <si>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</si>
  <si>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</si>
  <si>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</si>
  <si>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</si>
  <si>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</si>
  <si>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</si>
  <si>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</si>
  <si>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</si>
  <si>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</si>
  <si>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</si>
  <si>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</si>
  <si>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</si>
  <si>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</si>
  <si>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</si>
  <si>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</si>
  <si>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</si>
  <si>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</si>
  <si>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</si>
  <si>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</si>
  <si>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</si>
  <si>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</si>
  <si>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</si>
  <si>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</si>
  <si>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GBR112</t>
  </si>
  <si>
    <t>+32 (476) 442411</t>
  </si>
  <si>
    <t>Wim.Loots@delijn.be</t>
  </si>
  <si>
    <t>+32 (478) 482827</t>
  </si>
  <si>
    <t>Eric.DeMeulenaere@delijn.be</t>
  </si>
  <si>
    <t>+32 (499) 747987</t>
  </si>
  <si>
    <t>Dominiek.Lust@delijn.be</t>
  </si>
  <si>
    <t>Ronny.DeWeirdt@delijn.be</t>
  </si>
  <si>
    <t>+32 (478) 327482</t>
  </si>
  <si>
    <t>Danny.Dewispelaere@delijn.be</t>
  </si>
  <si>
    <t>+32 (476) 305085</t>
  </si>
  <si>
    <t>Davy.Westelinck@delijn.be</t>
  </si>
  <si>
    <t>+32 (496) 055119</t>
  </si>
  <si>
    <t>Marc.DeGraeve@delijn.be</t>
  </si>
  <si>
    <t>+32 (473) 492572</t>
  </si>
  <si>
    <t>Dave.VandenDaele@delijn.be</t>
  </si>
  <si>
    <t>Andy.Middernacht@delijn.be</t>
  </si>
  <si>
    <t>+32 (476) 479085</t>
  </si>
  <si>
    <t>Antoon.Smet@delijn.be</t>
  </si>
  <si>
    <t>Sandra.Priem@delijn.be</t>
  </si>
  <si>
    <t>Joeri.Lucq@delijn.be</t>
  </si>
  <si>
    <t>+32 (475) 312543</t>
  </si>
  <si>
    <t>Wim.Remue@delijn.be</t>
  </si>
  <si>
    <t>E17126</t>
  </si>
  <si>
    <t>+32 (493) 180741</t>
  </si>
  <si>
    <t>Roland.Vinck@delijn.be</t>
  </si>
  <si>
    <t>Stephen.Baetsle@delijn.be</t>
  </si>
  <si>
    <t>Didier.Aelterman@delijn.be</t>
  </si>
  <si>
    <t>+32 (477) 380553</t>
  </si>
  <si>
    <t>Dominique.Martens@delijn.be</t>
  </si>
  <si>
    <t>Peter.DeCraene@delijn.be</t>
  </si>
  <si>
    <t>+32 (496) 048143</t>
  </si>
  <si>
    <t>Dirk.Busson@delijn.be</t>
  </si>
  <si>
    <t>+32 (495) 710173</t>
  </si>
  <si>
    <t>Antoon.DeMeyer@delijn.be</t>
  </si>
  <si>
    <t>+32 (495) 235799</t>
  </si>
  <si>
    <t>Pascal.Boone@delijn.be</t>
  </si>
  <si>
    <t>+32 (485) 706599</t>
  </si>
  <si>
    <t>Fabien.Vantilcke@delijn.be</t>
  </si>
  <si>
    <t>+32 (476) 483096</t>
  </si>
  <si>
    <t>Alain.Jouret@delijn.be</t>
  </si>
  <si>
    <t>+32 (491) 742189</t>
  </si>
  <si>
    <t>Sabine.Binard@delijn.be</t>
  </si>
  <si>
    <t>+32 (472) 314822</t>
  </si>
  <si>
    <t>Inge.Dejonckheere@delijn.be</t>
  </si>
  <si>
    <t>+32 (497) 198566</t>
  </si>
  <si>
    <t>Philippe.Pretel@delijn.be</t>
  </si>
  <si>
    <t>+32 (479) 565861</t>
  </si>
  <si>
    <t>Tania.Hoste@delijn.be</t>
  </si>
  <si>
    <t>+32 (478) 626389</t>
  </si>
  <si>
    <t>Karin.VanDamme@delijn.be</t>
  </si>
  <si>
    <t>+32 (473) 538385</t>
  </si>
  <si>
    <t>Bernard.Cuvelier@delijn.be</t>
  </si>
  <si>
    <t>+32 (497) 353373</t>
  </si>
  <si>
    <t>Bart.Merre@delijn.be</t>
  </si>
  <si>
    <t>Peter.DeClercq@delijn.be</t>
  </si>
  <si>
    <t>+32 (472) 656398</t>
  </si>
  <si>
    <t>Guido.Vervust@delijn.be</t>
  </si>
  <si>
    <t>+32 (486) 125125</t>
  </si>
  <si>
    <t>Sandra.DeFre@delijn.be</t>
  </si>
  <si>
    <t>+32 (476) 630419</t>
  </si>
  <si>
    <t>Erik.Beke@delijn.be</t>
  </si>
  <si>
    <t>Jo.DeRoo@delijn.be</t>
  </si>
  <si>
    <t>+32 (478) 393903</t>
  </si>
  <si>
    <t>Johan.Steenbrugge@delijn.be</t>
  </si>
  <si>
    <t>+32 (477) 283308</t>
  </si>
  <si>
    <t>Geert.Vanthomme@delijn.be</t>
  </si>
  <si>
    <t>+32 (472) 104013</t>
  </si>
  <si>
    <t>Eddy.Maelbrancke@delijn.be</t>
  </si>
  <si>
    <t>Camgöz</t>
  </si>
  <si>
    <t>Furkan</t>
  </si>
  <si>
    <t>+32 (485) 703449</t>
  </si>
  <si>
    <t>RESF2</t>
  </si>
  <si>
    <t>furkan.camgoz@delijn.be</t>
  </si>
  <si>
    <t>+32 (471) 896381</t>
  </si>
  <si>
    <t>jens.helleputte@delijn.be</t>
  </si>
  <si>
    <t>Güler</t>
  </si>
  <si>
    <t>Ender</t>
  </si>
  <si>
    <t>+32 (492) 167902</t>
  </si>
  <si>
    <t>ender.guler@delijn.be</t>
  </si>
  <si>
    <t>Abdul</t>
  </si>
  <si>
    <t>+32 (497) 503818</t>
  </si>
  <si>
    <t>abdul.ahmed@delijn.be</t>
  </si>
  <si>
    <t>Sular</t>
  </si>
  <si>
    <t>+32 (486) 208708</t>
  </si>
  <si>
    <t>abdullah.sular@delijn.be</t>
  </si>
  <si>
    <t>Bontinck</t>
  </si>
  <si>
    <t>+32 (497) 635140</t>
  </si>
  <si>
    <t>stephan.bontinck@delijn.be</t>
  </si>
  <si>
    <t>Metehan</t>
  </si>
  <si>
    <t>+32 (483) 258912</t>
  </si>
  <si>
    <t>metehan.ozer@delijn.be</t>
  </si>
  <si>
    <t>Akbulut</t>
  </si>
  <si>
    <t>Samed</t>
  </si>
  <si>
    <t>+32 (488) 995599</t>
  </si>
  <si>
    <t>samed.akbulut@delijn.be</t>
  </si>
  <si>
    <t>Rombaut</t>
  </si>
  <si>
    <t>Timo</t>
  </si>
  <si>
    <t>+32 (473) 279541</t>
  </si>
  <si>
    <t>timo.rombaut@delijn.be</t>
  </si>
  <si>
    <t>Aissati</t>
  </si>
  <si>
    <t>Ridouan</t>
  </si>
  <si>
    <t>+32 (465) 253834</t>
  </si>
  <si>
    <t>ridouan.aissati@delijn.be</t>
  </si>
  <si>
    <t>Orozco Camacho</t>
  </si>
  <si>
    <t>Ronald Reynaldo</t>
  </si>
  <si>
    <t>+32 (474) 126966</t>
  </si>
  <si>
    <t>..</t>
  </si>
  <si>
    <t>ronaldreynaldo.orozcocamacho@delijn.be</t>
  </si>
  <si>
    <t>Cichonski</t>
  </si>
  <si>
    <t>Kamil</t>
  </si>
  <si>
    <t>+32 (488) 925669</t>
  </si>
  <si>
    <t>kamil.cichonski@delijn.be</t>
  </si>
  <si>
    <t>Gys</t>
  </si>
  <si>
    <t>Shayya</t>
  </si>
  <si>
    <t>+32 (492) 785520</t>
  </si>
  <si>
    <t>shayya.gys@delijn.be</t>
  </si>
  <si>
    <t>Coppens</t>
  </si>
  <si>
    <t>Lauwrence</t>
  </si>
  <si>
    <t>+32 (497) 427992</t>
  </si>
  <si>
    <t>lauwrence.coppens@delijn.be</t>
  </si>
  <si>
    <t>Rahoens</t>
  </si>
  <si>
    <t>Christ</t>
  </si>
  <si>
    <t>+32 (479) 741650</t>
  </si>
  <si>
    <t>christ.rahoens@delijn.be</t>
  </si>
  <si>
    <t>Verniers</t>
  </si>
  <si>
    <t>+32 (487) 543002</t>
  </si>
  <si>
    <t>mike.verniers@delijn.be</t>
  </si>
  <si>
    <t>De Bruycker</t>
  </si>
  <si>
    <t>+32 (468) 355338</t>
  </si>
  <si>
    <t>dylan.debruycker@delijn.be</t>
  </si>
  <si>
    <t>Van den Bossche</t>
  </si>
  <si>
    <t>Jarne</t>
  </si>
  <si>
    <t>+32 (495) 817460</t>
  </si>
  <si>
    <t>jarne.vandenbossche@delijn.be</t>
  </si>
  <si>
    <t>Othman</t>
  </si>
  <si>
    <t>+32 (466) 137259</t>
  </si>
  <si>
    <t>othman.ahmad@delijn.be</t>
  </si>
  <si>
    <t>El Gana</t>
  </si>
  <si>
    <t>Karim</t>
  </si>
  <si>
    <t>+32 (485) 365638</t>
  </si>
  <si>
    <t>karim.elgana@delijn.be</t>
  </si>
  <si>
    <t>+32 (472) 787129</t>
  </si>
  <si>
    <t>amrullah.safi@delijn.be</t>
  </si>
  <si>
    <t>+32 (477) 385814</t>
  </si>
  <si>
    <t>alexander.crop@delijn.be</t>
  </si>
  <si>
    <t>+32 (471) 553546</t>
  </si>
  <si>
    <t>kevin.bogaert.42002@delijn.be</t>
  </si>
  <si>
    <t>+32 (497) 289003</t>
  </si>
  <si>
    <t>mike.vanloo@delijn.be</t>
  </si>
  <si>
    <t>+32 (475) 613509</t>
  </si>
  <si>
    <t>wim.vervaecke@delijn.be</t>
  </si>
  <si>
    <t>+32 (487) 307854</t>
  </si>
  <si>
    <t>hamza.tuncer@delijn.be</t>
  </si>
  <si>
    <t>+32 (486) 558135</t>
  </si>
  <si>
    <t>saber.babai@delijn.be</t>
  </si>
  <si>
    <t>+32 (472) 925541</t>
  </si>
  <si>
    <t>bjorn.derammelaere@delijn.be</t>
  </si>
  <si>
    <t>+32 (485) 032763</t>
  </si>
  <si>
    <t>ben.vanderbauwhede41882@delijn.be</t>
  </si>
  <si>
    <t>+32 (476) 528008</t>
  </si>
  <si>
    <t>bruno.dobbeleire@delijn.be</t>
  </si>
  <si>
    <t>+32 (490) 225373</t>
  </si>
  <si>
    <t>ibrahim.karanfil@delijn.be</t>
  </si>
  <si>
    <t>+32 (470) 031795</t>
  </si>
  <si>
    <t>yannick.goossens@delijn.be</t>
  </si>
  <si>
    <t>+32 (490) 464599</t>
  </si>
  <si>
    <t>milan.deleman@delijn.be</t>
  </si>
  <si>
    <t>+32 (467) 039295</t>
  </si>
  <si>
    <t>abdesamad.kasmi@delijn.be</t>
  </si>
  <si>
    <t>Diels</t>
  </si>
  <si>
    <t>+32 (456) 541709</t>
  </si>
  <si>
    <t>nick.couvreur@delijn.be</t>
  </si>
  <si>
    <t>+32 (470) 851268</t>
  </si>
  <si>
    <t>philippe.nolf@delijn.be</t>
  </si>
  <si>
    <t>+32 (494) 260253</t>
  </si>
  <si>
    <t>fazal.ghani@delijn.be</t>
  </si>
  <si>
    <t>+32 (478) 208331</t>
  </si>
  <si>
    <t>kelly.vandewinckel@delijn.be</t>
  </si>
  <si>
    <t>+32 (488) 589074</t>
  </si>
  <si>
    <t>hylgis.zjarmi@delijn.be</t>
  </si>
  <si>
    <t>+32 (465) 167996</t>
  </si>
  <si>
    <t>salem.hasan@delijn.be</t>
  </si>
  <si>
    <t>+32 (477) 742509</t>
  </si>
  <si>
    <t>rudi.vaneeckhaut@delijn.be</t>
  </si>
  <si>
    <t>+32 (495) 864429</t>
  </si>
  <si>
    <t>ousama.bachiri@delijn.be</t>
  </si>
  <si>
    <t>+32 (478) 158033</t>
  </si>
  <si>
    <t>yves.naessens@delijn.be</t>
  </si>
  <si>
    <t>+32 (470) 275416</t>
  </si>
  <si>
    <t>bjorn.timmerman@delijn.be</t>
  </si>
  <si>
    <t>+32 (466) 319237</t>
  </si>
  <si>
    <t>bekir.calinalti@delijn.be</t>
  </si>
  <si>
    <t>+32 (494) 946953</t>
  </si>
  <si>
    <t>avery.smets@delijn.be</t>
  </si>
  <si>
    <t>+32 (478) 965264</t>
  </si>
  <si>
    <t>osman.ozdemir@delijn.be</t>
  </si>
  <si>
    <t>+32 (491) 891400</t>
  </si>
  <si>
    <t>thimo.hillaert@delijn.be</t>
  </si>
  <si>
    <t>+32 (474) 552469</t>
  </si>
  <si>
    <t>tony.depauw@delijn.be</t>
  </si>
  <si>
    <t>+32 (493) 473816</t>
  </si>
  <si>
    <t>ramazan.inci@delijn.be</t>
  </si>
  <si>
    <t>+32 (494) 180353</t>
  </si>
  <si>
    <t>tim.vanhuffel@delijn.be</t>
  </si>
  <si>
    <t>+32 (471) 723892</t>
  </si>
  <si>
    <t>jordi.frise@delijn.be</t>
  </si>
  <si>
    <t>+32 (456) 253532</t>
  </si>
  <si>
    <t>oday.abulehia@delijn.be</t>
  </si>
  <si>
    <t>+32 (498) 776909</t>
  </si>
  <si>
    <t>yana.vanholsbeeck@delijn.be</t>
  </si>
  <si>
    <t>+32 (491) 171817</t>
  </si>
  <si>
    <t>bart.dewitte@delijn.be</t>
  </si>
  <si>
    <t>+32 (497) 409427</t>
  </si>
  <si>
    <t>jeroen.hoeckman@delijn.be</t>
  </si>
  <si>
    <t>+32 (496) 347689</t>
  </si>
  <si>
    <t>dirk.desmet.41137@delijn.be</t>
  </si>
  <si>
    <t>+32 (470) 874583</t>
  </si>
  <si>
    <t>sekandar.shah@delijn.be</t>
  </si>
  <si>
    <t>+32 (473) 385665</t>
  </si>
  <si>
    <t>dorien.dekeyser@delijn.be</t>
  </si>
  <si>
    <t>+32 (493) 601681</t>
  </si>
  <si>
    <t>talha.yavas@delijn.be</t>
  </si>
  <si>
    <t>+32 (487) 170928</t>
  </si>
  <si>
    <t>atilla.ardic@delijn.be</t>
  </si>
  <si>
    <t>+32 (497) 037061</t>
  </si>
  <si>
    <t>lukas.rocabadohinojosa@delijn.be</t>
  </si>
  <si>
    <t>+32 (477) 683432</t>
  </si>
  <si>
    <t>younes.natad@delijn.be</t>
  </si>
  <si>
    <t>+32 (472) 772143</t>
  </si>
  <si>
    <t>melisa.kerman@delijn.be</t>
  </si>
  <si>
    <t>+32 (491) 740458</t>
  </si>
  <si>
    <t>sayon.cisse@delijn.be</t>
  </si>
  <si>
    <t>+32 (466) 285778</t>
  </si>
  <si>
    <t>nejmeddine.hasnaoui@delijn.be</t>
  </si>
  <si>
    <t>+32 (497) 579525</t>
  </si>
  <si>
    <t>berdan.hyuseinov@delijn.be</t>
  </si>
  <si>
    <t>+32 (483) 377113</t>
  </si>
  <si>
    <t>abdelali.yagoub@delijn.be</t>
  </si>
  <si>
    <t>+32 (486) 885557</t>
  </si>
  <si>
    <t>sadegh.neissi@delijn.be</t>
  </si>
  <si>
    <t>+32 (468) 203983</t>
  </si>
  <si>
    <t>wim.devijlder@delijn.be</t>
  </si>
  <si>
    <t>+32 (465) 494141</t>
  </si>
  <si>
    <t>ivan.ivanov@delijn.be</t>
  </si>
  <si>
    <t>+32 (468) 422721</t>
  </si>
  <si>
    <t>ugur.gozukucuk@delijn.be</t>
  </si>
  <si>
    <t>+32 (484) 290087</t>
  </si>
  <si>
    <t>gilyann.vandamme@delijn.be</t>
  </si>
  <si>
    <t>+32 (499) 487543</t>
  </si>
  <si>
    <t>jason.bytebier@delijn.be</t>
  </si>
  <si>
    <t>+32 (489) 551725</t>
  </si>
  <si>
    <t>domeniko.kurti@delijn.be</t>
  </si>
  <si>
    <t>+32 (485) 442156</t>
  </si>
  <si>
    <t>mahmoud.hiloui@delijn.be</t>
  </si>
  <si>
    <t>+32 (472) 387985</t>
  </si>
  <si>
    <t>lode.noppe@delijn.be</t>
  </si>
  <si>
    <t>+32 (465) 659116</t>
  </si>
  <si>
    <t>ali.mekdad@delijn.be</t>
  </si>
  <si>
    <t>+32 (492) 139493</t>
  </si>
  <si>
    <t>marcoseduardo.desouza@delijn.be</t>
  </si>
  <si>
    <t>+32 (460) 976030</t>
  </si>
  <si>
    <t>alimir.hashimi@delijn.be</t>
  </si>
  <si>
    <t>+32 (468) 144024</t>
  </si>
  <si>
    <t>herbert.felixlopezherandez@delijn.be</t>
  </si>
  <si>
    <t>+32 (474) 177031</t>
  </si>
  <si>
    <t>glenn.vandamme@delijn.be</t>
  </si>
  <si>
    <t>+32 (493) 292793</t>
  </si>
  <si>
    <t>mahmoud.fakash@delijn.be</t>
  </si>
  <si>
    <t>+32 (473) 603289</t>
  </si>
  <si>
    <t>paul.deroo@delijn.be</t>
  </si>
  <si>
    <t>eric.dekeuckelaere@delijn.be</t>
  </si>
  <si>
    <t>+32 (477) 727500</t>
  </si>
  <si>
    <t>khaoula.ennakaba@delijn.be</t>
  </si>
  <si>
    <t>+32 (476) 838011</t>
  </si>
  <si>
    <t>michael.prove@delijn.be</t>
  </si>
  <si>
    <t>+32 (473) 516053</t>
  </si>
  <si>
    <t>gani.sherifi@delijn.be</t>
  </si>
  <si>
    <t>+32 (484) 349478</t>
  </si>
  <si>
    <t>eydzhan.salimova@delijn.be</t>
  </si>
  <si>
    <t>+32 (477) 371505</t>
  </si>
  <si>
    <t>cetin.kuru@delijn.be</t>
  </si>
  <si>
    <t>+32 (484) 660220</t>
  </si>
  <si>
    <t>aram.khder@delijn.be</t>
  </si>
  <si>
    <t>+32 (480) 627189</t>
  </si>
  <si>
    <t>firat.ates@delijn.be</t>
  </si>
  <si>
    <t>+32 (489) 531227</t>
  </si>
  <si>
    <t>yassine.taibi@delijn.be</t>
  </si>
  <si>
    <t>+32 (493) 353430</t>
  </si>
  <si>
    <t>jorick.troch@delijn.be</t>
  </si>
  <si>
    <t>+32 (471) 233296</t>
  </si>
  <si>
    <t>billy.teetaert@delijn.be</t>
  </si>
  <si>
    <t>+32 (479) 103766</t>
  </si>
  <si>
    <t>sharon.vaniterson@delijn.be</t>
  </si>
  <si>
    <t>+32 (489) 212297</t>
  </si>
  <si>
    <t>arne.vandendaele@delijn.be</t>
  </si>
  <si>
    <t>+32 (465) 160619</t>
  </si>
  <si>
    <t>khalil.shahriyari@delijn.be</t>
  </si>
  <si>
    <t>+32 (470) 136043</t>
  </si>
  <si>
    <t>michael.dewaegeneer@delijn.be</t>
  </si>
  <si>
    <t>+32 (469) 140020</t>
  </si>
  <si>
    <t>tjimmy.moerman@delijn.be</t>
  </si>
  <si>
    <t>+32 (492) 841105</t>
  </si>
  <si>
    <t>sharon.cardon@delijn.be</t>
  </si>
  <si>
    <t>+32 (472) 773407</t>
  </si>
  <si>
    <t>sandra.vanlerberghe@delijn.be</t>
  </si>
  <si>
    <t>+32 (487) 782519</t>
  </si>
  <si>
    <t>can.sogut@delijn.be</t>
  </si>
  <si>
    <t>+32 (465) 523216</t>
  </si>
  <si>
    <t>ammar.afara@delijn.be</t>
  </si>
  <si>
    <t>+32 (472) 808652</t>
  </si>
  <si>
    <t>oguz.karakaya@delijn.be</t>
  </si>
  <si>
    <t>+32 (474) 177801</t>
  </si>
  <si>
    <t>benjamin.deridder@delijn.be</t>
  </si>
  <si>
    <t>+32 (490) 463134</t>
  </si>
  <si>
    <t>philip.bernaerts@delijn.be</t>
  </si>
  <si>
    <t>+32 (465) 154565</t>
  </si>
  <si>
    <t>mahmoud.souda@delijn.be</t>
  </si>
  <si>
    <t>+32 (470) 692989</t>
  </si>
  <si>
    <t>maaren.mattan@delijn.be</t>
  </si>
  <si>
    <t>+32 (492) 444450</t>
  </si>
  <si>
    <t>rahmatullah.mirazai@delijn.be</t>
  </si>
  <si>
    <t>+32 (484) 767452</t>
  </si>
  <si>
    <t>mariyana.staneva@delijn.be</t>
  </si>
  <si>
    <t>Momand</t>
  </si>
  <si>
    <t>+32 (465) 266422</t>
  </si>
  <si>
    <t>Abdullah.Momand@delijn.be</t>
  </si>
  <si>
    <t>+32 (496) 960613</t>
  </si>
  <si>
    <t>jordy.dewilde@delijn.be</t>
  </si>
  <si>
    <t>+32 (488) 904953</t>
  </si>
  <si>
    <t>birsanuc.marian@delijn.be</t>
  </si>
  <si>
    <t>+32 (480) 665550</t>
  </si>
  <si>
    <t>izmir.basha@delijn.be</t>
  </si>
  <si>
    <t>+32 (488) 555645</t>
  </si>
  <si>
    <t>abdil.calinalti@delijn.be</t>
  </si>
  <si>
    <t>+32 (465) 438359</t>
  </si>
  <si>
    <t>roiensadder.stanikazi@delijn.be</t>
  </si>
  <si>
    <t>+32 (456) 706090</t>
  </si>
  <si>
    <t>kelly.costers@delijn.be</t>
  </si>
  <si>
    <t>+32 (492) 457992</t>
  </si>
  <si>
    <t>elos.jacobs@delijn.be</t>
  </si>
  <si>
    <t>+32 (484) 267308</t>
  </si>
  <si>
    <t>bayram.curukcu@delijn.be</t>
  </si>
  <si>
    <t>+32 (488) 218289</t>
  </si>
  <si>
    <t>william.helleputte@delijn.be</t>
  </si>
  <si>
    <t>OUD128</t>
  </si>
  <si>
    <t>+32 (488) 310754</t>
  </si>
  <si>
    <t>mukhamed.dolgiev@delijn.be</t>
  </si>
  <si>
    <t>+32 (486) 047609</t>
  </si>
  <si>
    <t>serkan.demirkaya@delijn.be</t>
  </si>
  <si>
    <t>+32 (470) 361532</t>
  </si>
  <si>
    <t>muhammetabdullah.avci@delijn.be</t>
  </si>
  <si>
    <t>+32 (487) 604600</t>
  </si>
  <si>
    <t>baki.nohut@delijn.be</t>
  </si>
  <si>
    <t>+32 (483) 664417</t>
  </si>
  <si>
    <t>jamal.elkhayat@delijn.be</t>
  </si>
  <si>
    <t>+32 (487) 923670</t>
  </si>
  <si>
    <t>ramazan.repaj@delijn.be</t>
  </si>
  <si>
    <t>+32 (471) 815487</t>
  </si>
  <si>
    <t>joey.tacq@delijn.be</t>
  </si>
  <si>
    <t>+32 (475) 303390</t>
  </si>
  <si>
    <t>henri.steurbaut@delijn.be</t>
  </si>
  <si>
    <t>+32 (470) 093453</t>
  </si>
  <si>
    <t>glenn.lloyd@delijn.be</t>
  </si>
  <si>
    <t>+32 (456) 162785</t>
  </si>
  <si>
    <t>lisandrojavier.camachoencarnacion@delijn.be</t>
  </si>
  <si>
    <t>+32 (494) 040439</t>
  </si>
  <si>
    <t>sunny.kallenbach@delijn.be</t>
  </si>
  <si>
    <t>+32 (471) 562257</t>
  </si>
  <si>
    <t>kimberly.duyck@delijn.be</t>
  </si>
  <si>
    <t>+32 (486) 146598</t>
  </si>
  <si>
    <t>batuhan.sayin@delijn.be</t>
  </si>
  <si>
    <t>+32 (471) 712349</t>
  </si>
  <si>
    <t>linus.vandenhaute@delijn.be</t>
  </si>
  <si>
    <t>+32 (465) 162821</t>
  </si>
  <si>
    <t>ivanbelerd.nguendengatcheu@delijn.be</t>
  </si>
  <si>
    <t>+32 (494) 616207</t>
  </si>
  <si>
    <t>cedric.degroote@delijn.be</t>
  </si>
  <si>
    <t>+32 (486) 078175</t>
  </si>
  <si>
    <t>orhan.sahin@delijn.be</t>
  </si>
  <si>
    <t>+32 (495) 677799</t>
  </si>
  <si>
    <t>patricia.desmet@delijn.be</t>
  </si>
  <si>
    <t>+32 (486) 034348</t>
  </si>
  <si>
    <t>plamen.mihaylov@delijn.be</t>
  </si>
  <si>
    <t>+32 (492) 527781</t>
  </si>
  <si>
    <t>mohammed.bensalah@delijn.be</t>
  </si>
  <si>
    <t>+32 (484) 505705</t>
  </si>
  <si>
    <t>jimmyalexander.weeksaracena@delijn.be</t>
  </si>
  <si>
    <t>+32 (493) 973195</t>
  </si>
  <si>
    <t>jens.vanholsbeeck@delijn.be</t>
  </si>
  <si>
    <t>+32 (494) 191513</t>
  </si>
  <si>
    <t>Marc.DeClercq@delijn.be</t>
  </si>
  <si>
    <t>+32 (465) 584992</t>
  </si>
  <si>
    <t>ali.abdiali@delijn.be</t>
  </si>
  <si>
    <t>+32 (483) 170590</t>
  </si>
  <si>
    <t>yasin.shinwari@delijn.be</t>
  </si>
  <si>
    <t>+32 (465) 438141</t>
  </si>
  <si>
    <t>anas.almasri@delijn.be</t>
  </si>
  <si>
    <t>+32 (472) 854406</t>
  </si>
  <si>
    <t>alex.burrick@delijn.be</t>
  </si>
  <si>
    <t>+32 (484) 638837</t>
  </si>
  <si>
    <t>sabeur.landoulsi@delijn.be</t>
  </si>
  <si>
    <t>+32 (479) 799777</t>
  </si>
  <si>
    <t>ahmed.salamhousin@delijn.be</t>
  </si>
  <si>
    <t>+32 (485) 027985</t>
  </si>
  <si>
    <t>Mustafa.Dalli@delijn.be</t>
  </si>
  <si>
    <t>+32 (470) 116276</t>
  </si>
  <si>
    <t>kelly.detaeye@delijn.be</t>
  </si>
  <si>
    <t>+32 (491) 898206</t>
  </si>
  <si>
    <t>kyllian.genbrugge@delijn.be</t>
  </si>
  <si>
    <t>+32 (483) 180098</t>
  </si>
  <si>
    <t>habib.asrih@delijn.be</t>
  </si>
  <si>
    <t>+32 (486) 984728</t>
  </si>
  <si>
    <t>hamid.sedighi@delijn.be</t>
  </si>
  <si>
    <t>+32 (488) 624805</t>
  </si>
  <si>
    <t>eyuphan.sancak@delijn.be</t>
  </si>
  <si>
    <t>+32 (472) 785702</t>
  </si>
  <si>
    <t>jens.wasen@delijn.be</t>
  </si>
  <si>
    <t>+32 (486) 888984</t>
  </si>
  <si>
    <t>caroline.dossche@delijn.be</t>
  </si>
  <si>
    <t>+32 (477) 326978</t>
  </si>
  <si>
    <t>anthony.meskens@delijn.be</t>
  </si>
  <si>
    <t>+32 (476) 632638</t>
  </si>
  <si>
    <t>samir.bensidhom@delijn.be</t>
  </si>
  <si>
    <t>+32 (486) 253347</t>
  </si>
  <si>
    <t>aaron.muys@delijn.be</t>
  </si>
  <si>
    <t>+32 (468) 227380</t>
  </si>
  <si>
    <t>selahattin.basgurboga@delijn.be</t>
  </si>
  <si>
    <t>+32 (486) 310123</t>
  </si>
  <si>
    <t>muhammetemin.uckuyulu@delijn.be</t>
  </si>
  <si>
    <t>+32 (486) 547322</t>
  </si>
  <si>
    <t>zouhir.asskale@delijn.be</t>
  </si>
  <si>
    <t>+32 (456) 312951</t>
  </si>
  <si>
    <t>mattanja.stomphorst@delijn.be</t>
  </si>
  <si>
    <t>+32 (486) 252136</t>
  </si>
  <si>
    <t>samet.smajla@delijn.be</t>
  </si>
  <si>
    <t>+32 (475) 485297</t>
  </si>
  <si>
    <t>sven.haaze@delijn.be</t>
  </si>
  <si>
    <t>+32 (466) 404030</t>
  </si>
  <si>
    <t>malek.almohammad@delijn.be</t>
  </si>
  <si>
    <t>+32 (485) 453779</t>
  </si>
  <si>
    <t>ahmad.alassad@delijn.be</t>
  </si>
  <si>
    <t>+32 (476) 011743</t>
  </si>
  <si>
    <t>sarah.haaze@delijn.be</t>
  </si>
  <si>
    <t>+32 (494) 392820</t>
  </si>
  <si>
    <t>jan.huyghe@delijn.be</t>
  </si>
  <si>
    <t>+32 (488) 057040</t>
  </si>
  <si>
    <t>devrim.sari@delijn.be</t>
  </si>
  <si>
    <t>+32 (491) 257858</t>
  </si>
  <si>
    <t>katleen.verschraegen@delijn.be</t>
  </si>
  <si>
    <t>+32 (478) 114069</t>
  </si>
  <si>
    <t>thibeaux.vancleemputte@delijn.be</t>
  </si>
  <si>
    <t>+32 (497) 333391</t>
  </si>
  <si>
    <t>hermina.uenk@delijn.be</t>
  </si>
  <si>
    <t>+32 (484) 873390</t>
  </si>
  <si>
    <t>MARWAN.ALJOROF@DELIJN.BE</t>
  </si>
  <si>
    <t>+32 (489) 307054</t>
  </si>
  <si>
    <t>isa.simsek@delijn.be</t>
  </si>
  <si>
    <t>+32 (489) 044196</t>
  </si>
  <si>
    <t>akin.mine@delijn.be</t>
  </si>
  <si>
    <t>charles.dierinck.37999@delijn.be</t>
  </si>
  <si>
    <t>+32 (497) 836963</t>
  </si>
  <si>
    <t>cindy.vandevoorde@delijn.be</t>
  </si>
  <si>
    <t>+32 (474) 367365</t>
  </si>
  <si>
    <t>bruno.denaegel@delijn.be</t>
  </si>
  <si>
    <t>+32 (483) 068146</t>
  </si>
  <si>
    <t>alexander.detaeye@delijn.be</t>
  </si>
  <si>
    <t>+32 (494) 876479</t>
  </si>
  <si>
    <t>michael.vandenberghe@delijn.be</t>
  </si>
  <si>
    <t>+32 (475) 458142</t>
  </si>
  <si>
    <t>alan.vandoorselaere@delijn.be</t>
  </si>
  <si>
    <t>+32 (456) 052992</t>
  </si>
  <si>
    <t>kenny.sturtewagen@delijn.be</t>
  </si>
  <si>
    <t>+32 (465) 742708</t>
  </si>
  <si>
    <t>mustafa.gok@delijn.be</t>
  </si>
  <si>
    <t>+32 (484) 266311</t>
  </si>
  <si>
    <t>kazim.demirkaya@delijn.be</t>
  </si>
  <si>
    <t>+32 (483) 260470</t>
  </si>
  <si>
    <t>frank.delange@delijn.be</t>
  </si>
  <si>
    <t>+32 (492) 872435</t>
  </si>
  <si>
    <t>charlotte.deboever@delijn.be</t>
  </si>
  <si>
    <t>+32 (498) 572664</t>
  </si>
  <si>
    <t>steven.vandenmeerssche@delijn.be</t>
  </si>
  <si>
    <t>+32 (491) 073374</t>
  </si>
  <si>
    <t>dylan.degroote@delijn.be</t>
  </si>
  <si>
    <t>+32 (469) 244123</t>
  </si>
  <si>
    <t>nico.smesman@delijn.be</t>
  </si>
  <si>
    <t>+32 (472) 030855</t>
  </si>
  <si>
    <t>nawras.damlakhi@delijn.be</t>
  </si>
  <si>
    <t>+32 (473) 863389</t>
  </si>
  <si>
    <t>bilgehan.ozturk@delijn.be</t>
  </si>
  <si>
    <t>+32 (496) 538376</t>
  </si>
  <si>
    <t>hans.detandt@delijn.be</t>
  </si>
  <si>
    <t>+32 (465) 977930</t>
  </si>
  <si>
    <t>sabah.abdulkader@delijn.be</t>
  </si>
  <si>
    <t>+32 (472) 027543</t>
  </si>
  <si>
    <t>willy.oosterlinck@delijn.be</t>
  </si>
  <si>
    <t>+32 (486) 025033</t>
  </si>
  <si>
    <t>mustafa.demirkazik@delijn.be</t>
  </si>
  <si>
    <t>+32 (471) 542195</t>
  </si>
  <si>
    <t>renaat.walleyn@delijn.be</t>
  </si>
  <si>
    <t>+32 (479) 939730</t>
  </si>
  <si>
    <t>mecit.dedeci@delijn.be</t>
  </si>
  <si>
    <t>+32 (477) 099196</t>
  </si>
  <si>
    <t>Yordi.VanWayenbergh@delijn.be</t>
  </si>
  <si>
    <t>+32 (476) 778905</t>
  </si>
  <si>
    <t>Louay.Ouchir@delijn.be</t>
  </si>
  <si>
    <t>+32 (492) 776808</t>
  </si>
  <si>
    <t>Rayan.Coulon@delijn.be</t>
  </si>
  <si>
    <t>+32 (474) 082353</t>
  </si>
  <si>
    <t>Bjorn.Berth@delijn.be</t>
  </si>
  <si>
    <t>+32 (470) 861499</t>
  </si>
  <si>
    <t>Dominique.Blondeel@delijn.be</t>
  </si>
  <si>
    <t>+32 (477) 920791</t>
  </si>
  <si>
    <t>stephan.antoniewicz@delijn.be</t>
  </si>
  <si>
    <t>+32 (485) 753716</t>
  </si>
  <si>
    <t>Catar.Gokhan@delijn.be</t>
  </si>
  <si>
    <t>+32 (484) 616035</t>
  </si>
  <si>
    <t>MuhammadSalman.Bashir@delijn.be</t>
  </si>
  <si>
    <t>+32 (486) 418443</t>
  </si>
  <si>
    <t>Esmir.Dacic@delijn.be</t>
  </si>
  <si>
    <t>+32 (491) 121653</t>
  </si>
  <si>
    <t>Mehmed.Saritag@delijn.be</t>
  </si>
  <si>
    <t>Marc.Flamant@delijn.be</t>
  </si>
  <si>
    <t>+32 (498) 256900</t>
  </si>
  <si>
    <t>Milan.DeKesel@delijn.be</t>
  </si>
  <si>
    <t>+32 (474) 365150</t>
  </si>
  <si>
    <t>Philip.Hache@delijn.be</t>
  </si>
  <si>
    <t>+32 (484) 964494</t>
  </si>
  <si>
    <t>Achraf.Cesmeli@delijn.be</t>
  </si>
  <si>
    <t>+32 (465) 458292</t>
  </si>
  <si>
    <t>Husam.Fadel@delijn.be</t>
  </si>
  <si>
    <t>+32 (473) 262731</t>
  </si>
  <si>
    <t>David.Dobbelaere@delijn.be</t>
  </si>
  <si>
    <t>+32 (492) 825121</t>
  </si>
  <si>
    <t>Kadir.Kartal@delijn.be</t>
  </si>
  <si>
    <t>+32 (477) 809269</t>
  </si>
  <si>
    <t>rojet.carion@delijn.be</t>
  </si>
  <si>
    <t>+32 (485) 654319</t>
  </si>
  <si>
    <t>Kurt.DeMeulenaere@delijn.be</t>
  </si>
  <si>
    <t>+32 (472) 495408</t>
  </si>
  <si>
    <t>09/3248427</t>
  </si>
  <si>
    <t>Martine.DeSmet@delijn.be</t>
  </si>
  <si>
    <t>+32 (470) 188438</t>
  </si>
  <si>
    <t>Sandra.DeStaercke@delijn.be</t>
  </si>
  <si>
    <t>+32 (484) 507465</t>
  </si>
  <si>
    <t>Sammy.Babaian@delijn.be</t>
  </si>
  <si>
    <t>+32 (483) 051152</t>
  </si>
  <si>
    <t>Rauf.Sogut@delijn.be</t>
  </si>
  <si>
    <t>+32 (472) 965095</t>
  </si>
  <si>
    <t>Branco.VanHerreweghe@delijn.be</t>
  </si>
  <si>
    <t>+32 (474) 418334</t>
  </si>
  <si>
    <t>Peggy.VanBelleghem@delijn.be</t>
  </si>
  <si>
    <t>+32 (494) 679267</t>
  </si>
  <si>
    <t>09/258 01 23</t>
  </si>
  <si>
    <t>Ruben.DeLange@delijn.be</t>
  </si>
  <si>
    <t>+32 (472) 716308</t>
  </si>
  <si>
    <t>Dimitri.Callens@delijn.be</t>
  </si>
  <si>
    <t>+32 (489) 908892</t>
  </si>
  <si>
    <t>Birol.Agil@delijn.be</t>
  </si>
  <si>
    <t>+32 (474) 602152</t>
  </si>
  <si>
    <t>Khalid.Ahlaloum@delijn.be</t>
  </si>
  <si>
    <t>+32 (467) 779578</t>
  </si>
  <si>
    <t>Rashid.AbdiShaiye@delijn.be</t>
  </si>
  <si>
    <t>Malak</t>
  </si>
  <si>
    <t>Kemal</t>
  </si>
  <si>
    <t>+32 (487) 950646</t>
  </si>
  <si>
    <t>Kemal.Malak@delijn.be</t>
  </si>
  <si>
    <t>+32 (487) 540567</t>
  </si>
  <si>
    <t>Abdulhamid.MohamedYassin@delijn.be</t>
  </si>
  <si>
    <t>+32 (495) 939744</t>
  </si>
  <si>
    <t>Nico.Vandekerckhove@delijn.be</t>
  </si>
  <si>
    <t>+32 (496) 287453</t>
  </si>
  <si>
    <t>Gerrit.Opsomer@delijn.be</t>
  </si>
  <si>
    <t>+32 (470) 065311</t>
  </si>
  <si>
    <t>Elise.DeNys@delijn.be</t>
  </si>
  <si>
    <t>+32 (471) 573703</t>
  </si>
  <si>
    <t>Hodayfa.ElAaddam@delijn.be</t>
  </si>
  <si>
    <t>+32 (473) 114823</t>
  </si>
  <si>
    <t>Daniel.Desmadryl@delijn.be</t>
  </si>
  <si>
    <t>+32 (495) 586256</t>
  </si>
  <si>
    <t>Peter.Haenebalcke@delijn.be</t>
  </si>
  <si>
    <t>+32 (475) 511282</t>
  </si>
  <si>
    <t>Steve.VanRentergem@delijn.be</t>
  </si>
  <si>
    <t>+32 (495) 627270</t>
  </si>
  <si>
    <t>benigna.acostasalinas@delijn.be</t>
  </si>
  <si>
    <t>+32 (485) 659478</t>
  </si>
  <si>
    <t>Atilay.Kilinc@delijn.be</t>
  </si>
  <si>
    <t>+32 (492) 888737</t>
  </si>
  <si>
    <t>Sven.DeClercq@delijn.be</t>
  </si>
  <si>
    <t>+32 (486) 580308</t>
  </si>
  <si>
    <t>Frederik.Boelaert@delijn.be</t>
  </si>
  <si>
    <t>+32 (473) 365599</t>
  </si>
  <si>
    <t>09 251 17 75</t>
  </si>
  <si>
    <t>Patrick.VanDamme@delijn.be</t>
  </si>
  <si>
    <t>+32 (485) 821923</t>
  </si>
  <si>
    <t>Huseyin.Simsek@delijn.be</t>
  </si>
  <si>
    <t>Sami.ElGasmi@delijn.be</t>
  </si>
  <si>
    <t>+32 (493) 415272</t>
  </si>
  <si>
    <t>Yaseeb.Jalili@delijn.be</t>
  </si>
  <si>
    <t>+32 (473) 266400</t>
  </si>
  <si>
    <t>Christof.Dolleslagers@delijn.be</t>
  </si>
  <si>
    <t>+32 (487) 960642</t>
  </si>
  <si>
    <t>Zouheir.ElMezroui@delijn.be</t>
  </si>
  <si>
    <t>+32 (495) 505141</t>
  </si>
  <si>
    <t>Wouter.Braeckman@delijn.be</t>
  </si>
  <si>
    <t>+32 (493) 591303</t>
  </si>
  <si>
    <t>Glenn.Smesman@delijn.be</t>
  </si>
  <si>
    <t>+32 (499) 606076</t>
  </si>
  <si>
    <t>Mahmoud.Razzaz@delijn.be</t>
  </si>
  <si>
    <t>+32 (484) 650373</t>
  </si>
  <si>
    <t>Maarten.Rummens@delijn.be</t>
  </si>
  <si>
    <t>+32 (477) 470709</t>
  </si>
  <si>
    <t>Marielle.vanTurnhout@delijn.be</t>
  </si>
  <si>
    <t>+32 (487) 773919</t>
  </si>
  <si>
    <t>Zakaria.Toubadie@delijn.be</t>
  </si>
  <si>
    <t>+32 (489) 782892</t>
  </si>
  <si>
    <t>BriscoRomeo.Nguetto@delijn.be</t>
  </si>
  <si>
    <t>Freddy.Vonck@delijn.be</t>
  </si>
  <si>
    <t>+32 (471) 648280</t>
  </si>
  <si>
    <t>Tom.Vandaele@delijn.be</t>
  </si>
  <si>
    <t>+32 (472) 415832</t>
  </si>
  <si>
    <t>Hugo.Roos@delijn.be</t>
  </si>
  <si>
    <t>+32 (472) 584812</t>
  </si>
  <si>
    <t>Aytekin.Kaya@delijn.be</t>
  </si>
  <si>
    <t>+32 (471) 512652</t>
  </si>
  <si>
    <t>Dirk.Vlaminck@delijn.be</t>
  </si>
  <si>
    <t>+32 (493) 488598</t>
  </si>
  <si>
    <t>Davy.Vermeir@delijn.be</t>
  </si>
  <si>
    <t>+32 (493) 437088</t>
  </si>
  <si>
    <t>Brahim.Riahi@delijn.be</t>
  </si>
  <si>
    <t>+32 (483) 700230</t>
  </si>
  <si>
    <t>Ako.Minbari@delijn.be</t>
  </si>
  <si>
    <t>+32 (472) 622279</t>
  </si>
  <si>
    <t>Heidi.Limbourg@delijn.be</t>
  </si>
  <si>
    <t>+32 (489) 185101</t>
  </si>
  <si>
    <t>Sam.Engels@delijn.be</t>
  </si>
  <si>
    <t>+32 (474) 620553</t>
  </si>
  <si>
    <t>Matthias.Dewulf@delijn.be</t>
  </si>
  <si>
    <t>+32 (456) 106670</t>
  </si>
  <si>
    <t>Karel.DeMeyer@delijn.be</t>
  </si>
  <si>
    <t>+32 (486) 755346</t>
  </si>
  <si>
    <t>0486/75/53/46</t>
  </si>
  <si>
    <t>Ahmet.Akmese@delijn.be</t>
  </si>
  <si>
    <t>+32 (487) 562916</t>
  </si>
  <si>
    <t>Mehmet.Coban@delijn.be</t>
  </si>
  <si>
    <t>+32 (497) 630734</t>
  </si>
  <si>
    <t>eric.bastiaen@delijn.be</t>
  </si>
  <si>
    <t>+32 (494) 132438</t>
  </si>
  <si>
    <t>Daniel.Delcourt@delijn.be</t>
  </si>
  <si>
    <t>+32 (497) 895861</t>
  </si>
  <si>
    <t>Dominique.Rotsaert@delijn.be</t>
  </si>
  <si>
    <t>+32 (465) 689076</t>
  </si>
  <si>
    <t>abdulkadir.kocabas@delijn.be</t>
  </si>
  <si>
    <t>+32 (497) 430008</t>
  </si>
  <si>
    <t>Wim.DeHenau@delijn.be</t>
  </si>
  <si>
    <t>+32 (478) 304367</t>
  </si>
  <si>
    <t>Rory.Momsen@delijn.be</t>
  </si>
  <si>
    <t>+32 (478) 490140</t>
  </si>
  <si>
    <t>0478/490140</t>
  </si>
  <si>
    <t>Youri.VanHoe@delijn.be</t>
  </si>
  <si>
    <t>+32 (493) 880724</t>
  </si>
  <si>
    <t>Mustafa.Agacseven@delijn.be</t>
  </si>
  <si>
    <t>+32 (493) 366565</t>
  </si>
  <si>
    <t>Kenny.Fiers@delijn.be</t>
  </si>
  <si>
    <t>+32 (498) 707898</t>
  </si>
  <si>
    <t>Illya.Wulleput@delijn.be</t>
  </si>
  <si>
    <t>+32 (468) 493588</t>
  </si>
  <si>
    <t>Dieter.Callant@delijn.be</t>
  </si>
  <si>
    <t>+32 (496) 141860</t>
  </si>
  <si>
    <t>jurgen.kerremans@delijn.be</t>
  </si>
  <si>
    <t>+32 (472) 530437</t>
  </si>
  <si>
    <t>mathyn.eid@delijn.be</t>
  </si>
  <si>
    <t>+32 (488) 372246</t>
  </si>
  <si>
    <t>Halil.Sari@delijn.be</t>
  </si>
  <si>
    <t>+32 (485) 827666</t>
  </si>
  <si>
    <t>Mozamil.Ghani@delijn.be</t>
  </si>
  <si>
    <t>+32 (478) 510138</t>
  </si>
  <si>
    <t>Toby.Pelfrene@delijn.be</t>
  </si>
  <si>
    <t>+32 (494) 587601</t>
  </si>
  <si>
    <t>Kevin.Wieme@delijn.be</t>
  </si>
  <si>
    <t>+32 (495) 418640</t>
  </si>
  <si>
    <t>Tom.Hoste@delijn.be</t>
  </si>
  <si>
    <t>+32 (484) 848424</t>
  </si>
  <si>
    <t>Muharrem.Goktas@delijn.be</t>
  </si>
  <si>
    <t>+32 (468) 291519</t>
  </si>
  <si>
    <t>Thomas.Hoffelinck@delijn.be</t>
  </si>
  <si>
    <t>+32 (471) 897684</t>
  </si>
  <si>
    <t>gilles.vandegehuchte@delijn.be</t>
  </si>
  <si>
    <t>+32 (499) 245846</t>
  </si>
  <si>
    <t>Hugo.Vergucht@delijn.be</t>
  </si>
  <si>
    <t>+32 (468) 223504</t>
  </si>
  <si>
    <t>Danny.VanLimbergen@delijn.be</t>
  </si>
  <si>
    <t>+32 (486) 762575</t>
  </si>
  <si>
    <t>Patrick.Verschraegen@delijn.be</t>
  </si>
  <si>
    <t>+32 (468) 190922</t>
  </si>
  <si>
    <t>Valentijn.VandeVelde@delijn.be</t>
  </si>
  <si>
    <t>+32 (486) 687842</t>
  </si>
  <si>
    <t>Matthew.Caufrier@delijn.be</t>
  </si>
  <si>
    <t>+32 (476) 246051</t>
  </si>
  <si>
    <t>andy.dekens@delijn.be</t>
  </si>
  <si>
    <t>+32 (484) 909801</t>
  </si>
  <si>
    <t>Patrik.Holub@delijn.be</t>
  </si>
  <si>
    <t>+32 (475) 326922</t>
  </si>
  <si>
    <t>Chris.Verroeye@delijn.be</t>
  </si>
  <si>
    <t>+32 (476) 620718</t>
  </si>
  <si>
    <t>Cynthia.Petit@delijn.be</t>
  </si>
  <si>
    <t>+32 (474) 899926</t>
  </si>
  <si>
    <t>ivo.vanhoe@delijn.be</t>
  </si>
  <si>
    <t>+32 (477) 343360</t>
  </si>
  <si>
    <t>Dirk.Depaepe@delijn.be</t>
  </si>
  <si>
    <t>+32 (484) 928281</t>
  </si>
  <si>
    <t>Sonia.DeBruyne@delijn.be</t>
  </si>
  <si>
    <t>+32 (477) 252275</t>
  </si>
  <si>
    <t>Elias.Saey@delijn.be</t>
  </si>
  <si>
    <t>+32 (484) 549924</t>
  </si>
  <si>
    <t>ozgur.ozer@delijn.be</t>
  </si>
  <si>
    <t>+32 (478) 843996</t>
  </si>
  <si>
    <t>09/335 06 74</t>
  </si>
  <si>
    <t>Kenny.Vanderstock@delijn.be</t>
  </si>
  <si>
    <t>+32 (477) 046500</t>
  </si>
  <si>
    <t>Abdelhak.Benjilali@delijn.be</t>
  </si>
  <si>
    <t>+32 (489) 745145</t>
  </si>
  <si>
    <t>Sedat.Cifteoglu@delijn.be</t>
  </si>
  <si>
    <t>+32 (486) 553164</t>
  </si>
  <si>
    <t>Herman.Meersman@delijn.be</t>
  </si>
  <si>
    <t>+32 (491) 507844</t>
  </si>
  <si>
    <t>053/211926</t>
  </si>
  <si>
    <t>Patrick.Vandenborre@delijn.be</t>
  </si>
  <si>
    <t>+32 (477) 216868</t>
  </si>
  <si>
    <t>09/3346760</t>
  </si>
  <si>
    <t>Bianca.Verlinden@delijn.be</t>
  </si>
  <si>
    <t>+32 (477) 278779</t>
  </si>
  <si>
    <t>Raf.Kelchtermans@delijn.be</t>
  </si>
  <si>
    <t>+32 (473) 230002</t>
  </si>
  <si>
    <t>0473/ 23 00 02</t>
  </si>
  <si>
    <t>Zulkifly.Vranken@delijn.be</t>
  </si>
  <si>
    <t>+32 (486) 533767</t>
  </si>
  <si>
    <t>Tolga.Er@delijn.be</t>
  </si>
  <si>
    <t>+32 (474) 517590</t>
  </si>
  <si>
    <t>Ercan.Koroglu@delijn.be</t>
  </si>
  <si>
    <t>+32 (488) 883339</t>
  </si>
  <si>
    <t>Helmi.Hasni@delijn.be</t>
  </si>
  <si>
    <t>Dimitry</t>
  </si>
  <si>
    <t>+32 (468) 463394</t>
  </si>
  <si>
    <t>Dimitry.DeWilde@delijn.be</t>
  </si>
  <si>
    <t>+32 (472) 256019</t>
  </si>
  <si>
    <t>Steve.Famelaer@delijn.be</t>
  </si>
  <si>
    <t>+32 (477) 594505</t>
  </si>
  <si>
    <t>Kristof.Sonck@delijn.be</t>
  </si>
  <si>
    <t>+32 (473) 446869</t>
  </si>
  <si>
    <t>Marijke.Dedapper@delijn.be</t>
  </si>
  <si>
    <t>+32 (479) 501679</t>
  </si>
  <si>
    <t>Jay.VanAchte@delijn.be</t>
  </si>
  <si>
    <t>+32 (468) 338026</t>
  </si>
  <si>
    <t>09/273 92 99</t>
  </si>
  <si>
    <t>Maurice.Weemhof@delijn.be</t>
  </si>
  <si>
    <t>+32 (472) 742284</t>
  </si>
  <si>
    <t>Kenneth.Grypdonck@delijn.be</t>
  </si>
  <si>
    <t>+32 (471) 379981</t>
  </si>
  <si>
    <t>Midas.Vaeyens@delijn.be</t>
  </si>
  <si>
    <t>+32 (497) 410024</t>
  </si>
  <si>
    <t>omer.kirsan@delijn.be</t>
  </si>
  <si>
    <t>+32 (487) 774217</t>
  </si>
  <si>
    <t>Ridvan.Akin@delijn.be</t>
  </si>
  <si>
    <t>+32 (468) 238466</t>
  </si>
  <si>
    <t>Tom.Mertens@delijn.be</t>
  </si>
  <si>
    <t>+32 (489) 895283</t>
  </si>
  <si>
    <t>Serdar.Cetin@delijn.be</t>
  </si>
  <si>
    <t>+32 (475) 507922</t>
  </si>
  <si>
    <t>Nick.Vindevogel@delijn.be</t>
  </si>
  <si>
    <t>+32 (497) 464434</t>
  </si>
  <si>
    <t>Pascal.Pille@delijn.be</t>
  </si>
  <si>
    <t>+32 (488) 070223</t>
  </si>
  <si>
    <t>Fatih.Simsek@delijn.be</t>
  </si>
  <si>
    <t>+32 (472) 235684</t>
  </si>
  <si>
    <t>Dylan.Colaes@delijn.be</t>
  </si>
  <si>
    <t>+32 (475) 425374</t>
  </si>
  <si>
    <t>Sandro.Govaerts@delijn.be</t>
  </si>
  <si>
    <t>+32 (496) 515124</t>
  </si>
  <si>
    <t>MohamedAli.Oueslati@delijn.be</t>
  </si>
  <si>
    <t>+32 (488) 598495</t>
  </si>
  <si>
    <t>Michiel.DeSutter@delijn.be</t>
  </si>
  <si>
    <t>+32 (486) 365426</t>
  </si>
  <si>
    <t>Niko.Bonne@delijn.be</t>
  </si>
  <si>
    <t>+32 (478) 248944</t>
  </si>
  <si>
    <t>Kevin.DeJaeger@delijn.be</t>
  </si>
  <si>
    <t>+32 (472) 225042</t>
  </si>
  <si>
    <t>Jasper.Biesemans@delijn.be</t>
  </si>
  <si>
    <t>+32 (486) 965375</t>
  </si>
  <si>
    <t>Fatih.Taser@delijn.be</t>
  </si>
  <si>
    <t>+32 (477) 319908</t>
  </si>
  <si>
    <t>Johan.vandenBulcke@delijn.be</t>
  </si>
  <si>
    <t>+32 (488) 377708</t>
  </si>
  <si>
    <t>Mustafa.Gassa@delijn.be</t>
  </si>
  <si>
    <t>+32 (473) 354329</t>
  </si>
  <si>
    <t>Denis.Vandersmissen@delijn.be</t>
  </si>
  <si>
    <t>+32 (471) 188302</t>
  </si>
  <si>
    <t>Ismail.Unver@delijn.be</t>
  </si>
  <si>
    <t>+32 (472) 251815</t>
  </si>
  <si>
    <t>Sebastiaan.Verberckmoes@delijn.be</t>
  </si>
  <si>
    <t>+32 (477) 672259</t>
  </si>
  <si>
    <t>Jeroen.Bracke@delijn.be</t>
  </si>
  <si>
    <t>+32 (497) 225564</t>
  </si>
  <si>
    <t>Andreas.Simons@delijn.be</t>
  </si>
  <si>
    <t>+32 (468) 236731</t>
  </si>
  <si>
    <t>Tom.Haerens@delijn.be</t>
  </si>
  <si>
    <t>+32 (487) 612048</t>
  </si>
  <si>
    <t>Farhad.MehmanDoust@delijn.be</t>
  </si>
  <si>
    <t>Anneleen</t>
  </si>
  <si>
    <t>+32 (499) 111641</t>
  </si>
  <si>
    <t>Anneleen.VanDeVelde@delijn.be</t>
  </si>
  <si>
    <t>+32 (479) 699435</t>
  </si>
  <si>
    <t>Kathy.Deboosere@delijn.be</t>
  </si>
  <si>
    <t>+32 (479) 719288</t>
  </si>
  <si>
    <t>Annicke.Huyse@delijn.be</t>
  </si>
  <si>
    <t>+32 (468) 380577</t>
  </si>
  <si>
    <t>geoffrey.martens@delijn.be</t>
  </si>
  <si>
    <t>+32 (485) 870246</t>
  </si>
  <si>
    <t>mesut.ozer@delijn.be</t>
  </si>
  <si>
    <t>+32 (486) 110154</t>
  </si>
  <si>
    <t>Musa.Celikoz@delijn.be</t>
  </si>
  <si>
    <t>+32 (476) 499049</t>
  </si>
  <si>
    <t>Jan.DeKeyzer@delijn.be</t>
  </si>
  <si>
    <t>+32 (497) 068207</t>
  </si>
  <si>
    <t>Steven.Dullaert@delijn.be</t>
  </si>
  <si>
    <t>+32 (495) 651833</t>
  </si>
  <si>
    <t>Heike.Priwall@delijn.be</t>
  </si>
  <si>
    <t>+32 (486) 855001</t>
  </si>
  <si>
    <t>Boyke.DeVuyst@delijn.be</t>
  </si>
  <si>
    <t>+32 (472) 813900</t>
  </si>
  <si>
    <t>Samuel.DeWeerdt@delijn.be</t>
  </si>
  <si>
    <t>+32 (486) 575261</t>
  </si>
  <si>
    <t>Filip.Maes@delijn.be</t>
  </si>
  <si>
    <t>+32 (497) 248675</t>
  </si>
  <si>
    <t>Franky.VanTurtelboom@delijn.be</t>
  </si>
  <si>
    <t>+32 (497) 417484</t>
  </si>
  <si>
    <t>GEEN</t>
  </si>
  <si>
    <t>Dries.Verwee@delijn.be</t>
  </si>
  <si>
    <t>+32 (488) 227789</t>
  </si>
  <si>
    <t>Lieven.Grillaert@delijn.be</t>
  </si>
  <si>
    <t>+32 (486) 828474</t>
  </si>
  <si>
    <t>Osmane.Gassa@delijn.be</t>
  </si>
  <si>
    <t>+32 (484) 037304</t>
  </si>
  <si>
    <t>bilal.choaibi@delijn.be</t>
  </si>
  <si>
    <t>+32 (485) 884932</t>
  </si>
  <si>
    <t>Okan.Isiklar@delijn.be</t>
  </si>
  <si>
    <t>+32 (479) 490875</t>
  </si>
  <si>
    <t>Els.Roels@delijn.be</t>
  </si>
  <si>
    <t>+32 (494) 049528</t>
  </si>
  <si>
    <t>Niels.VanMalderghem@delijn.be</t>
  </si>
  <si>
    <t>+32 (492) 984028</t>
  </si>
  <si>
    <t>Mohamed.El-Mohamed@delijn.be</t>
  </si>
  <si>
    <t>+32 (479) 436762</t>
  </si>
  <si>
    <t>Els.Dejonckheere@delijn.be</t>
  </si>
  <si>
    <t>+32 (470) 521622</t>
  </si>
  <si>
    <t>Renzo.Debreuckere@delijn.be</t>
  </si>
  <si>
    <t>+32 (491) 489729</t>
  </si>
  <si>
    <t>Kurt.DePauw@delijn.be</t>
  </si>
  <si>
    <t>+32 (476) 329126</t>
  </si>
  <si>
    <t>Laurian.DeMuynck@delijn.be</t>
  </si>
  <si>
    <t>+32 (484) 052157</t>
  </si>
  <si>
    <t>Said.Omari@delijn.be</t>
  </si>
  <si>
    <t>+32 (487) 239820</t>
  </si>
  <si>
    <t>Leonard.Olenski@delijn.be</t>
  </si>
  <si>
    <t>+32 (477) 964814</t>
  </si>
  <si>
    <t>Michel.VanLierde@delijn.be</t>
  </si>
  <si>
    <t>+32 (498) 523746</t>
  </si>
  <si>
    <t>Bart.Parmentier@delijn.be</t>
  </si>
  <si>
    <t>+32 (496) 644474</t>
  </si>
  <si>
    <t>David.DeSchenkel@delijn.be</t>
  </si>
  <si>
    <t>+32 (476) 450659</t>
  </si>
  <si>
    <t>Koen.Verbanck@delijn.be</t>
  </si>
  <si>
    <t>+32 (485) 923741</t>
  </si>
  <si>
    <t>Veronique.Criel@delijn.be</t>
  </si>
  <si>
    <t>+32 (484) 863539</t>
  </si>
  <si>
    <t>Damir.Petrovic@delijn.be</t>
  </si>
  <si>
    <t>+32 (479) 269758</t>
  </si>
  <si>
    <t>Bianca.Frans@delijn.be</t>
  </si>
  <si>
    <t>+32 (476) 426598</t>
  </si>
  <si>
    <t>Johan.DeMeester@delijn.be</t>
  </si>
  <si>
    <t>+32 (473) 983457</t>
  </si>
  <si>
    <t>Steven.Meyvaert@delijn.be</t>
  </si>
  <si>
    <t>+32 (488) 228410</t>
  </si>
  <si>
    <t>farid.neghli@delijn.be</t>
  </si>
  <si>
    <t>+32 (498) 750699</t>
  </si>
  <si>
    <t>Thibaud.Oben@delijn.be</t>
  </si>
  <si>
    <t>Mossa.Toubadie@delijn.be</t>
  </si>
  <si>
    <t>+32 (478) 236712</t>
  </si>
  <si>
    <t>Olivier.Bohez@delijn.be</t>
  </si>
  <si>
    <t>+32 (499) 501937</t>
  </si>
  <si>
    <t>David.DeMeester@delijn.be</t>
  </si>
  <si>
    <t>+32 (471) 570027</t>
  </si>
  <si>
    <t>GeokHong.Ong@delijn.be</t>
  </si>
  <si>
    <t>+32 (474) 209622</t>
  </si>
  <si>
    <t>Miguel.Lippens@delijn.be</t>
  </si>
  <si>
    <t>+32 (468) 130398</t>
  </si>
  <si>
    <t>Wendy.Engels@delijn.be</t>
  </si>
  <si>
    <t>+32 (477) 456934</t>
  </si>
  <si>
    <t>Geert.VandeCapelle@delijn.be</t>
  </si>
  <si>
    <t>+32 (470) 942964</t>
  </si>
  <si>
    <t>Cynthia.Bolle@delijn.be</t>
  </si>
  <si>
    <t>+32 (486) 654160</t>
  </si>
  <si>
    <t>Miroslav.Siderov@delijn.be</t>
  </si>
  <si>
    <t>+32 (476) 644339</t>
  </si>
  <si>
    <t>Steven.VanCauwenberg@delijn.be</t>
  </si>
  <si>
    <t>+32 (479) 775917</t>
  </si>
  <si>
    <t>Luc.Aelterman@delijn.be</t>
  </si>
  <si>
    <t>+32 (495) 568008</t>
  </si>
  <si>
    <t>Pascal.VanSemmertier@delijn.be</t>
  </si>
  <si>
    <t>+32 (465) 114669</t>
  </si>
  <si>
    <t>Murat.Gok@delijn.be</t>
  </si>
  <si>
    <t>+32 (475) 770048</t>
  </si>
  <si>
    <t>Danny.VanVlem@delijn.be</t>
  </si>
  <si>
    <t>+32 (497) 701056</t>
  </si>
  <si>
    <t>Franky.Wauters@delijn.be</t>
  </si>
  <si>
    <t>+32 (476) 473235</t>
  </si>
  <si>
    <t>Steven.Juste@delijn.be</t>
  </si>
  <si>
    <t>+32 (496) 777563</t>
  </si>
  <si>
    <t>Pascale.VanPuyenbroeck@delijn.be</t>
  </si>
  <si>
    <t>+32 (486) 950998</t>
  </si>
  <si>
    <t>Roland.Hublau@delijn.be</t>
  </si>
  <si>
    <t>+32 (497) 403810</t>
  </si>
  <si>
    <t>Jessica.Bral@delijn.be</t>
  </si>
  <si>
    <t>+32 (488) 668867</t>
  </si>
  <si>
    <t>Mario.Peers@delijn.be</t>
  </si>
  <si>
    <t>+32 (487) 104230</t>
  </si>
  <si>
    <t>Bruno.DeWit@delijn.be</t>
  </si>
  <si>
    <t>+32 (485) 780156</t>
  </si>
  <si>
    <t>Osman.Kazakbiyev@delijn.be</t>
  </si>
  <si>
    <t>+32 (478) 390004</t>
  </si>
  <si>
    <t>Frederic.Fasseur@delijn.be</t>
  </si>
  <si>
    <t>+32 (487) 238860</t>
  </si>
  <si>
    <t>Akin.Kayim@delijn.be</t>
  </si>
  <si>
    <t>+32 (483) 451190</t>
  </si>
  <si>
    <t>Abdullah.Simsek@delijn.be</t>
  </si>
  <si>
    <t>+32 (484) 731722</t>
  </si>
  <si>
    <t>Veysel.Cetinkaya@delijn.be</t>
  </si>
  <si>
    <t>+32 (498) 254737</t>
  </si>
  <si>
    <t>Serge.Vanrenterghem@delijn.be</t>
  </si>
  <si>
    <t>+32 (496) 214345</t>
  </si>
  <si>
    <t>Stefaan.Devos@delijn.be</t>
  </si>
  <si>
    <t>+32 (494) 849484</t>
  </si>
  <si>
    <t>Bart.Goethals@delijn.be</t>
  </si>
  <si>
    <t>+32 (483) 207489</t>
  </si>
  <si>
    <t>Geert.Haelterman@delijn.be</t>
  </si>
  <si>
    <t>+32 (487) 569224</t>
  </si>
  <si>
    <t>Davut.Gok@delijn.be</t>
  </si>
  <si>
    <t>+32 (485) 158020</t>
  </si>
  <si>
    <t>Ali.TayefehArbab@delijn.be</t>
  </si>
  <si>
    <t>+32 (486) 032942</t>
  </si>
  <si>
    <t>Aydin.Kaya@delijn.be</t>
  </si>
  <si>
    <t>+32 (486) 748171</t>
  </si>
  <si>
    <t>Koen.Luttens@delijn.be</t>
  </si>
  <si>
    <t>+32 (498) 433507</t>
  </si>
  <si>
    <t>Jurgen.Planckaert@delijn.be</t>
  </si>
  <si>
    <t>+32 (478) 994730</t>
  </si>
  <si>
    <t>Bernard.DHaeyere@delijn.be</t>
  </si>
  <si>
    <t>+32 (473) 390814</t>
  </si>
  <si>
    <t>Yves.Dellaert@delijn.be</t>
  </si>
  <si>
    <t>+32 (474) 297146</t>
  </si>
  <si>
    <t>Christine.Baetens@delijn.be</t>
  </si>
  <si>
    <t>+32 (477) 802500</t>
  </si>
  <si>
    <t>Attila.Adiyil@delijn.be</t>
  </si>
  <si>
    <t>+32 (473) 613781</t>
  </si>
  <si>
    <t>christof.byosiere@delijn.be</t>
  </si>
  <si>
    <t>+32 (485) 074117</t>
  </si>
  <si>
    <t>Tony.Maes@delijn.be</t>
  </si>
  <si>
    <t>+32 (486) 683530</t>
  </si>
  <si>
    <t>Mustafa.Unal@delijn.be</t>
  </si>
  <si>
    <t>+32 (474) 759271</t>
  </si>
  <si>
    <t>Riza.Kerman@delijn.be</t>
  </si>
  <si>
    <t>+32 (472) 689808</t>
  </si>
  <si>
    <t>Abderrachid.Achalhi@delijn.be</t>
  </si>
  <si>
    <t>+32 (474) 869173</t>
  </si>
  <si>
    <t>Gunther.Goossens@delijn.be</t>
  </si>
  <si>
    <t>+32 (479) 826981</t>
  </si>
  <si>
    <t>Johan.Osseel@delijn.be</t>
  </si>
  <si>
    <t>+32 (497) 627840</t>
  </si>
  <si>
    <t>PieterJan.Callebert@delijn.be</t>
  </si>
  <si>
    <t>+32 (488) 818229</t>
  </si>
  <si>
    <t>AbdulKadir.Bicici@delijn.be</t>
  </si>
  <si>
    <t>+32 (497) 869854</t>
  </si>
  <si>
    <t>Dmitriy.Brilyov@delijn.be</t>
  </si>
  <si>
    <t>+32 (475) 980195</t>
  </si>
  <si>
    <t>suleyman.kirdas@delijn.be</t>
  </si>
  <si>
    <t>+32 (499) 134841</t>
  </si>
  <si>
    <t>Karina.Delahaye@delijn.be</t>
  </si>
  <si>
    <t>+32 (469) 177966</t>
  </si>
  <si>
    <t>Pascal.Pluym@delijn.be</t>
  </si>
  <si>
    <t>+32 (479) 391613</t>
  </si>
  <si>
    <t>Maarten.DeBoever@delijn.be</t>
  </si>
  <si>
    <t>+32 (475) 470222</t>
  </si>
  <si>
    <t>Peter.Meyvaert@delijn.be</t>
  </si>
  <si>
    <t>+32 (489) 343820</t>
  </si>
  <si>
    <t>Bart.LaFontaine@delijn.be</t>
  </si>
  <si>
    <t>+32 (495) 115558</t>
  </si>
  <si>
    <t>Steve.Dierick@delijn.be</t>
  </si>
  <si>
    <t>+32 (488) 298393</t>
  </si>
  <si>
    <t>Davey.Vanooteghem@delijn.be</t>
  </si>
  <si>
    <t>+32 (485) 581887</t>
  </si>
  <si>
    <t>moulayabdenazih.ettaibi@delijn.be</t>
  </si>
  <si>
    <t>+32 (491) 758619</t>
  </si>
  <si>
    <t>Elisa.Dejonghe@delijn.be</t>
  </si>
  <si>
    <t>+32 (487) 706142</t>
  </si>
  <si>
    <t>Jan.Horemans@delijn.be</t>
  </si>
  <si>
    <t>+32 (468) 480269</t>
  </si>
  <si>
    <t>Werner.VanHulle@delijn.be</t>
  </si>
  <si>
    <t>+32 (494) 359012</t>
  </si>
  <si>
    <t>Franky.Vanderstraeten@delijn.be</t>
  </si>
  <si>
    <t>+32 (476) 764677</t>
  </si>
  <si>
    <t>Kris.DeCraemer@delijn.be</t>
  </si>
  <si>
    <t>+32 (476) 999005</t>
  </si>
  <si>
    <t>Bart.DeCooman@delijn.be</t>
  </si>
  <si>
    <t>+32 (488) 244625</t>
  </si>
  <si>
    <t>Patrick.Kesteloot@delijn.be</t>
  </si>
  <si>
    <t>Alex.Beeckman@delijn.be</t>
  </si>
  <si>
    <t>+32 (472) 907952</t>
  </si>
  <si>
    <t>Yasin.Doolaege@delijn.be</t>
  </si>
  <si>
    <t>+32 (485) 415635</t>
  </si>
  <si>
    <t>Vanessa.Anjuijn@delijn.be</t>
  </si>
  <si>
    <t>+32 (476) 865688</t>
  </si>
  <si>
    <t>Jethro.Verstichel@delijn.be</t>
  </si>
  <si>
    <t>+32 (473) 786048</t>
  </si>
  <si>
    <t>Ronny.DeMoor@delijn.be</t>
  </si>
  <si>
    <t>+32 (485) 663102</t>
  </si>
  <si>
    <t>Marc.DeVolder@delijn.be</t>
  </si>
  <si>
    <t>+32 (485) 362996</t>
  </si>
  <si>
    <t>cemal.sari@delijn.be</t>
  </si>
  <si>
    <t>+32 (479) 439785</t>
  </si>
  <si>
    <t>Metin.Alkanat@delijn.be</t>
  </si>
  <si>
    <t>+32 (479) 449378</t>
  </si>
  <si>
    <t>Danny.DeRidder@delijn.be</t>
  </si>
  <si>
    <t>+32 (488) 944653</t>
  </si>
  <si>
    <t>Mike.Laforce@delijn.be</t>
  </si>
  <si>
    <t>+32 (475) 398641</t>
  </si>
  <si>
    <t>Murat.In@delijn.be</t>
  </si>
  <si>
    <t>+32 (497) 024430</t>
  </si>
  <si>
    <t>Diederik.VanDenNeste@delijn.be</t>
  </si>
  <si>
    <t>+32 (486) 894358</t>
  </si>
  <si>
    <t>Bart.Vonck@delijn.be</t>
  </si>
  <si>
    <t>+32 (495) 684818</t>
  </si>
  <si>
    <t>andy.riviere@delijn.be</t>
  </si>
  <si>
    <t>+32 (495) 121463</t>
  </si>
  <si>
    <t>Marius.Mestdag@delijn.be</t>
  </si>
  <si>
    <t>+32 (476) 425027</t>
  </si>
  <si>
    <t>Sandra.Vonck@delijn.be</t>
  </si>
  <si>
    <t>Frederik.Imschoot@delijn.be</t>
  </si>
  <si>
    <t>+32 (475) 542860</t>
  </si>
  <si>
    <t>Ilkmur.Pekdemir@delijn.be</t>
  </si>
  <si>
    <t>+32 (484) 538137</t>
  </si>
  <si>
    <t>Emra.Kizilmese@delijn.be</t>
  </si>
  <si>
    <t>+32 (473) 395804</t>
  </si>
  <si>
    <t>Erik.Ghysels@delijn.be</t>
  </si>
  <si>
    <t>+32 (478) 262216</t>
  </si>
  <si>
    <t>Kenneth.Vranken@delijn.be</t>
  </si>
  <si>
    <t>+32 (476) 351341</t>
  </si>
  <si>
    <t>Kurt.VanGrootenbrulle@delijn.be</t>
  </si>
  <si>
    <t>+32 (479) 298204</t>
  </si>
  <si>
    <t>Kenneth.Allan@delijn.be</t>
  </si>
  <si>
    <t>+32 (476) 487639</t>
  </si>
  <si>
    <t>Mario.Delamper@delijn.be</t>
  </si>
  <si>
    <t>+32 (486) 455391</t>
  </si>
  <si>
    <t>Lincey.Verlaeckt@delijn.be</t>
  </si>
  <si>
    <t>+32 (495) 205663</t>
  </si>
  <si>
    <t>Frank.Vandevyvere@delijn.be</t>
  </si>
  <si>
    <t>Patrick.Gevaert@delijn.be</t>
  </si>
  <si>
    <t>+32 (497) 125532</t>
  </si>
  <si>
    <t>Kristine.Willems@delijn.be</t>
  </si>
  <si>
    <t>+32 (485) 258594</t>
  </si>
  <si>
    <t>Johannes.DeBoeck@delijn.be</t>
  </si>
  <si>
    <t>+32 (495) 488654</t>
  </si>
  <si>
    <t>Ahmed.Akhayad@delijn.be</t>
  </si>
  <si>
    <t>+32 (486) 796463</t>
  </si>
  <si>
    <t>Ivan.Deschrijver@delijn.be</t>
  </si>
  <si>
    <t>+32 (479) 547763</t>
  </si>
  <si>
    <t>Stavros.Arampatzis@delijn.be</t>
  </si>
  <si>
    <t>+32 (495) 843971</t>
  </si>
  <si>
    <t>Kris.VanSteenbergen@delijn.be</t>
  </si>
  <si>
    <t>+32 (474) 601235</t>
  </si>
  <si>
    <t>johnny.vanooteghem@delijn.be</t>
  </si>
  <si>
    <t>+32 (484) 159359</t>
  </si>
  <si>
    <t>Kadir.Odaci@delijn.be</t>
  </si>
  <si>
    <t>+32 (497) 763253</t>
  </si>
  <si>
    <t>Geert.Aspeslagh@delijn.be</t>
  </si>
  <si>
    <t>+32 (476) 850491</t>
  </si>
  <si>
    <t>Wendy.DeClercq@delijn.be</t>
  </si>
  <si>
    <t>+32 (487) 883620</t>
  </si>
  <si>
    <t>David.Remmery@delijn.be</t>
  </si>
  <si>
    <t>+32 (484) 129488</t>
  </si>
  <si>
    <t>Peter.Deschepper@delijn.be</t>
  </si>
  <si>
    <t>+32 (478) 814724</t>
  </si>
  <si>
    <t>Ben.Fiers@delijn.be</t>
  </si>
  <si>
    <t>+32 (495) 757692</t>
  </si>
  <si>
    <t>Veronique.Joos@delijn.be</t>
  </si>
  <si>
    <t>+32 (498) 492194</t>
  </si>
  <si>
    <t>09/234 05 25</t>
  </si>
  <si>
    <t>Hamed.Azahaf@delijn.be</t>
  </si>
  <si>
    <t>+32 (472) 640828</t>
  </si>
  <si>
    <t>gunter.devos@delijn.be</t>
  </si>
  <si>
    <t>+32 (472) 195031</t>
  </si>
  <si>
    <t>Lydie.Platteau@delijn.be</t>
  </si>
  <si>
    <t>+32 (497) 776556</t>
  </si>
  <si>
    <t>Kurt.David@delijn.be</t>
  </si>
  <si>
    <t>+32 (486) 780789</t>
  </si>
  <si>
    <t>Filip.VanWittenberge@delijn.be</t>
  </si>
  <si>
    <t>+32 (497) 388184</t>
  </si>
  <si>
    <t>Rudy.Vanlerberghe@delijn.be</t>
  </si>
  <si>
    <t>+32 (486) 333235</t>
  </si>
  <si>
    <t>Claude.Lega@delijn.be</t>
  </si>
  <si>
    <t>+32 (486) 460025</t>
  </si>
  <si>
    <t>092340525 &amp; 0486 46</t>
  </si>
  <si>
    <t>Hasana.Idrisi@delijn.be</t>
  </si>
  <si>
    <t>+32 (472) 428986</t>
  </si>
  <si>
    <t>Reginald.Praet@delijn.be</t>
  </si>
  <si>
    <t>+32 (473) 392798</t>
  </si>
  <si>
    <t>Wendy.DeBisschop@delijn.be</t>
  </si>
  <si>
    <t>+32 (495) 641243</t>
  </si>
  <si>
    <t>jurgen.vanlandschoot@delijn.be</t>
  </si>
  <si>
    <t>+32 (477) 178222</t>
  </si>
  <si>
    <t>Davy.Lootens@delijn.be</t>
  </si>
  <si>
    <t>+32 (477) 232035</t>
  </si>
  <si>
    <t>Luc.Devriese@delijn.be</t>
  </si>
  <si>
    <t>+32 (496) 078548</t>
  </si>
  <si>
    <t>Andy.VandenDaele@delijn.be</t>
  </si>
  <si>
    <t>Freddy.VanLauwe@delijn.be</t>
  </si>
  <si>
    <t>+32 (498) 439058</t>
  </si>
  <si>
    <t>Nancy.Notte@delijn.be</t>
  </si>
  <si>
    <t>+32 (468) 366563</t>
  </si>
  <si>
    <t>Rosita.Baert@delijn.be</t>
  </si>
  <si>
    <t>+32 (478) 940400</t>
  </si>
  <si>
    <t>Erwin.Toch@delijn.be</t>
  </si>
  <si>
    <t>+32 (495) 164332</t>
  </si>
  <si>
    <t>Ruth.Vandecasteele@delijn.be</t>
  </si>
  <si>
    <t>+32 (495) 890123</t>
  </si>
  <si>
    <t>Ingeborg.Bouckhout@delijn.be</t>
  </si>
  <si>
    <t>+32 (478) 611919</t>
  </si>
  <si>
    <t>Cynthia.Vermaete@delijn.be</t>
  </si>
  <si>
    <t>+32 (494) 443736</t>
  </si>
  <si>
    <t>Patrick.Devriendt@delijn.be</t>
  </si>
  <si>
    <t>+32 (475) 818501</t>
  </si>
  <si>
    <t>Tania.Meau@delijn.be</t>
  </si>
  <si>
    <t>+32 (496) 462436</t>
  </si>
  <si>
    <t>Jeroen.Rouan@delijn.be</t>
  </si>
  <si>
    <t>+32 (495) 201124</t>
  </si>
  <si>
    <t>Peter.Bracke@delijn.be</t>
  </si>
  <si>
    <t>+32 (473) 248202</t>
  </si>
  <si>
    <t>Vanessa.Petereyns@delijn.be</t>
  </si>
  <si>
    <t>+32 (484) 940685</t>
  </si>
  <si>
    <t>Patrick.VanWezemael@delijn.be</t>
  </si>
  <si>
    <t>+32 (479) 835071</t>
  </si>
  <si>
    <t>Tony.Mestdagh@delijn.be</t>
  </si>
  <si>
    <t>+32 (472) 826695</t>
  </si>
  <si>
    <t>Dominique.Wulfranck@delijn.be</t>
  </si>
  <si>
    <t>+32 (486) 590635</t>
  </si>
  <si>
    <t>Ron.Tondeleir@delijn.be</t>
  </si>
  <si>
    <t>+32 (472) 445274</t>
  </si>
  <si>
    <t>Frank.Dhondt@delijn.be</t>
  </si>
  <si>
    <t>+32 (468) 330882</t>
  </si>
  <si>
    <t>Filip.Vandenberghe@delijn.be</t>
  </si>
  <si>
    <t>+32 (498) 080956</t>
  </si>
  <si>
    <t>Kristoff.Marinx@delijn.be</t>
  </si>
  <si>
    <t>+32 (495) 349789</t>
  </si>
  <si>
    <t>Katleen.Dejonghe@delijn.be</t>
  </si>
  <si>
    <t>+32 (497) 867699</t>
  </si>
  <si>
    <t>Peter.DeMey@delijn.be</t>
  </si>
  <si>
    <t>+32 (487) 656112</t>
  </si>
  <si>
    <t>Christian.Ackermans@delijn.be</t>
  </si>
  <si>
    <t>+32 (498) 135134</t>
  </si>
  <si>
    <t>Dirk.Laute@delijn.be</t>
  </si>
  <si>
    <t>+32 (468) 570920</t>
  </si>
  <si>
    <t>Hilde.Depaepe@delijn.be</t>
  </si>
  <si>
    <t>+32 (474) 460418</t>
  </si>
  <si>
    <t>Philip.DeMulder@delijn.be</t>
  </si>
  <si>
    <t>+32 (476) 421401</t>
  </si>
  <si>
    <t>Vincent.Rodrigue@delijn.be</t>
  </si>
  <si>
    <t>+32 (497) 038826</t>
  </si>
  <si>
    <t>Thibaut.Vandaele@delijn.be</t>
  </si>
  <si>
    <t>+32 (476) 404446</t>
  </si>
  <si>
    <t>Sofie.Vandaele@delijn.be</t>
  </si>
  <si>
    <t>+32 (486) 208104</t>
  </si>
  <si>
    <t>Koen.Vervoort@delijn.be</t>
  </si>
  <si>
    <t>+32 (478) 213933</t>
  </si>
  <si>
    <t>Sabine.VanKerckhove@delijn.be</t>
  </si>
  <si>
    <t>+32 (498) 423393</t>
  </si>
  <si>
    <t>Chris.DeWeirt@delijn.be</t>
  </si>
  <si>
    <t>+32 (485) 548891</t>
  </si>
  <si>
    <t>Ramazan.Kirdas@delijn.be</t>
  </si>
  <si>
    <t>+32 (498) 329389</t>
  </si>
  <si>
    <t>Ronny.Schijvens@delijn.be</t>
  </si>
  <si>
    <t>Steve.Eeckhout@delijn.be</t>
  </si>
  <si>
    <t>Jan.Oosterlinck@delijn.be</t>
  </si>
  <si>
    <t>+32 (476) 541586</t>
  </si>
  <si>
    <t>Claudine.DeGeyter@delijn.be</t>
  </si>
  <si>
    <t>+32 (496) 359263</t>
  </si>
  <si>
    <t>Ahmed.Boutiebi@delijn.be</t>
  </si>
  <si>
    <t>+32 (475) 652181</t>
  </si>
  <si>
    <t>Wesley.Riobello-Olalla@delijn.be</t>
  </si>
  <si>
    <t>+32 (468) 240010</t>
  </si>
  <si>
    <t>David.VanEenaeme@delijn.be</t>
  </si>
  <si>
    <t>+32 (486) 482902</t>
  </si>
  <si>
    <t>Martine.VanDenBossche@delijn.be</t>
  </si>
  <si>
    <t>+32 (496) 641035</t>
  </si>
  <si>
    <t>kenneth.desmet@delijn.be</t>
  </si>
  <si>
    <t>+32 (472) 513440</t>
  </si>
  <si>
    <t>David.DeFeyter@delijn.be</t>
  </si>
  <si>
    <t>+32 (478) 768793</t>
  </si>
  <si>
    <t>Tom.VanVliet@delijn.be</t>
  </si>
  <si>
    <t>+32 (485) 599504</t>
  </si>
  <si>
    <t>Kurt.DeCooman@delijn.be</t>
  </si>
  <si>
    <t>+32 (486) 129056</t>
  </si>
  <si>
    <t>Pascal.Bolle@delijn.be</t>
  </si>
  <si>
    <t>+32 (486) 242526</t>
  </si>
  <si>
    <t>Nico.Beeckman@delijn.be</t>
  </si>
  <si>
    <t>+32 (477) 890415</t>
  </si>
  <si>
    <t>Freddy.Baert@delijn.be</t>
  </si>
  <si>
    <t>+32 (478) 383491</t>
  </si>
  <si>
    <t>Gunter.DePlus@delijn.be</t>
  </si>
  <si>
    <t>+32 (477) 797261</t>
  </si>
  <si>
    <t>Ludo.DeVrieze@delijn.be</t>
  </si>
  <si>
    <t>+32 (468) 254805</t>
  </si>
  <si>
    <t>Jeffrey.Goethals@delijn.be</t>
  </si>
  <si>
    <t>+32 (496) 035401</t>
  </si>
  <si>
    <t>Marnic.Seeuws@delijn.be</t>
  </si>
  <si>
    <t>+32 (468) 223000</t>
  </si>
  <si>
    <t>Ina.DeKee@delijn.be</t>
  </si>
  <si>
    <t>+32 (477) 575187</t>
  </si>
  <si>
    <t>Olivier.Lefebvre@delijn.be</t>
  </si>
  <si>
    <t>+32 (497) 509319</t>
  </si>
  <si>
    <t>Wim.Eggermont@delijn.be</t>
  </si>
  <si>
    <t>+32 (494) 270497</t>
  </si>
  <si>
    <t>Tony.Vandenbogaerde@delijn.be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</si>
</sst>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0" borderId="0" xfId="0" applyNumberFormat="1"/>
    <xf numFmtId="9" fontId="0" fillId="0" borderId="0" xfId="0" applyNumberFormat="1"/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38" tableBorderDxfId="37">
  <autoFilter ref="A1:R169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topLeftCell="A47" zoomScale="80" zoomScaleNormal="80" workbookViewId="0">
      <selection activeCell="K88" sqref="K88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.44140625" style="12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3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3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  <c r="N4" s="12"/>
    </row>
    <row r="5" spans="1:19" x14ac:dyDescent="0.3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3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3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  <c r="N7" s="12"/>
    </row>
    <row r="8" spans="1:19" x14ac:dyDescent="0.3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3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3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3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3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3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3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28.8" x14ac:dyDescent="0.3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3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3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3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3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3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3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3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3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3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3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3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3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3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3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3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28.8" x14ac:dyDescent="0.3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3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3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x14ac:dyDescent="0.3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x14ac:dyDescent="0.3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3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3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x14ac:dyDescent="0.3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3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3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28.8" x14ac:dyDescent="0.3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3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3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28.8" x14ac:dyDescent="0.3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3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3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x14ac:dyDescent="0.3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x14ac:dyDescent="0.3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3.2" x14ac:dyDescent="0.3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3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3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3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3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3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3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3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3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3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3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x14ac:dyDescent="0.3">
      <c r="C60" s="12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32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M15</v>
      </c>
      <c r="K60" s="9" t="s">
        <v>35</v>
      </c>
      <c r="L60" s="3" t="s">
        <v>27</v>
      </c>
    </row>
    <row r="61" spans="3:14" x14ac:dyDescent="0.3">
      <c r="C61" s="12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32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9" t="s">
        <v>35</v>
      </c>
    </row>
    <row r="62" spans="3:14" x14ac:dyDescent="0.3">
      <c r="C62" s="12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GW10</v>
      </c>
      <c r="K62" s="9" t="s">
        <v>35</v>
      </c>
    </row>
    <row r="63" spans="3:14" x14ac:dyDescent="0.3">
      <c r="C63" s="12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TO15</v>
      </c>
      <c r="K63" s="9" t="s">
        <v>35</v>
      </c>
    </row>
    <row r="64" spans="3:14" x14ac:dyDescent="0.3">
      <c r="C64" s="12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9" t="s">
        <v>35</v>
      </c>
    </row>
    <row r="65" spans="3:14" x14ac:dyDescent="0.3">
      <c r="C65" s="12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TR15</v>
      </c>
      <c r="K65" s="9" t="s">
        <v>35</v>
      </c>
    </row>
    <row r="66" spans="3:14" x14ac:dyDescent="0.3">
      <c r="C66" s="12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4" x14ac:dyDescent="0.3">
      <c r="C67" s="12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TD12</v>
      </c>
      <c r="K67" s="9" t="s">
        <v>35</v>
      </c>
    </row>
    <row r="68" spans="3:14" x14ac:dyDescent="0.3">
      <c r="C68" s="12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G10</v>
      </c>
      <c r="K68" s="9" t="s">
        <v>35</v>
      </c>
    </row>
    <row r="69" spans="3:14" x14ac:dyDescent="0.3">
      <c r="C69" s="12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RESF</v>
      </c>
      <c r="K69" s="9" t="s">
        <v>35</v>
      </c>
    </row>
    <row r="70" spans="3:14" x14ac:dyDescent="0.3">
      <c r="C70" s="12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32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TV12</v>
      </c>
      <c r="K70" s="9" t="s">
        <v>35</v>
      </c>
    </row>
    <row r="71" spans="3:14" x14ac:dyDescent="0.3">
      <c r="C71" s="12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SW05</v>
      </c>
      <c r="K71" s="9" t="s">
        <v>35</v>
      </c>
    </row>
    <row r="72" spans="3:14" x14ac:dyDescent="0.3">
      <c r="C72" s="12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32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9" t="s">
        <v>35</v>
      </c>
    </row>
    <row r="73" spans="3:14" x14ac:dyDescent="0.3">
      <c r="C73" s="12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32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9" t="s">
        <v>35</v>
      </c>
    </row>
    <row r="74" spans="3:14" x14ac:dyDescent="0.3">
      <c r="C74" s="12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32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BD12</v>
      </c>
      <c r="K74" s="9" t="s">
        <v>35</v>
      </c>
    </row>
    <row r="75" spans="3:14" x14ac:dyDescent="0.3">
      <c r="C75" s="12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32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9" t="s">
        <v>35</v>
      </c>
    </row>
    <row r="76" spans="3:14" x14ac:dyDescent="0.3">
      <c r="C76" s="12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32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MW12</v>
      </c>
      <c r="K76" s="9" t="s">
        <v>35</v>
      </c>
    </row>
    <row r="77" spans="3:14" x14ac:dyDescent="0.3">
      <c r="C77" s="12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32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RESF</v>
      </c>
      <c r="K77" s="9" t="s">
        <v>35</v>
      </c>
    </row>
    <row r="78" spans="3:14" x14ac:dyDescent="0.3">
      <c r="C78" s="12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RESF</v>
      </c>
      <c r="K78" s="9" t="s">
        <v>35</v>
      </c>
    </row>
    <row r="79" spans="3:14" x14ac:dyDescent="0.3">
      <c r="C79" s="12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32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9" t="s">
        <v>35</v>
      </c>
      <c r="L79" s="3" t="s">
        <v>27</v>
      </c>
      <c r="M79" t="s">
        <v>53</v>
      </c>
      <c r="N79" s="12">
        <v>45925</v>
      </c>
    </row>
    <row r="80" spans="3:14" x14ac:dyDescent="0.3">
      <c r="C80" s="12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32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TW24</v>
      </c>
      <c r="K80" s="9" t="s">
        <v>35</v>
      </c>
    </row>
    <row r="81" spans="1:14" ht="57.6" x14ac:dyDescent="0.3">
      <c r="C81" s="12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32</v>
      </c>
      <c r="I81" t="str">
        <f>VLOOKUP(Tabel2[[#This Row],[P-nr]],'data Chauffeur'!A:F,4,FALSE)</f>
        <v>Els Dewulf</v>
      </c>
      <c r="J81" t="str">
        <f>VLOOKUP(Tabel2[[#This Row],[P-nr]],'data Chauffeur'!A:F,5,FALSE)</f>
        <v>GW10</v>
      </c>
      <c r="K81" s="9" t="s">
        <v>54</v>
      </c>
      <c r="L81" s="3" t="s">
        <v>27</v>
      </c>
    </row>
    <row r="82" spans="1:14" x14ac:dyDescent="0.3">
      <c r="C82" s="12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32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BO15</v>
      </c>
      <c r="K82" s="9" t="s">
        <v>35</v>
      </c>
      <c r="L82" s="3" t="s">
        <v>27</v>
      </c>
      <c r="M82" t="s">
        <v>53</v>
      </c>
      <c r="N82" s="12">
        <v>45925</v>
      </c>
    </row>
    <row r="83" spans="1:14" ht="28.8" x14ac:dyDescent="0.3">
      <c r="A83" s="3" t="s">
        <v>19</v>
      </c>
      <c r="C83" s="12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32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B24</v>
      </c>
      <c r="K83" s="9" t="s">
        <v>55</v>
      </c>
      <c r="L83" s="3" t="s">
        <v>23</v>
      </c>
    </row>
    <row r="84" spans="1:14" x14ac:dyDescent="0.3">
      <c r="C84" s="12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32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9" t="s">
        <v>35</v>
      </c>
    </row>
    <row r="85" spans="1:14" x14ac:dyDescent="0.3">
      <c r="C85" s="12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32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9" t="s">
        <v>35</v>
      </c>
    </row>
    <row r="86" spans="1:14" x14ac:dyDescent="0.3">
      <c r="C86" s="12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32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G09</v>
      </c>
      <c r="K86" s="9" t="s">
        <v>35</v>
      </c>
    </row>
    <row r="87" spans="1:14" x14ac:dyDescent="0.3">
      <c r="C87" s="12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32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B24</v>
      </c>
      <c r="K87" s="9" t="s">
        <v>35</v>
      </c>
    </row>
    <row r="88" spans="1:14" x14ac:dyDescent="0.3">
      <c r="C88" s="12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32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9" t="s">
        <v>35</v>
      </c>
    </row>
    <row r="89" spans="1:14" x14ac:dyDescent="0.3">
      <c r="C89" s="12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32</v>
      </c>
      <c r="I89" t="str">
        <f>VLOOKUP(Tabel2[[#This Row],[P-nr]],'data Chauffeur'!A:F,4,FALSE)</f>
        <v>Steven Storm</v>
      </c>
      <c r="J89" t="str">
        <f>VLOOKUP(Tabel2[[#This Row],[P-nr]],'data Chauffeur'!A:F,5,FALSE)</f>
        <v>RESV</v>
      </c>
      <c r="K89" s="9" t="s">
        <v>35</v>
      </c>
    </row>
    <row r="90" spans="1:14" x14ac:dyDescent="0.3">
      <c r="C90" s="12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32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BR15</v>
      </c>
      <c r="K90" s="9" t="s">
        <v>35</v>
      </c>
    </row>
    <row r="91" spans="1:14" x14ac:dyDescent="0.3">
      <c r="C91" s="12">
        <v>45926</v>
      </c>
      <c r="D91">
        <v>42146</v>
      </c>
      <c r="E91" s="54"/>
      <c r="F91" s="54"/>
      <c r="G91" s="54" t="str">
        <f>_xlfn.CONCAT(Tabel2[[#This Row],[P-nr]]," ",Tabel2[[#This Row],[Naam]]," ",Tabel2[[#This Row],[Voornaam]]," ",)</f>
        <v xml:space="preserve">42146   </v>
      </c>
      <c r="H91" s="54"/>
      <c r="I91" s="54"/>
      <c r="J91" s="54"/>
      <c r="K91" s="9" t="s">
        <v>35</v>
      </c>
    </row>
    <row r="92" spans="1:14" x14ac:dyDescent="0.3">
      <c r="C92" s="12">
        <v>45926</v>
      </c>
      <c r="D92">
        <v>42252</v>
      </c>
      <c r="E92" s="54"/>
      <c r="F92" s="54"/>
      <c r="G92" s="54" t="str">
        <f>_xlfn.CONCAT(Tabel2[[#This Row],[P-nr]]," ",Tabel2[[#This Row],[Naam]]," ",Tabel2[[#This Row],[Voornaam]]," ",)</f>
        <v xml:space="preserve">42252   </v>
      </c>
      <c r="H92" s="54"/>
      <c r="I92" s="54"/>
      <c r="J92" s="54"/>
      <c r="K92" s="9" t="s">
        <v>35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1:D7 D9:D12 D14:D1048576">
    <cfRule type="duplicateValues" dxfId="17" priority="587"/>
  </conditionalFormatting>
  <conditionalFormatting sqref="D8">
    <cfRule type="containsText" dxfId="16" priority="3" operator="containsText" text="ja">
      <formula>NOT(ISERROR(SEARCH("ja",D8)))</formula>
    </cfRule>
  </conditionalFormatting>
  <conditionalFormatting sqref="D13">
    <cfRule type="containsText" dxfId="15" priority="2" operator="containsText" text="ja">
      <formula>NOT(ISERROR(SEARCH("ja",D13)))</formula>
    </cfRule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opLeftCell="A139" zoomScale="70" zoomScaleNormal="70" workbookViewId="0">
      <selection activeCell="C173" sqref="C173"/>
    </sheetView>
  </sheetViews>
  <sheetFormatPr defaultRowHeight="14.4" x14ac:dyDescent="0.3"/>
  <cols>
    <col min="1" max="1" width="15.109375" bestFit="1" customWidth="1"/>
    <col min="2" max="2" width="10.88671875" style="44" bestFit="1" customWidth="1"/>
    <col min="3" max="3" width="21.44140625" style="33" bestFit="1" customWidth="1"/>
    <col min="4" max="4" width="20.88671875" style="33" bestFit="1" customWidth="1"/>
    <col min="5" max="5" width="41" customWidth="1"/>
    <col min="6" max="6" width="10.33203125" bestFit="1" customWidth="1"/>
    <col min="7" max="7" width="21.33203125" style="33" bestFit="1" customWidth="1"/>
    <col min="8" max="8" width="15.88671875" bestFit="1" customWidth="1"/>
    <col min="9" max="9" width="27" style="9" bestFit="1" customWidth="1"/>
    <col min="10" max="10" width="16" style="9" customWidth="1"/>
    <col min="11" max="11" width="26.6640625" bestFit="1" customWidth="1"/>
    <col min="12" max="12" width="22.33203125" bestFit="1" customWidth="1"/>
    <col min="13" max="13" width="36.6640625" style="33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20" t="s">
        <v>0</v>
      </c>
      <c r="B1" s="39" t="s">
        <v>3</v>
      </c>
      <c r="C1" s="31" t="s">
        <v>4</v>
      </c>
      <c r="D1" s="31" t="s">
        <v>5</v>
      </c>
      <c r="E1" s="21" t="s">
        <v>56</v>
      </c>
      <c r="F1" s="21" t="s">
        <v>7</v>
      </c>
      <c r="G1" s="31" t="s">
        <v>8</v>
      </c>
      <c r="H1" s="21" t="s">
        <v>57</v>
      </c>
      <c r="I1" s="22" t="s">
        <v>58</v>
      </c>
      <c r="J1" s="21" t="s">
        <v>11</v>
      </c>
      <c r="K1" s="23" t="s">
        <v>12</v>
      </c>
      <c r="L1" s="23" t="s">
        <v>59</v>
      </c>
      <c r="M1" s="45" t="s">
        <v>14</v>
      </c>
      <c r="N1" s="23" t="s">
        <v>15</v>
      </c>
      <c r="O1" s="23" t="s">
        <v>60</v>
      </c>
      <c r="P1" s="23" t="s">
        <v>61</v>
      </c>
      <c r="Q1" s="23" t="s">
        <v>62</v>
      </c>
      <c r="R1" s="21" t="s">
        <v>63</v>
      </c>
    </row>
    <row r="2" spans="1:18" ht="15.6" x14ac:dyDescent="0.3">
      <c r="A2" s="24"/>
      <c r="B2" s="5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64</v>
      </c>
      <c r="J2" s="26" t="s">
        <v>65</v>
      </c>
      <c r="K2" s="32" t="s">
        <v>66</v>
      </c>
      <c r="L2" s="41">
        <v>45700</v>
      </c>
      <c r="M2" s="32"/>
      <c r="N2" s="24"/>
      <c r="O2" s="24" t="s">
        <v>67</v>
      </c>
      <c r="P2" s="24" t="s">
        <v>68</v>
      </c>
      <c r="Q2" s="24"/>
      <c r="R2" s="24" t="s">
        <v>69</v>
      </c>
    </row>
    <row r="3" spans="1:18" ht="15.6" x14ac:dyDescent="0.3">
      <c r="A3" s="24"/>
      <c r="B3" s="5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64</v>
      </c>
      <c r="J3" s="26" t="s">
        <v>70</v>
      </c>
      <c r="K3" s="32" t="s">
        <v>71</v>
      </c>
      <c r="L3" s="41">
        <v>45715</v>
      </c>
      <c r="M3" s="32" t="s">
        <v>72</v>
      </c>
      <c r="N3" s="24" t="s">
        <v>44</v>
      </c>
      <c r="O3" s="24" t="s">
        <v>73</v>
      </c>
      <c r="P3" s="24" t="s">
        <v>68</v>
      </c>
      <c r="Q3" s="24"/>
      <c r="R3" s="24" t="s">
        <v>69</v>
      </c>
    </row>
    <row r="4" spans="1:18" ht="15.6" x14ac:dyDescent="0.3">
      <c r="A4" s="24"/>
      <c r="B4" s="5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70</v>
      </c>
      <c r="K4" s="32" t="s">
        <v>71</v>
      </c>
      <c r="L4" s="41">
        <v>45721</v>
      </c>
      <c r="M4" s="32" t="s">
        <v>72</v>
      </c>
      <c r="N4" s="24" t="s">
        <v>74</v>
      </c>
      <c r="O4" s="24" t="s">
        <v>73</v>
      </c>
      <c r="P4" s="24" t="s">
        <v>68</v>
      </c>
      <c r="Q4" s="24"/>
      <c r="R4" s="24" t="s">
        <v>69</v>
      </c>
    </row>
    <row r="5" spans="1:18" ht="15.6" x14ac:dyDescent="0.3">
      <c r="A5" s="24"/>
      <c r="B5" s="5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64</v>
      </c>
      <c r="J5" s="26" t="s">
        <v>70</v>
      </c>
      <c r="K5" s="32" t="s">
        <v>71</v>
      </c>
      <c r="L5" s="41">
        <v>45721</v>
      </c>
      <c r="M5" s="32"/>
      <c r="N5" s="24"/>
      <c r="O5" s="24" t="s">
        <v>75</v>
      </c>
      <c r="P5" s="24"/>
      <c r="Q5" s="24"/>
      <c r="R5" s="24" t="s">
        <v>69</v>
      </c>
    </row>
    <row r="6" spans="1:18" ht="15.6" x14ac:dyDescent="0.3">
      <c r="A6" s="24"/>
      <c r="B6" s="5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64</v>
      </c>
      <c r="J6" s="26" t="s">
        <v>70</v>
      </c>
      <c r="K6" s="32" t="s">
        <v>71</v>
      </c>
      <c r="L6" s="41">
        <v>45721</v>
      </c>
      <c r="M6" s="32"/>
      <c r="N6" s="24"/>
      <c r="O6" s="24" t="s">
        <v>75</v>
      </c>
      <c r="P6" s="24"/>
      <c r="Q6" s="24"/>
      <c r="R6" s="24" t="s">
        <v>69</v>
      </c>
    </row>
    <row r="7" spans="1:18" ht="36" customHeight="1" x14ac:dyDescent="0.3">
      <c r="A7" s="24"/>
      <c r="B7" s="5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76</v>
      </c>
      <c r="J7" s="26" t="s">
        <v>70</v>
      </c>
      <c r="K7" s="34" t="s">
        <v>53</v>
      </c>
      <c r="L7" s="41">
        <v>45722</v>
      </c>
      <c r="M7" s="32"/>
      <c r="N7" s="24"/>
      <c r="O7" s="24" t="s">
        <v>75</v>
      </c>
      <c r="P7" s="24"/>
      <c r="Q7" s="24"/>
      <c r="R7" s="24" t="s">
        <v>69</v>
      </c>
    </row>
    <row r="8" spans="1:18" ht="15.6" x14ac:dyDescent="0.3">
      <c r="A8" s="24"/>
      <c r="B8" s="5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64</v>
      </c>
      <c r="J8" s="26" t="s">
        <v>70</v>
      </c>
      <c r="K8" s="32" t="s">
        <v>53</v>
      </c>
      <c r="L8" s="41">
        <v>45726</v>
      </c>
      <c r="M8" s="32"/>
      <c r="N8" s="24"/>
      <c r="O8" s="24" t="s">
        <v>73</v>
      </c>
      <c r="P8" s="24" t="s">
        <v>68</v>
      </c>
      <c r="Q8" s="24"/>
      <c r="R8" s="24" t="s">
        <v>69</v>
      </c>
    </row>
    <row r="9" spans="1:18" ht="15.6" x14ac:dyDescent="0.3">
      <c r="A9" s="24"/>
      <c r="B9" s="5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64</v>
      </c>
      <c r="J9" s="26" t="s">
        <v>65</v>
      </c>
      <c r="K9" s="32" t="s">
        <v>66</v>
      </c>
      <c r="L9" s="41">
        <v>45728</v>
      </c>
      <c r="M9" s="32"/>
      <c r="N9" s="24"/>
      <c r="O9" s="24" t="s">
        <v>67</v>
      </c>
      <c r="P9" s="24" t="s">
        <v>68</v>
      </c>
      <c r="Q9" s="24"/>
      <c r="R9" s="24" t="s">
        <v>69</v>
      </c>
    </row>
    <row r="10" spans="1:18" ht="15.6" x14ac:dyDescent="0.3">
      <c r="A10" s="24"/>
      <c r="B10" s="5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70</v>
      </c>
      <c r="K10" s="32" t="s">
        <v>71</v>
      </c>
      <c r="L10" s="41">
        <v>45736</v>
      </c>
      <c r="M10" s="32" t="s">
        <v>72</v>
      </c>
      <c r="N10" s="24" t="s">
        <v>74</v>
      </c>
      <c r="O10" s="24" t="s">
        <v>73</v>
      </c>
      <c r="P10" s="24" t="s">
        <v>68</v>
      </c>
      <c r="Q10" s="24"/>
      <c r="R10" s="24" t="s">
        <v>69</v>
      </c>
    </row>
    <row r="11" spans="1:18" ht="15.6" x14ac:dyDescent="0.3">
      <c r="A11" s="24"/>
      <c r="B11" s="5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70</v>
      </c>
      <c r="K11" s="32" t="s">
        <v>71</v>
      </c>
      <c r="L11" s="41">
        <v>45740</v>
      </c>
      <c r="M11" s="32"/>
      <c r="N11" s="24"/>
      <c r="O11" s="24" t="s">
        <v>67</v>
      </c>
      <c r="P11" s="24"/>
      <c r="Q11" s="24"/>
      <c r="R11" s="24" t="s">
        <v>69</v>
      </c>
    </row>
    <row r="12" spans="1:18" ht="15.6" x14ac:dyDescent="0.3">
      <c r="A12" s="24"/>
      <c r="B12" s="5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64</v>
      </c>
      <c r="J12" s="26" t="s">
        <v>70</v>
      </c>
      <c r="K12" s="32" t="s">
        <v>71</v>
      </c>
      <c r="L12" s="41">
        <v>45740</v>
      </c>
      <c r="M12" s="32"/>
      <c r="N12" s="24"/>
      <c r="O12" s="24" t="s">
        <v>67</v>
      </c>
      <c r="P12" s="24" t="s">
        <v>68</v>
      </c>
      <c r="Q12" s="24"/>
      <c r="R12" s="24" t="s">
        <v>69</v>
      </c>
    </row>
    <row r="13" spans="1:18" ht="15.6" x14ac:dyDescent="0.3">
      <c r="A13" s="24" t="s">
        <v>19</v>
      </c>
      <c r="B13" s="5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77</v>
      </c>
      <c r="J13" s="26" t="s">
        <v>65</v>
      </c>
      <c r="K13" s="32" t="s">
        <v>8</v>
      </c>
      <c r="L13" s="41">
        <v>45742</v>
      </c>
      <c r="M13" s="32"/>
      <c r="N13" s="24"/>
      <c r="O13" s="24" t="s">
        <v>67</v>
      </c>
      <c r="P13" s="24" t="s">
        <v>68</v>
      </c>
      <c r="Q13" s="24"/>
      <c r="R13" s="24" t="s">
        <v>69</v>
      </c>
    </row>
    <row r="14" spans="1:18" ht="15.6" x14ac:dyDescent="0.3">
      <c r="A14" s="24"/>
      <c r="B14" s="5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70</v>
      </c>
      <c r="K14" s="32" t="s">
        <v>71</v>
      </c>
      <c r="L14" s="41">
        <v>45743</v>
      </c>
      <c r="M14" s="32" t="s">
        <v>72</v>
      </c>
      <c r="N14" s="24" t="s">
        <v>78</v>
      </c>
      <c r="O14" s="24" t="s">
        <v>75</v>
      </c>
      <c r="P14" s="24" t="s">
        <v>68</v>
      </c>
      <c r="Q14" s="24"/>
      <c r="R14" s="24" t="s">
        <v>69</v>
      </c>
    </row>
    <row r="15" spans="1:18" ht="15.6" x14ac:dyDescent="0.3">
      <c r="A15" s="24"/>
      <c r="B15" s="5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65</v>
      </c>
      <c r="K15" s="32" t="s">
        <v>79</v>
      </c>
      <c r="L15" s="41">
        <v>45743</v>
      </c>
      <c r="M15" s="32"/>
      <c r="N15" s="24" t="s">
        <v>44</v>
      </c>
      <c r="O15" s="24" t="s">
        <v>75</v>
      </c>
      <c r="P15" s="24"/>
      <c r="Q15" s="24"/>
      <c r="R15" s="24" t="s">
        <v>69</v>
      </c>
    </row>
    <row r="16" spans="1:18" ht="15.6" x14ac:dyDescent="0.3">
      <c r="A16" s="24"/>
      <c r="B16" s="5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71</v>
      </c>
      <c r="L16" s="41">
        <v>45743</v>
      </c>
      <c r="M16" s="32" t="s">
        <v>72</v>
      </c>
      <c r="N16" s="24" t="s">
        <v>44</v>
      </c>
      <c r="O16" s="24" t="s">
        <v>75</v>
      </c>
      <c r="P16" s="24" t="s">
        <v>68</v>
      </c>
      <c r="Q16" s="24"/>
      <c r="R16" s="24" t="s">
        <v>69</v>
      </c>
    </row>
    <row r="17" spans="1:18" ht="15.6" x14ac:dyDescent="0.3">
      <c r="A17" s="24"/>
      <c r="B17" s="5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65</v>
      </c>
      <c r="K17" s="32" t="s">
        <v>79</v>
      </c>
      <c r="L17" s="41">
        <v>45743</v>
      </c>
      <c r="M17" s="32" t="s">
        <v>80</v>
      </c>
      <c r="N17" s="24"/>
      <c r="O17" s="24" t="s">
        <v>75</v>
      </c>
      <c r="P17" s="24"/>
      <c r="Q17" s="24"/>
      <c r="R17" s="24" t="s">
        <v>69</v>
      </c>
    </row>
    <row r="18" spans="1:18" ht="31.2" x14ac:dyDescent="0.3">
      <c r="A18" s="24"/>
      <c r="B18" s="5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81</v>
      </c>
      <c r="J18" s="26" t="s">
        <v>65</v>
      </c>
      <c r="K18" s="32" t="s">
        <v>79</v>
      </c>
      <c r="L18" s="41">
        <v>45743</v>
      </c>
      <c r="M18" s="32" t="s">
        <v>72</v>
      </c>
      <c r="N18" s="24" t="s">
        <v>82</v>
      </c>
      <c r="O18" s="24" t="s">
        <v>73</v>
      </c>
      <c r="P18" s="24"/>
      <c r="Q18" s="24"/>
      <c r="R18" s="24" t="s">
        <v>69</v>
      </c>
    </row>
    <row r="19" spans="1:18" ht="31.2" x14ac:dyDescent="0.3">
      <c r="A19" s="24"/>
      <c r="B19" s="5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83</v>
      </c>
      <c r="J19" s="26" t="s">
        <v>65</v>
      </c>
      <c r="K19" s="32" t="s">
        <v>79</v>
      </c>
      <c r="L19" s="41">
        <v>45743</v>
      </c>
      <c r="M19" s="32" t="s">
        <v>72</v>
      </c>
      <c r="N19" s="24"/>
      <c r="O19" s="24" t="s">
        <v>75</v>
      </c>
      <c r="P19" s="24"/>
      <c r="Q19" s="24"/>
      <c r="R19" s="24" t="s">
        <v>69</v>
      </c>
    </row>
    <row r="20" spans="1:18" ht="15.6" x14ac:dyDescent="0.3">
      <c r="A20" s="24"/>
      <c r="B20" s="5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64</v>
      </c>
      <c r="J20" s="26" t="s">
        <v>70</v>
      </c>
      <c r="K20" s="32" t="s">
        <v>71</v>
      </c>
      <c r="L20" s="41">
        <v>45744</v>
      </c>
      <c r="M20" s="32" t="s">
        <v>84</v>
      </c>
      <c r="N20" s="24" t="s">
        <v>85</v>
      </c>
      <c r="O20" s="24" t="s">
        <v>75</v>
      </c>
      <c r="P20" s="24" t="s">
        <v>68</v>
      </c>
      <c r="Q20" s="24"/>
      <c r="R20" s="24" t="s">
        <v>69</v>
      </c>
    </row>
    <row r="21" spans="1:18" ht="15.6" x14ac:dyDescent="0.3">
      <c r="A21" s="24"/>
      <c r="B21" s="5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64</v>
      </c>
      <c r="J21" s="26" t="s">
        <v>70</v>
      </c>
      <c r="K21" s="32" t="s">
        <v>71</v>
      </c>
      <c r="L21" s="41">
        <v>45744</v>
      </c>
      <c r="M21" s="32" t="s">
        <v>72</v>
      </c>
      <c r="N21" s="24" t="s">
        <v>44</v>
      </c>
      <c r="O21" s="24" t="s">
        <v>75</v>
      </c>
      <c r="P21" s="24" t="s">
        <v>68</v>
      </c>
      <c r="Q21" s="24"/>
      <c r="R21" s="24" t="s">
        <v>69</v>
      </c>
    </row>
    <row r="22" spans="1:18" ht="15.6" x14ac:dyDescent="0.3">
      <c r="A22" s="24"/>
      <c r="B22" s="5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70</v>
      </c>
      <c r="K22" s="34" t="s">
        <v>71</v>
      </c>
      <c r="L22" s="41">
        <v>45744</v>
      </c>
      <c r="M22" s="32" t="s">
        <v>72</v>
      </c>
      <c r="N22" s="24" t="s">
        <v>44</v>
      </c>
      <c r="O22" s="24" t="s">
        <v>75</v>
      </c>
      <c r="P22" s="24" t="s">
        <v>68</v>
      </c>
      <c r="Q22" s="24"/>
      <c r="R22" s="24" t="s">
        <v>69</v>
      </c>
    </row>
    <row r="23" spans="1:18" ht="15.6" x14ac:dyDescent="0.3">
      <c r="A23" s="24"/>
      <c r="B23" s="5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70</v>
      </c>
      <c r="K23" s="32" t="s">
        <v>86</v>
      </c>
      <c r="L23" s="41">
        <v>45744</v>
      </c>
      <c r="M23" s="32"/>
      <c r="N23" s="24"/>
      <c r="O23" s="24" t="s">
        <v>67</v>
      </c>
      <c r="P23" s="24" t="s">
        <v>68</v>
      </c>
      <c r="Q23" s="24"/>
      <c r="R23" s="24" t="s">
        <v>69</v>
      </c>
    </row>
    <row r="24" spans="1:18" ht="43.2" x14ac:dyDescent="0.3">
      <c r="A24" s="24"/>
      <c r="B24" s="5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87</v>
      </c>
      <c r="J24" s="26" t="s">
        <v>70</v>
      </c>
      <c r="K24" s="32" t="s">
        <v>86</v>
      </c>
      <c r="L24" s="41">
        <v>45744</v>
      </c>
      <c r="M24" s="32" t="s">
        <v>88</v>
      </c>
      <c r="N24" s="24" t="s">
        <v>78</v>
      </c>
      <c r="O24" s="24" t="s">
        <v>73</v>
      </c>
      <c r="P24" s="24" t="s">
        <v>19</v>
      </c>
      <c r="Q24" s="24"/>
      <c r="R24" s="24" t="s">
        <v>69</v>
      </c>
    </row>
    <row r="25" spans="1:18" ht="15.6" x14ac:dyDescent="0.3">
      <c r="A25" s="24"/>
      <c r="B25" s="5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70</v>
      </c>
      <c r="K25" s="32" t="s">
        <v>71</v>
      </c>
      <c r="L25" s="41">
        <v>45749</v>
      </c>
      <c r="M25" s="32" t="s">
        <v>72</v>
      </c>
      <c r="N25" s="24" t="s">
        <v>44</v>
      </c>
      <c r="O25" s="24" t="s">
        <v>75</v>
      </c>
      <c r="P25" s="24" t="s">
        <v>68</v>
      </c>
      <c r="Q25" s="24"/>
      <c r="R25" s="24" t="s">
        <v>69</v>
      </c>
    </row>
    <row r="26" spans="1:18" ht="15.6" x14ac:dyDescent="0.3">
      <c r="A26" s="24"/>
      <c r="B26" s="5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89</v>
      </c>
      <c r="J26" s="26" t="s">
        <v>70</v>
      </c>
      <c r="K26" s="32" t="s">
        <v>90</v>
      </c>
      <c r="L26" s="41">
        <v>45749</v>
      </c>
      <c r="M26" s="32" t="s">
        <v>72</v>
      </c>
      <c r="N26" s="24" t="s">
        <v>74</v>
      </c>
      <c r="O26" s="24" t="s">
        <v>73</v>
      </c>
      <c r="P26" s="24" t="s">
        <v>19</v>
      </c>
      <c r="Q26" s="24"/>
      <c r="R26" s="24" t="s">
        <v>69</v>
      </c>
    </row>
    <row r="27" spans="1:18" ht="15.6" x14ac:dyDescent="0.3">
      <c r="A27" s="24"/>
      <c r="B27" s="5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70</v>
      </c>
      <c r="K27" s="32" t="s">
        <v>71</v>
      </c>
      <c r="L27" s="41">
        <v>45749</v>
      </c>
      <c r="M27" s="32" t="s">
        <v>85</v>
      </c>
      <c r="N27" s="24"/>
      <c r="O27" s="24" t="s">
        <v>75</v>
      </c>
      <c r="P27" s="24" t="s">
        <v>68</v>
      </c>
      <c r="Q27" s="24"/>
      <c r="R27" s="24" t="s">
        <v>69</v>
      </c>
    </row>
    <row r="28" spans="1:18" ht="15.6" x14ac:dyDescent="0.3">
      <c r="A28" s="24"/>
      <c r="B28" s="5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70</v>
      </c>
      <c r="K28" s="32" t="s">
        <v>91</v>
      </c>
      <c r="L28" s="41">
        <v>45749</v>
      </c>
      <c r="M28" s="32"/>
      <c r="N28" s="24"/>
      <c r="O28" s="24" t="s">
        <v>75</v>
      </c>
      <c r="P28" s="24"/>
      <c r="Q28" s="24"/>
      <c r="R28" s="24" t="s">
        <v>69</v>
      </c>
    </row>
    <row r="29" spans="1:18" ht="15.6" x14ac:dyDescent="0.3">
      <c r="A29" s="24"/>
      <c r="B29" s="5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70</v>
      </c>
      <c r="K29" s="32" t="s">
        <v>91</v>
      </c>
      <c r="L29" s="41">
        <v>45749</v>
      </c>
      <c r="M29" s="32"/>
      <c r="N29" s="24"/>
      <c r="O29" s="24" t="s">
        <v>75</v>
      </c>
      <c r="P29" s="24"/>
      <c r="Q29" s="24"/>
      <c r="R29" s="24" t="s">
        <v>69</v>
      </c>
    </row>
    <row r="30" spans="1:18" ht="15.6" x14ac:dyDescent="0.3">
      <c r="A30" s="24"/>
      <c r="B30" s="5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70</v>
      </c>
      <c r="K30" s="32" t="s">
        <v>92</v>
      </c>
      <c r="L30" s="41">
        <v>45749</v>
      </c>
      <c r="M30" s="32"/>
      <c r="N30" s="24"/>
      <c r="O30" s="24" t="s">
        <v>93</v>
      </c>
      <c r="P30" s="24" t="s">
        <v>19</v>
      </c>
      <c r="Q30" s="24" t="s">
        <v>94</v>
      </c>
      <c r="R30" s="24" t="s">
        <v>69</v>
      </c>
    </row>
    <row r="31" spans="1:18" ht="15.6" x14ac:dyDescent="0.3">
      <c r="A31" s="19"/>
      <c r="B31" s="51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70</v>
      </c>
      <c r="K31" s="33" t="s">
        <v>90</v>
      </c>
      <c r="L31" s="40">
        <v>45749</v>
      </c>
      <c r="M31" s="33" t="s">
        <v>95</v>
      </c>
      <c r="O31" t="s">
        <v>75</v>
      </c>
      <c r="P31" t="s">
        <v>68</v>
      </c>
      <c r="R31" s="24" t="s">
        <v>69</v>
      </c>
    </row>
    <row r="32" spans="1:18" ht="15.6" x14ac:dyDescent="0.3">
      <c r="A32" s="24"/>
      <c r="B32" s="5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70</v>
      </c>
      <c r="K32" s="32" t="s">
        <v>92</v>
      </c>
      <c r="L32" s="41">
        <v>45755</v>
      </c>
      <c r="M32" s="32"/>
      <c r="N32" s="24"/>
      <c r="O32" s="24" t="s">
        <v>67</v>
      </c>
      <c r="P32" s="24"/>
      <c r="Q32" s="24"/>
      <c r="R32" s="24" t="s">
        <v>69</v>
      </c>
    </row>
    <row r="33" spans="1:18" ht="15.6" x14ac:dyDescent="0.3">
      <c r="A33" s="24"/>
      <c r="B33" s="5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96</v>
      </c>
      <c r="J33" s="26" t="s">
        <v>70</v>
      </c>
      <c r="K33" s="32" t="s">
        <v>71</v>
      </c>
      <c r="L33" s="41">
        <v>45762</v>
      </c>
      <c r="M33" s="32"/>
      <c r="N33" s="24"/>
      <c r="O33" s="24" t="s">
        <v>75</v>
      </c>
      <c r="P33" s="24" t="s">
        <v>68</v>
      </c>
      <c r="Q33" s="24"/>
      <c r="R33" s="24" t="s">
        <v>69</v>
      </c>
    </row>
    <row r="34" spans="1:18" ht="15.6" x14ac:dyDescent="0.3">
      <c r="A34" s="24"/>
      <c r="B34" s="5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97</v>
      </c>
      <c r="J34" s="26" t="s">
        <v>70</v>
      </c>
      <c r="K34" s="32" t="s">
        <v>92</v>
      </c>
      <c r="L34" s="41">
        <v>45763</v>
      </c>
      <c r="M34" s="32" t="s">
        <v>72</v>
      </c>
      <c r="N34" s="24"/>
      <c r="O34" s="24" t="s">
        <v>98</v>
      </c>
      <c r="P34" s="24" t="s">
        <v>19</v>
      </c>
      <c r="Q34" s="24"/>
      <c r="R34" s="24" t="s">
        <v>69</v>
      </c>
    </row>
    <row r="35" spans="1:18" ht="15.6" x14ac:dyDescent="0.3">
      <c r="A35" s="24"/>
      <c r="B35" s="5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70</v>
      </c>
      <c r="K35" s="32" t="s">
        <v>92</v>
      </c>
      <c r="L35" s="41">
        <v>45763</v>
      </c>
      <c r="M35" s="32"/>
      <c r="N35" s="24"/>
      <c r="O35" s="24" t="s">
        <v>67</v>
      </c>
      <c r="P35" s="24" t="s">
        <v>68</v>
      </c>
      <c r="Q35" s="24"/>
      <c r="R35" s="24" t="s">
        <v>69</v>
      </c>
    </row>
    <row r="36" spans="1:18" ht="15.6" x14ac:dyDescent="0.3">
      <c r="A36" s="24"/>
      <c r="B36" s="5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92</v>
      </c>
      <c r="L36" s="41">
        <v>45763</v>
      </c>
      <c r="M36" s="32"/>
      <c r="N36" s="24"/>
      <c r="O36" s="24" t="s">
        <v>75</v>
      </c>
      <c r="P36" s="24" t="s">
        <v>68</v>
      </c>
      <c r="Q36" s="24"/>
      <c r="R36" s="24" t="s">
        <v>69</v>
      </c>
    </row>
    <row r="37" spans="1:18" ht="15.6" x14ac:dyDescent="0.3">
      <c r="A37" s="24"/>
      <c r="B37" s="5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70</v>
      </c>
      <c r="K37" s="32" t="s">
        <v>92</v>
      </c>
      <c r="L37" s="41">
        <v>45763</v>
      </c>
      <c r="M37" s="32"/>
      <c r="N37" s="24"/>
      <c r="O37" s="24" t="s">
        <v>75</v>
      </c>
      <c r="P37" s="24" t="s">
        <v>68</v>
      </c>
      <c r="Q37" s="24"/>
      <c r="R37" s="24" t="s">
        <v>69</v>
      </c>
    </row>
    <row r="38" spans="1:18" ht="15.6" x14ac:dyDescent="0.3">
      <c r="A38" s="24"/>
      <c r="B38" s="5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96</v>
      </c>
      <c r="J38" s="26" t="s">
        <v>70</v>
      </c>
      <c r="K38" s="32" t="s">
        <v>71</v>
      </c>
      <c r="L38" s="41">
        <v>45763</v>
      </c>
      <c r="M38" s="32"/>
      <c r="N38" s="24"/>
      <c r="O38" s="24" t="s">
        <v>75</v>
      </c>
      <c r="P38" s="24" t="s">
        <v>68</v>
      </c>
      <c r="Q38" s="24"/>
      <c r="R38" s="24" t="s">
        <v>69</v>
      </c>
    </row>
    <row r="39" spans="1:18" ht="15.6" x14ac:dyDescent="0.3">
      <c r="A39" s="24"/>
      <c r="B39" s="5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64</v>
      </c>
      <c r="J39" s="26" t="s">
        <v>70</v>
      </c>
      <c r="K39" s="32" t="s">
        <v>99</v>
      </c>
      <c r="L39" s="41">
        <v>45764</v>
      </c>
      <c r="M39" s="32"/>
      <c r="N39" s="24"/>
      <c r="O39" s="24" t="s">
        <v>67</v>
      </c>
      <c r="P39" s="24" t="s">
        <v>68</v>
      </c>
      <c r="Q39" s="24"/>
      <c r="R39" s="24" t="s">
        <v>69</v>
      </c>
    </row>
    <row r="40" spans="1:18" ht="15.6" x14ac:dyDescent="0.3">
      <c r="A40" s="24"/>
      <c r="B40" s="5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70</v>
      </c>
      <c r="K40" s="32" t="s">
        <v>71</v>
      </c>
      <c r="L40" s="41">
        <v>45765</v>
      </c>
      <c r="M40" s="32" t="s">
        <v>72</v>
      </c>
      <c r="N40" s="24" t="s">
        <v>74</v>
      </c>
      <c r="O40" s="24" t="s">
        <v>98</v>
      </c>
      <c r="P40" s="24" t="s">
        <v>68</v>
      </c>
      <c r="Q40" s="24"/>
      <c r="R40" s="24" t="s">
        <v>69</v>
      </c>
    </row>
    <row r="41" spans="1:18" ht="28.8" x14ac:dyDescent="0.3">
      <c r="A41" s="24"/>
      <c r="B41" s="5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100</v>
      </c>
      <c r="J41" s="26" t="s">
        <v>70</v>
      </c>
      <c r="K41" s="32" t="s">
        <v>71</v>
      </c>
      <c r="L41" s="41">
        <v>45770</v>
      </c>
      <c r="M41" s="32" t="s">
        <v>72</v>
      </c>
      <c r="N41" s="24" t="s">
        <v>74</v>
      </c>
      <c r="O41" s="24" t="s">
        <v>93</v>
      </c>
      <c r="P41" s="24" t="s">
        <v>68</v>
      </c>
      <c r="Q41" s="24"/>
      <c r="R41" s="24" t="s">
        <v>69</v>
      </c>
    </row>
    <row r="42" spans="1:18" ht="15.6" x14ac:dyDescent="0.3">
      <c r="A42" s="24"/>
      <c r="B42" s="5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96</v>
      </c>
      <c r="J42" s="26" t="s">
        <v>70</v>
      </c>
      <c r="K42" s="32" t="s">
        <v>71</v>
      </c>
      <c r="L42" s="41">
        <v>45770</v>
      </c>
      <c r="M42" s="32" t="s">
        <v>84</v>
      </c>
      <c r="N42" s="24"/>
      <c r="O42" s="24" t="s">
        <v>75</v>
      </c>
      <c r="P42" s="24" t="s">
        <v>19</v>
      </c>
      <c r="Q42" s="24"/>
      <c r="R42" s="24" t="s">
        <v>69</v>
      </c>
    </row>
    <row r="43" spans="1:18" ht="15.6" x14ac:dyDescent="0.3">
      <c r="A43" s="19"/>
      <c r="B43" s="51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96</v>
      </c>
      <c r="J43" s="9" t="s">
        <v>70</v>
      </c>
      <c r="K43" s="33" t="s">
        <v>101</v>
      </c>
      <c r="L43" s="40">
        <v>45771</v>
      </c>
      <c r="N43" t="s">
        <v>102</v>
      </c>
      <c r="O43" t="s">
        <v>75</v>
      </c>
      <c r="P43" t="s">
        <v>68</v>
      </c>
      <c r="R43" s="24" t="s">
        <v>69</v>
      </c>
    </row>
    <row r="44" spans="1:18" ht="15.6" x14ac:dyDescent="0.3">
      <c r="A44" s="19"/>
      <c r="B44" s="51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96</v>
      </c>
      <c r="J44" s="9" t="s">
        <v>70</v>
      </c>
      <c r="K44" s="33" t="s">
        <v>101</v>
      </c>
      <c r="L44" s="40">
        <v>45771</v>
      </c>
      <c r="O44" t="s">
        <v>67</v>
      </c>
      <c r="P44" t="s">
        <v>68</v>
      </c>
      <c r="R44" s="24" t="s">
        <v>69</v>
      </c>
    </row>
    <row r="45" spans="1:18" ht="15.6" x14ac:dyDescent="0.3">
      <c r="A45" s="19"/>
      <c r="B45" s="51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65</v>
      </c>
      <c r="K45" s="33" t="s">
        <v>79</v>
      </c>
      <c r="L45" s="40">
        <v>45771</v>
      </c>
      <c r="O45" t="s">
        <v>93</v>
      </c>
      <c r="P45" t="s">
        <v>68</v>
      </c>
      <c r="R45" s="24" t="s">
        <v>69</v>
      </c>
    </row>
    <row r="46" spans="1:18" ht="15.6" x14ac:dyDescent="0.3">
      <c r="A46" s="19"/>
      <c r="B46" s="51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65</v>
      </c>
      <c r="K46" s="33" t="s">
        <v>79</v>
      </c>
      <c r="L46" s="40">
        <v>45771</v>
      </c>
      <c r="O46" t="s">
        <v>75</v>
      </c>
      <c r="R46" s="24" t="s">
        <v>69</v>
      </c>
    </row>
    <row r="47" spans="1:18" ht="15.6" x14ac:dyDescent="0.3">
      <c r="A47" s="19"/>
      <c r="B47" s="51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96</v>
      </c>
      <c r="J47" s="9" t="s">
        <v>70</v>
      </c>
      <c r="K47" s="33" t="s">
        <v>101</v>
      </c>
      <c r="L47" s="40">
        <v>45775</v>
      </c>
      <c r="M47" s="33" t="s">
        <v>103</v>
      </c>
      <c r="N47" t="s">
        <v>104</v>
      </c>
      <c r="O47" t="s">
        <v>75</v>
      </c>
      <c r="P47" t="s">
        <v>68</v>
      </c>
      <c r="R47" s="24" t="s">
        <v>69</v>
      </c>
    </row>
    <row r="48" spans="1:18" ht="15.6" x14ac:dyDescent="0.3">
      <c r="A48" s="19"/>
      <c r="B48" s="51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96</v>
      </c>
      <c r="J48" s="9" t="s">
        <v>65</v>
      </c>
      <c r="K48" s="33" t="s">
        <v>66</v>
      </c>
      <c r="L48" s="40">
        <v>45775</v>
      </c>
      <c r="M48" s="33" t="s">
        <v>44</v>
      </c>
      <c r="N48" t="s">
        <v>88</v>
      </c>
      <c r="O48" t="s">
        <v>73</v>
      </c>
      <c r="P48" t="s">
        <v>68</v>
      </c>
      <c r="R48" s="24" t="s">
        <v>69</v>
      </c>
    </row>
    <row r="49" spans="1:18" ht="15.6" x14ac:dyDescent="0.3">
      <c r="A49" s="19"/>
      <c r="B49" s="51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96</v>
      </c>
      <c r="J49" s="9" t="s">
        <v>65</v>
      </c>
      <c r="K49" s="33" t="s">
        <v>66</v>
      </c>
      <c r="L49" s="40">
        <v>45775</v>
      </c>
      <c r="M49" s="33" t="s">
        <v>88</v>
      </c>
      <c r="N49" t="s">
        <v>105</v>
      </c>
      <c r="O49" t="s">
        <v>75</v>
      </c>
      <c r="P49" t="s">
        <v>68</v>
      </c>
      <c r="R49" s="24" t="s">
        <v>69</v>
      </c>
    </row>
    <row r="50" spans="1:18" ht="15.6" x14ac:dyDescent="0.3">
      <c r="A50" s="19"/>
      <c r="B50" s="51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70</v>
      </c>
      <c r="K50" s="33" t="s">
        <v>90</v>
      </c>
      <c r="L50" s="40">
        <v>45779</v>
      </c>
      <c r="M50" s="33" t="s">
        <v>84</v>
      </c>
      <c r="O50" t="s">
        <v>73</v>
      </c>
      <c r="P50" t="s">
        <v>68</v>
      </c>
      <c r="R50" s="24" t="s">
        <v>69</v>
      </c>
    </row>
    <row r="51" spans="1:18" ht="15.6" x14ac:dyDescent="0.3">
      <c r="A51" s="19"/>
      <c r="B51" s="51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70</v>
      </c>
      <c r="K51" s="33" t="s">
        <v>92</v>
      </c>
      <c r="L51" s="40">
        <v>45782</v>
      </c>
      <c r="O51" t="s">
        <v>67</v>
      </c>
      <c r="P51" t="s">
        <v>68</v>
      </c>
      <c r="R51" s="24" t="s">
        <v>69</v>
      </c>
    </row>
    <row r="52" spans="1:18" ht="15.6" x14ac:dyDescent="0.3">
      <c r="A52" s="19" t="s">
        <v>19</v>
      </c>
      <c r="B52" s="51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70</v>
      </c>
      <c r="K52" s="33" t="s">
        <v>106</v>
      </c>
      <c r="L52" s="40">
        <v>45789</v>
      </c>
      <c r="O52" t="s">
        <v>75</v>
      </c>
      <c r="P52" t="s">
        <v>68</v>
      </c>
      <c r="R52" s="24" t="s">
        <v>69</v>
      </c>
    </row>
    <row r="53" spans="1:18" ht="15.6" x14ac:dyDescent="0.3">
      <c r="B53" s="51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70</v>
      </c>
      <c r="K53" s="33" t="s">
        <v>53</v>
      </c>
      <c r="L53" s="40">
        <v>45789</v>
      </c>
      <c r="O53" t="s">
        <v>75</v>
      </c>
      <c r="R53" s="24" t="s">
        <v>69</v>
      </c>
    </row>
    <row r="54" spans="1:18" ht="15.6" x14ac:dyDescent="0.3">
      <c r="B54" s="51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70</v>
      </c>
      <c r="K54" s="33"/>
      <c r="L54" s="40">
        <v>45790</v>
      </c>
      <c r="M54" s="33" t="s">
        <v>95</v>
      </c>
      <c r="N54" t="s">
        <v>107</v>
      </c>
      <c r="O54" t="s">
        <v>73</v>
      </c>
      <c r="R54" s="24" t="s">
        <v>69</v>
      </c>
    </row>
    <row r="55" spans="1:18" ht="15.6" x14ac:dyDescent="0.3">
      <c r="B55" s="51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70</v>
      </c>
      <c r="K55" s="34" t="s">
        <v>8</v>
      </c>
      <c r="L55" s="40">
        <v>45791</v>
      </c>
      <c r="M55" s="33" t="s">
        <v>95</v>
      </c>
      <c r="N55" t="s">
        <v>107</v>
      </c>
      <c r="O55" t="s">
        <v>75</v>
      </c>
      <c r="P55" t="s">
        <v>68</v>
      </c>
      <c r="R55" s="24" t="s">
        <v>69</v>
      </c>
    </row>
    <row r="56" spans="1:18" ht="15.6" x14ac:dyDescent="0.3">
      <c r="B56" s="51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70</v>
      </c>
      <c r="K56" s="34" t="s">
        <v>8</v>
      </c>
      <c r="L56" s="40">
        <v>45792</v>
      </c>
      <c r="O56" t="s">
        <v>67</v>
      </c>
      <c r="P56" t="s">
        <v>68</v>
      </c>
      <c r="R56" s="24" t="s">
        <v>69</v>
      </c>
    </row>
    <row r="57" spans="1:18" ht="28.8" x14ac:dyDescent="0.3">
      <c r="B57" s="51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108</v>
      </c>
      <c r="J57" s="9" t="s">
        <v>70</v>
      </c>
      <c r="K57" s="33" t="s">
        <v>90</v>
      </c>
      <c r="L57" s="40">
        <v>45793</v>
      </c>
      <c r="M57" s="33" t="s">
        <v>88</v>
      </c>
      <c r="N57" t="s">
        <v>78</v>
      </c>
      <c r="O57" t="s">
        <v>93</v>
      </c>
      <c r="P57" t="s">
        <v>19</v>
      </c>
      <c r="R57" s="24" t="s">
        <v>69</v>
      </c>
    </row>
    <row r="58" spans="1:18" ht="15.6" x14ac:dyDescent="0.3">
      <c r="B58" s="51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70</v>
      </c>
      <c r="K58" s="33" t="s">
        <v>101</v>
      </c>
      <c r="L58" s="40">
        <v>45793</v>
      </c>
      <c r="M58" s="33" t="s">
        <v>109</v>
      </c>
      <c r="N58" t="s">
        <v>110</v>
      </c>
      <c r="O58" t="s">
        <v>75</v>
      </c>
      <c r="P58" t="s">
        <v>68</v>
      </c>
      <c r="R58" s="24" t="s">
        <v>69</v>
      </c>
    </row>
    <row r="59" spans="1:18" ht="15.6" x14ac:dyDescent="0.3">
      <c r="B59" s="51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96</v>
      </c>
      <c r="J59" s="9" t="s">
        <v>70</v>
      </c>
      <c r="K59" s="34" t="s">
        <v>101</v>
      </c>
      <c r="L59" s="40">
        <v>45793</v>
      </c>
      <c r="M59" s="33" t="s">
        <v>111</v>
      </c>
      <c r="N59" t="s">
        <v>102</v>
      </c>
      <c r="O59" t="s">
        <v>73</v>
      </c>
      <c r="P59" t="s">
        <v>68</v>
      </c>
      <c r="R59" s="24" t="s">
        <v>69</v>
      </c>
    </row>
    <row r="60" spans="1:18" ht="57.6" x14ac:dyDescent="0.3">
      <c r="B60" s="51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112</v>
      </c>
      <c r="J60" s="9" t="s">
        <v>70</v>
      </c>
      <c r="K60" s="34" t="s">
        <v>8</v>
      </c>
      <c r="L60" s="40">
        <v>45796</v>
      </c>
      <c r="M60" s="33" t="s">
        <v>113</v>
      </c>
      <c r="O60" t="s">
        <v>93</v>
      </c>
      <c r="R60" s="24" t="s">
        <v>69</v>
      </c>
    </row>
    <row r="61" spans="1:18" ht="15.6" x14ac:dyDescent="0.3">
      <c r="B61" s="51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114</v>
      </c>
      <c r="J61" s="9" t="s">
        <v>70</v>
      </c>
      <c r="K61" s="33" t="s">
        <v>8</v>
      </c>
      <c r="L61" s="40">
        <v>45803</v>
      </c>
      <c r="O61" t="s">
        <v>75</v>
      </c>
      <c r="P61" t="s">
        <v>68</v>
      </c>
      <c r="R61" s="24" t="s">
        <v>69</v>
      </c>
    </row>
    <row r="62" spans="1:18" ht="15.6" x14ac:dyDescent="0.3">
      <c r="A62" s="19" t="s">
        <v>19</v>
      </c>
      <c r="B62" s="51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70</v>
      </c>
      <c r="K62" s="33"/>
      <c r="L62" s="40">
        <v>45812</v>
      </c>
      <c r="M62" s="33" t="s">
        <v>72</v>
      </c>
      <c r="N62" t="s">
        <v>74</v>
      </c>
      <c r="O62" t="s">
        <v>93</v>
      </c>
      <c r="P62" t="s">
        <v>19</v>
      </c>
      <c r="R62" s="24" t="s">
        <v>69</v>
      </c>
    </row>
    <row r="63" spans="1:18" ht="15.6" x14ac:dyDescent="0.3">
      <c r="B63" s="51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96</v>
      </c>
      <c r="J63" s="9" t="s">
        <v>70</v>
      </c>
      <c r="K63" s="33" t="s">
        <v>71</v>
      </c>
      <c r="L63" s="40">
        <v>45812</v>
      </c>
      <c r="M63" s="33" t="s">
        <v>72</v>
      </c>
      <c r="N63" t="s">
        <v>44</v>
      </c>
      <c r="O63" t="s">
        <v>75</v>
      </c>
      <c r="P63" t="s">
        <v>68</v>
      </c>
      <c r="R63" s="24" t="s">
        <v>69</v>
      </c>
    </row>
    <row r="64" spans="1:18" ht="15.6" x14ac:dyDescent="0.3">
      <c r="B64" s="51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115</v>
      </c>
      <c r="L64" s="40">
        <v>45812</v>
      </c>
      <c r="M64" s="33" t="s">
        <v>72</v>
      </c>
      <c r="O64" t="s">
        <v>73</v>
      </c>
      <c r="P64" t="s">
        <v>68</v>
      </c>
      <c r="R64" s="24" t="s">
        <v>69</v>
      </c>
    </row>
    <row r="65" spans="1:18" x14ac:dyDescent="0.3">
      <c r="B65" s="51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96</v>
      </c>
      <c r="J65" s="9" t="s">
        <v>70</v>
      </c>
      <c r="K65" s="33" t="s">
        <v>101</v>
      </c>
      <c r="L65" s="40" t="s">
        <v>116</v>
      </c>
      <c r="O65" t="s">
        <v>67</v>
      </c>
      <c r="P65" t="s">
        <v>68</v>
      </c>
    </row>
    <row r="66" spans="1:18" ht="15.6" x14ac:dyDescent="0.3">
      <c r="A66" s="24"/>
      <c r="B66" s="5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96</v>
      </c>
      <c r="J66" s="26" t="s">
        <v>70</v>
      </c>
      <c r="K66" s="32" t="s">
        <v>71</v>
      </c>
      <c r="L66" s="41">
        <v>45824</v>
      </c>
      <c r="M66" s="32" t="s">
        <v>84</v>
      </c>
      <c r="N66" s="24" t="s">
        <v>44</v>
      </c>
      <c r="O66" s="24" t="s">
        <v>75</v>
      </c>
      <c r="P66" s="24" t="s">
        <v>68</v>
      </c>
      <c r="Q66" s="24"/>
      <c r="R66" s="24" t="s">
        <v>69</v>
      </c>
    </row>
    <row r="67" spans="1:18" ht="15.6" x14ac:dyDescent="0.3">
      <c r="A67" s="24"/>
      <c r="B67" s="5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70</v>
      </c>
      <c r="K67" s="32" t="s">
        <v>71</v>
      </c>
      <c r="L67" s="41"/>
      <c r="M67" s="32" t="s">
        <v>117</v>
      </c>
      <c r="N67" s="24"/>
      <c r="O67" s="24" t="s">
        <v>75</v>
      </c>
      <c r="P67" s="24" t="s">
        <v>68</v>
      </c>
      <c r="Q67" s="24"/>
      <c r="R67" s="24"/>
    </row>
    <row r="68" spans="1:18" ht="15.6" x14ac:dyDescent="0.3">
      <c r="A68" s="24"/>
      <c r="B68" s="5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118</v>
      </c>
      <c r="J68" s="26" t="s">
        <v>70</v>
      </c>
      <c r="K68" s="33" t="s">
        <v>53</v>
      </c>
      <c r="L68" s="41">
        <v>45727</v>
      </c>
      <c r="M68" s="32" t="s">
        <v>72</v>
      </c>
      <c r="N68" s="24"/>
      <c r="O68" s="24" t="s">
        <v>93</v>
      </c>
      <c r="P68" s="24" t="s">
        <v>19</v>
      </c>
      <c r="Q68" s="24"/>
      <c r="R68" s="24"/>
    </row>
    <row r="69" spans="1:18" ht="15.6" x14ac:dyDescent="0.3">
      <c r="A69" s="24"/>
      <c r="B69" s="5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70</v>
      </c>
      <c r="K69" s="32" t="s">
        <v>92</v>
      </c>
      <c r="L69" s="41"/>
      <c r="M69" s="32"/>
      <c r="N69" s="24"/>
      <c r="O69" s="24" t="s">
        <v>67</v>
      </c>
      <c r="P69" s="24" t="s">
        <v>68</v>
      </c>
      <c r="Q69" s="24"/>
      <c r="R69" s="24"/>
    </row>
    <row r="70" spans="1:18" ht="15.6" x14ac:dyDescent="0.3">
      <c r="A70" s="24"/>
      <c r="B70" s="5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70</v>
      </c>
      <c r="K70" s="32" t="s">
        <v>92</v>
      </c>
      <c r="L70" s="41"/>
      <c r="M70" s="32"/>
      <c r="N70" s="24"/>
      <c r="O70" s="24" t="s">
        <v>67</v>
      </c>
      <c r="P70" s="24"/>
      <c r="Q70" s="24"/>
      <c r="R70" s="24"/>
    </row>
    <row r="71" spans="1:18" ht="15.6" x14ac:dyDescent="0.3">
      <c r="A71" s="24"/>
      <c r="B71" s="5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1"/>
      <c r="M71" s="32"/>
      <c r="N71" s="24"/>
      <c r="O71" s="24" t="s">
        <v>75</v>
      </c>
      <c r="P71" s="24"/>
      <c r="Q71" s="24"/>
      <c r="R71" s="24"/>
    </row>
    <row r="72" spans="1:18" ht="15.6" x14ac:dyDescent="0.3">
      <c r="A72" s="24" t="s">
        <v>19</v>
      </c>
      <c r="B72" s="5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70</v>
      </c>
      <c r="K72" s="32" t="s">
        <v>92</v>
      </c>
      <c r="L72" s="41"/>
      <c r="M72" s="32" t="s">
        <v>44</v>
      </c>
      <c r="N72" s="24" t="s">
        <v>72</v>
      </c>
      <c r="O72" s="24" t="s">
        <v>98</v>
      </c>
      <c r="P72" s="24" t="s">
        <v>19</v>
      </c>
      <c r="Q72" s="24" t="s">
        <v>68</v>
      </c>
      <c r="R72" s="24"/>
    </row>
    <row r="73" spans="1:18" ht="15.6" x14ac:dyDescent="0.3">
      <c r="A73" s="24"/>
      <c r="B73" s="5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70</v>
      </c>
      <c r="K73" s="32" t="s">
        <v>92</v>
      </c>
      <c r="L73" s="41"/>
      <c r="M73" s="32"/>
      <c r="N73" s="24"/>
      <c r="O73" s="24" t="s">
        <v>67</v>
      </c>
      <c r="P73" s="24"/>
      <c r="Q73" s="24"/>
      <c r="R73" s="24"/>
    </row>
    <row r="74" spans="1:18" ht="15.6" x14ac:dyDescent="0.3">
      <c r="A74" s="24"/>
      <c r="B74" s="5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70</v>
      </c>
      <c r="K74" s="32" t="s">
        <v>92</v>
      </c>
      <c r="L74" s="41"/>
      <c r="M74" s="32"/>
      <c r="N74" s="24"/>
      <c r="O74" s="24" t="s">
        <v>75</v>
      </c>
      <c r="P74" s="24"/>
      <c r="Q74" s="24"/>
      <c r="R74" s="24"/>
    </row>
    <row r="75" spans="1:18" ht="15.6" x14ac:dyDescent="0.3">
      <c r="A75" s="24"/>
      <c r="B75" s="5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64</v>
      </c>
      <c r="J75" s="26" t="s">
        <v>70</v>
      </c>
      <c r="K75" s="32"/>
      <c r="L75" s="41"/>
      <c r="M75" s="32"/>
      <c r="N75" s="24"/>
      <c r="O75" s="24" t="s">
        <v>75</v>
      </c>
      <c r="P75" s="24"/>
      <c r="Q75" s="24"/>
      <c r="R75" s="24"/>
    </row>
    <row r="76" spans="1:18" ht="15.6" x14ac:dyDescent="0.3">
      <c r="A76" s="24"/>
      <c r="B76" s="5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70</v>
      </c>
      <c r="K76" s="32"/>
      <c r="L76" s="41"/>
      <c r="M76" s="32"/>
      <c r="N76" s="24"/>
      <c r="O76" s="24" t="s">
        <v>75</v>
      </c>
      <c r="P76" s="24"/>
      <c r="Q76" s="24"/>
      <c r="R76" s="24"/>
    </row>
    <row r="77" spans="1:18" x14ac:dyDescent="0.3">
      <c r="B77" s="51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70</v>
      </c>
      <c r="K77" s="33" t="s">
        <v>8</v>
      </c>
      <c r="L77" s="40"/>
      <c r="O77" t="s">
        <v>75</v>
      </c>
      <c r="P77" t="s">
        <v>68</v>
      </c>
    </row>
    <row r="78" spans="1:18" x14ac:dyDescent="0.3">
      <c r="B78" s="51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70</v>
      </c>
      <c r="K78" s="33" t="s">
        <v>101</v>
      </c>
      <c r="L78" s="40"/>
      <c r="O78" t="s">
        <v>67</v>
      </c>
      <c r="P78" t="s">
        <v>68</v>
      </c>
    </row>
    <row r="79" spans="1:18" x14ac:dyDescent="0.3">
      <c r="B79" s="51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70</v>
      </c>
      <c r="K79" s="33" t="s">
        <v>53</v>
      </c>
      <c r="L79" s="40"/>
      <c r="O79" t="s">
        <v>67</v>
      </c>
      <c r="P79" t="s">
        <v>68</v>
      </c>
    </row>
    <row r="80" spans="1:18" x14ac:dyDescent="0.3">
      <c r="B80" s="51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96</v>
      </c>
      <c r="J80" s="9" t="s">
        <v>70</v>
      </c>
      <c r="K80" s="33" t="s">
        <v>101</v>
      </c>
      <c r="L80" s="40"/>
      <c r="O80" t="s">
        <v>67</v>
      </c>
      <c r="P80" t="s">
        <v>68</v>
      </c>
    </row>
    <row r="81" spans="1:18" x14ac:dyDescent="0.3">
      <c r="B81" s="51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96</v>
      </c>
      <c r="J81" s="9" t="s">
        <v>70</v>
      </c>
      <c r="K81" s="33" t="s">
        <v>101</v>
      </c>
      <c r="L81" s="40"/>
      <c r="O81" t="s">
        <v>67</v>
      </c>
      <c r="P81" t="s">
        <v>68</v>
      </c>
    </row>
    <row r="82" spans="1:18" x14ac:dyDescent="0.3">
      <c r="B82" s="51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96</v>
      </c>
      <c r="J82" s="9" t="s">
        <v>70</v>
      </c>
      <c r="K82" s="33" t="s">
        <v>66</v>
      </c>
      <c r="L82" s="40"/>
      <c r="O82" t="s">
        <v>67</v>
      </c>
      <c r="P82" t="s">
        <v>68</v>
      </c>
    </row>
    <row r="83" spans="1:18" x14ac:dyDescent="0.3">
      <c r="B83" s="51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96</v>
      </c>
      <c r="J83" s="9" t="s">
        <v>65</v>
      </c>
      <c r="K83" s="33" t="s">
        <v>66</v>
      </c>
      <c r="L83" s="40"/>
      <c r="O83" t="s">
        <v>67</v>
      </c>
      <c r="P83" t="s">
        <v>68</v>
      </c>
    </row>
    <row r="84" spans="1:18" x14ac:dyDescent="0.3">
      <c r="B84" s="51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96</v>
      </c>
      <c r="J84" s="9" t="s">
        <v>65</v>
      </c>
      <c r="K84" s="33" t="s">
        <v>66</v>
      </c>
      <c r="L84" s="40"/>
      <c r="O84" t="s">
        <v>67</v>
      </c>
      <c r="P84" t="s">
        <v>68</v>
      </c>
    </row>
    <row r="85" spans="1:18" x14ac:dyDescent="0.3">
      <c r="B85" s="51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70</v>
      </c>
      <c r="K85" s="33" t="s">
        <v>92</v>
      </c>
      <c r="L85" s="40"/>
      <c r="O85" t="s">
        <v>75</v>
      </c>
      <c r="P85" t="s">
        <v>68</v>
      </c>
    </row>
    <row r="86" spans="1:18" x14ac:dyDescent="0.3">
      <c r="B86" s="51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70</v>
      </c>
      <c r="K86" s="33" t="s">
        <v>92</v>
      </c>
      <c r="L86" s="40">
        <v>45821</v>
      </c>
      <c r="M86" s="33" t="s">
        <v>88</v>
      </c>
      <c r="O86" t="s">
        <v>75</v>
      </c>
      <c r="P86" t="s">
        <v>68</v>
      </c>
      <c r="R86" s="3" t="s">
        <v>69</v>
      </c>
    </row>
    <row r="87" spans="1:18" x14ac:dyDescent="0.3">
      <c r="B87" s="51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70</v>
      </c>
      <c r="K87" s="33" t="s">
        <v>119</v>
      </c>
      <c r="L87" s="40">
        <v>45821</v>
      </c>
      <c r="O87" t="s">
        <v>67</v>
      </c>
      <c r="P87" t="s">
        <v>68</v>
      </c>
      <c r="R87" s="3" t="s">
        <v>69</v>
      </c>
    </row>
    <row r="88" spans="1:18" x14ac:dyDescent="0.3">
      <c r="B88" s="51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70</v>
      </c>
      <c r="K88" s="33" t="s">
        <v>120</v>
      </c>
      <c r="L88" s="40">
        <v>45821</v>
      </c>
      <c r="O88" t="s">
        <v>73</v>
      </c>
      <c r="P88" t="s">
        <v>68</v>
      </c>
      <c r="R88" s="3" t="s">
        <v>69</v>
      </c>
    </row>
    <row r="89" spans="1:18" x14ac:dyDescent="0.3">
      <c r="B89" s="51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70</v>
      </c>
      <c r="K89" s="33" t="s">
        <v>121</v>
      </c>
      <c r="L89" s="40">
        <v>45824</v>
      </c>
      <c r="O89" t="s">
        <v>67</v>
      </c>
      <c r="P89" t="s">
        <v>68</v>
      </c>
      <c r="R89" s="3" t="s">
        <v>69</v>
      </c>
    </row>
    <row r="90" spans="1:18" x14ac:dyDescent="0.3">
      <c r="B90" s="51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70</v>
      </c>
      <c r="K90" s="33" t="s">
        <v>71</v>
      </c>
      <c r="L90" s="40">
        <v>45821</v>
      </c>
      <c r="M90" s="33" t="s">
        <v>72</v>
      </c>
      <c r="O90" t="s">
        <v>75</v>
      </c>
      <c r="R90" s="3" t="s">
        <v>69</v>
      </c>
    </row>
    <row r="91" spans="1:18" x14ac:dyDescent="0.3">
      <c r="A91" s="19"/>
      <c r="B91" s="51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71</v>
      </c>
      <c r="L91" s="40">
        <v>45821</v>
      </c>
      <c r="M91" s="33" t="s">
        <v>72</v>
      </c>
      <c r="N91" t="s">
        <v>74</v>
      </c>
      <c r="O91" t="s">
        <v>73</v>
      </c>
      <c r="R91" s="3" t="s">
        <v>69</v>
      </c>
    </row>
    <row r="92" spans="1:18" x14ac:dyDescent="0.3">
      <c r="A92" s="19" t="s">
        <v>19</v>
      </c>
      <c r="B92" s="51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70</v>
      </c>
      <c r="K92" s="33" t="s">
        <v>71</v>
      </c>
      <c r="L92" s="40">
        <v>45826</v>
      </c>
      <c r="M92" s="33" t="s">
        <v>72</v>
      </c>
      <c r="N92" t="s">
        <v>44</v>
      </c>
      <c r="O92" t="s">
        <v>75</v>
      </c>
      <c r="R92" s="3" t="s">
        <v>69</v>
      </c>
    </row>
    <row r="93" spans="1:18" x14ac:dyDescent="0.3">
      <c r="A93" s="19" t="s">
        <v>19</v>
      </c>
      <c r="B93" s="51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122</v>
      </c>
      <c r="J93" s="9" t="s">
        <v>70</v>
      </c>
      <c r="K93" s="33" t="s">
        <v>71</v>
      </c>
      <c r="L93" s="40">
        <v>45826</v>
      </c>
      <c r="M93" s="33" t="s">
        <v>95</v>
      </c>
      <c r="N93" t="s">
        <v>123</v>
      </c>
      <c r="O93" t="s">
        <v>75</v>
      </c>
      <c r="P93" t="s">
        <v>68</v>
      </c>
      <c r="R93" s="3" t="s">
        <v>69</v>
      </c>
    </row>
    <row r="94" spans="1:18" x14ac:dyDescent="0.3">
      <c r="A94" s="19"/>
      <c r="B94" s="51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124</v>
      </c>
      <c r="J94" s="9" t="s">
        <v>70</v>
      </c>
      <c r="K94" s="33" t="s">
        <v>71</v>
      </c>
      <c r="L94" s="40">
        <v>45826</v>
      </c>
      <c r="O94" t="s">
        <v>67</v>
      </c>
      <c r="R94" s="3" t="s">
        <v>69</v>
      </c>
    </row>
    <row r="95" spans="1:18" x14ac:dyDescent="0.3">
      <c r="A95" s="19" t="s">
        <v>19</v>
      </c>
      <c r="B95" s="51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0">
        <v>45826</v>
      </c>
      <c r="O95" t="s">
        <v>75</v>
      </c>
      <c r="R95" s="3" t="s">
        <v>69</v>
      </c>
    </row>
    <row r="96" spans="1:18" x14ac:dyDescent="0.3">
      <c r="B96" s="52">
        <v>37950</v>
      </c>
      <c r="C96" s="35" t="s">
        <v>125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96</v>
      </c>
      <c r="J96" s="9" t="s">
        <v>70</v>
      </c>
      <c r="K96" s="33" t="s">
        <v>126</v>
      </c>
      <c r="L96" s="40">
        <v>45803</v>
      </c>
      <c r="O96" t="s">
        <v>75</v>
      </c>
      <c r="P96" t="s">
        <v>68</v>
      </c>
      <c r="R96" s="3" t="s">
        <v>69</v>
      </c>
    </row>
    <row r="97" spans="1:18" x14ac:dyDescent="0.3">
      <c r="B97" s="51">
        <v>40938</v>
      </c>
      <c r="C97" s="35" t="s">
        <v>127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96</v>
      </c>
      <c r="J97" s="9" t="s">
        <v>70</v>
      </c>
      <c r="K97" s="33" t="s">
        <v>126</v>
      </c>
      <c r="L97" s="40">
        <v>45803</v>
      </c>
      <c r="M97" s="33" t="s">
        <v>113</v>
      </c>
      <c r="O97" t="s">
        <v>75</v>
      </c>
      <c r="R97" s="3" t="s">
        <v>69</v>
      </c>
    </row>
    <row r="98" spans="1:18" x14ac:dyDescent="0.3">
      <c r="B98" s="51">
        <v>36426</v>
      </c>
      <c r="C98" s="35" t="s">
        <v>128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96</v>
      </c>
      <c r="J98" s="9" t="s">
        <v>70</v>
      </c>
      <c r="K98" s="33" t="s">
        <v>126</v>
      </c>
      <c r="L98" s="40">
        <v>45803</v>
      </c>
      <c r="M98" s="33" t="s">
        <v>129</v>
      </c>
      <c r="N98" t="s">
        <v>130</v>
      </c>
      <c r="O98" t="s">
        <v>73</v>
      </c>
      <c r="P98" t="s">
        <v>19</v>
      </c>
      <c r="R98" s="3" t="s">
        <v>69</v>
      </c>
    </row>
    <row r="99" spans="1:18" x14ac:dyDescent="0.3">
      <c r="B99" s="51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96</v>
      </c>
      <c r="J99" s="9" t="s">
        <v>70</v>
      </c>
      <c r="K99" s="33" t="s">
        <v>126</v>
      </c>
      <c r="L99" s="40">
        <v>45803</v>
      </c>
      <c r="M99" s="33" t="s">
        <v>129</v>
      </c>
      <c r="O99" t="s">
        <v>75</v>
      </c>
      <c r="P99" t="s">
        <v>68</v>
      </c>
      <c r="R99" s="3" t="s">
        <v>69</v>
      </c>
    </row>
    <row r="100" spans="1:18" x14ac:dyDescent="0.3">
      <c r="B100" s="51">
        <v>40859</v>
      </c>
      <c r="C100" s="36" t="s">
        <v>131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96</v>
      </c>
      <c r="J100" s="9" t="s">
        <v>70</v>
      </c>
      <c r="K100" s="33" t="s">
        <v>126</v>
      </c>
      <c r="L100" s="40">
        <v>45803</v>
      </c>
      <c r="O100" t="s">
        <v>75</v>
      </c>
      <c r="R100" s="3" t="s">
        <v>69</v>
      </c>
    </row>
    <row r="101" spans="1:18" x14ac:dyDescent="0.3">
      <c r="B101" s="51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96</v>
      </c>
      <c r="J101" s="9" t="s">
        <v>70</v>
      </c>
      <c r="K101" s="33" t="s">
        <v>71</v>
      </c>
      <c r="L101" s="40">
        <v>45833</v>
      </c>
      <c r="O101" t="s">
        <v>75</v>
      </c>
      <c r="R101" s="3" t="s">
        <v>69</v>
      </c>
    </row>
    <row r="102" spans="1:18" x14ac:dyDescent="0.3">
      <c r="B102" s="51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96</v>
      </c>
      <c r="J102" s="9" t="s">
        <v>70</v>
      </c>
      <c r="K102" s="33" t="s">
        <v>71</v>
      </c>
      <c r="L102" s="40">
        <v>45833</v>
      </c>
      <c r="M102" s="33" t="s">
        <v>72</v>
      </c>
      <c r="O102" t="s">
        <v>73</v>
      </c>
      <c r="R102" s="3" t="s">
        <v>69</v>
      </c>
    </row>
    <row r="103" spans="1:18" x14ac:dyDescent="0.3">
      <c r="A103" s="19"/>
      <c r="B103" s="51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96</v>
      </c>
      <c r="J103" s="9" t="s">
        <v>70</v>
      </c>
      <c r="K103" s="33" t="s">
        <v>126</v>
      </c>
      <c r="L103" s="40">
        <v>45838</v>
      </c>
      <c r="M103" s="33" t="s">
        <v>129</v>
      </c>
      <c r="N103" t="s">
        <v>132</v>
      </c>
      <c r="O103" t="s">
        <v>93</v>
      </c>
      <c r="P103" t="s">
        <v>19</v>
      </c>
      <c r="R103" s="3" t="s">
        <v>69</v>
      </c>
    </row>
    <row r="104" spans="1:18" x14ac:dyDescent="0.3">
      <c r="A104" s="19"/>
      <c r="B104" s="51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96</v>
      </c>
      <c r="J104" s="9" t="s">
        <v>70</v>
      </c>
      <c r="K104" s="33" t="s">
        <v>126</v>
      </c>
      <c r="L104" s="40">
        <v>45838</v>
      </c>
      <c r="M104" s="33" t="s">
        <v>133</v>
      </c>
      <c r="N104" t="s">
        <v>134</v>
      </c>
      <c r="O104" t="s">
        <v>75</v>
      </c>
      <c r="P104" t="s">
        <v>68</v>
      </c>
      <c r="R104" s="3" t="s">
        <v>69</v>
      </c>
    </row>
    <row r="105" spans="1:18" x14ac:dyDescent="0.3">
      <c r="B105" s="51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96</v>
      </c>
      <c r="J105" s="9" t="s">
        <v>70</v>
      </c>
      <c r="K105" s="33" t="s">
        <v>86</v>
      </c>
      <c r="L105" s="40">
        <v>45825</v>
      </c>
      <c r="M105" s="33" t="s">
        <v>123</v>
      </c>
      <c r="O105" t="s">
        <v>67</v>
      </c>
      <c r="P105" t="s">
        <v>68</v>
      </c>
      <c r="R105" s="3" t="s">
        <v>69</v>
      </c>
    </row>
    <row r="106" spans="1:18" x14ac:dyDescent="0.3">
      <c r="B106" s="51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0">
        <v>45826</v>
      </c>
      <c r="O106" t="s">
        <v>67</v>
      </c>
      <c r="P106" t="s">
        <v>68</v>
      </c>
      <c r="R106" s="3" t="s">
        <v>69</v>
      </c>
    </row>
    <row r="107" spans="1:18" x14ac:dyDescent="0.3">
      <c r="A107" s="19"/>
      <c r="B107" s="51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86</v>
      </c>
      <c r="L107" s="40">
        <v>45826</v>
      </c>
      <c r="O107" t="s">
        <v>73</v>
      </c>
      <c r="R107" s="3" t="s">
        <v>69</v>
      </c>
    </row>
    <row r="108" spans="1:18" x14ac:dyDescent="0.3">
      <c r="A108" s="19"/>
      <c r="B108" s="51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0">
        <v>45826</v>
      </c>
      <c r="M108" s="33" t="s">
        <v>72</v>
      </c>
      <c r="N108" t="s">
        <v>44</v>
      </c>
      <c r="O108" t="s">
        <v>73</v>
      </c>
      <c r="R108" s="3" t="s">
        <v>69</v>
      </c>
    </row>
    <row r="109" spans="1:18" x14ac:dyDescent="0.3">
      <c r="B109" s="51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135</v>
      </c>
      <c r="K109" s="33" t="s">
        <v>90</v>
      </c>
      <c r="L109" s="40">
        <v>45841</v>
      </c>
      <c r="M109" s="33" t="s">
        <v>72</v>
      </c>
      <c r="N109" t="s">
        <v>44</v>
      </c>
      <c r="O109" t="s">
        <v>73</v>
      </c>
      <c r="R109" s="3" t="s">
        <v>69</v>
      </c>
    </row>
    <row r="110" spans="1:18" x14ac:dyDescent="0.3">
      <c r="B110" s="51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96</v>
      </c>
      <c r="J110" s="9" t="s">
        <v>65</v>
      </c>
      <c r="K110" s="33" t="s">
        <v>136</v>
      </c>
      <c r="L110" s="40">
        <v>45838</v>
      </c>
      <c r="N110" s="11">
        <v>45838</v>
      </c>
      <c r="O110" t="s">
        <v>73</v>
      </c>
      <c r="R110" s="3" t="s">
        <v>69</v>
      </c>
    </row>
    <row r="111" spans="1:18" x14ac:dyDescent="0.3">
      <c r="B111" s="51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96</v>
      </c>
      <c r="J111" s="9" t="s">
        <v>65</v>
      </c>
      <c r="K111" s="33" t="s">
        <v>136</v>
      </c>
      <c r="L111" s="40">
        <v>45838</v>
      </c>
      <c r="N111" s="11"/>
      <c r="O111" t="s">
        <v>75</v>
      </c>
      <c r="R111" s="3" t="s">
        <v>69</v>
      </c>
    </row>
    <row r="112" spans="1:18" x14ac:dyDescent="0.3">
      <c r="B112" s="51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96</v>
      </c>
      <c r="J112" s="9" t="s">
        <v>65</v>
      </c>
      <c r="K112" s="33" t="s">
        <v>66</v>
      </c>
      <c r="L112" s="40">
        <v>45841</v>
      </c>
      <c r="N112" s="11"/>
      <c r="O112" t="s">
        <v>75</v>
      </c>
      <c r="R112" s="3" t="s">
        <v>69</v>
      </c>
    </row>
    <row r="113" spans="1:20" x14ac:dyDescent="0.3">
      <c r="B113" s="51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96</v>
      </c>
      <c r="J113" s="9" t="s">
        <v>65</v>
      </c>
      <c r="K113" s="33" t="s">
        <v>66</v>
      </c>
      <c r="L113" s="40">
        <v>45841</v>
      </c>
      <c r="N113" s="11"/>
      <c r="O113" t="s">
        <v>75</v>
      </c>
      <c r="R113" s="3" t="s">
        <v>69</v>
      </c>
    </row>
    <row r="114" spans="1:20" x14ac:dyDescent="0.3">
      <c r="B114" s="51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64</v>
      </c>
      <c r="K114" s="33" t="s">
        <v>53</v>
      </c>
      <c r="L114" s="40">
        <v>45838</v>
      </c>
      <c r="M114" s="33" t="s">
        <v>72</v>
      </c>
      <c r="N114" s="11"/>
      <c r="O114" t="s">
        <v>75</v>
      </c>
      <c r="R114" s="3" t="s">
        <v>69</v>
      </c>
    </row>
    <row r="115" spans="1:20" x14ac:dyDescent="0.3">
      <c r="B115" s="51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70</v>
      </c>
      <c r="K115" s="33" t="s">
        <v>53</v>
      </c>
      <c r="L115" s="40">
        <v>45838</v>
      </c>
      <c r="N115" s="11"/>
      <c r="O115" t="s">
        <v>75</v>
      </c>
      <c r="R115" s="3" t="s">
        <v>69</v>
      </c>
    </row>
    <row r="116" spans="1:20" x14ac:dyDescent="0.3">
      <c r="A116" s="19"/>
      <c r="B116" s="51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137</v>
      </c>
      <c r="J116" s="9" t="s">
        <v>70</v>
      </c>
      <c r="K116" s="33" t="s">
        <v>53</v>
      </c>
      <c r="L116" s="40">
        <v>45841</v>
      </c>
      <c r="N116" s="11"/>
      <c r="O116" t="s">
        <v>73</v>
      </c>
      <c r="R116" s="3" t="s">
        <v>69</v>
      </c>
    </row>
    <row r="117" spans="1:20" ht="28.8" x14ac:dyDescent="0.3">
      <c r="B117" s="51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138</v>
      </c>
      <c r="J117" s="9" t="s">
        <v>70</v>
      </c>
      <c r="K117" s="33" t="s">
        <v>139</v>
      </c>
      <c r="L117" s="40">
        <v>45842</v>
      </c>
      <c r="N117" s="11"/>
      <c r="O117" t="s">
        <v>75</v>
      </c>
      <c r="R117" s="3" t="s">
        <v>69</v>
      </c>
    </row>
    <row r="118" spans="1:20" x14ac:dyDescent="0.3">
      <c r="B118" s="51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64</v>
      </c>
      <c r="J118" s="9" t="s">
        <v>70</v>
      </c>
      <c r="K118" s="33" t="s">
        <v>71</v>
      </c>
      <c r="L118" s="40">
        <v>45852</v>
      </c>
      <c r="M118" s="33" t="s">
        <v>88</v>
      </c>
      <c r="N118" s="11" t="s">
        <v>78</v>
      </c>
      <c r="O118" t="s">
        <v>73</v>
      </c>
      <c r="R118" s="3" t="s">
        <v>69</v>
      </c>
      <c r="S118" t="s">
        <v>68</v>
      </c>
    </row>
    <row r="119" spans="1:20" x14ac:dyDescent="0.3">
      <c r="B119" s="51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64</v>
      </c>
      <c r="J119" s="9" t="s">
        <v>70</v>
      </c>
      <c r="K119" s="33" t="s">
        <v>71</v>
      </c>
      <c r="L119" s="40">
        <v>45852</v>
      </c>
      <c r="M119" s="33" t="s">
        <v>88</v>
      </c>
      <c r="N119" s="11" t="s">
        <v>78</v>
      </c>
      <c r="O119" t="s">
        <v>73</v>
      </c>
      <c r="R119" s="3" t="s">
        <v>69</v>
      </c>
    </row>
    <row r="120" spans="1:20" x14ac:dyDescent="0.3">
      <c r="B120" s="51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65</v>
      </c>
      <c r="K120" s="33" t="s">
        <v>66</v>
      </c>
      <c r="L120" s="40">
        <v>45854</v>
      </c>
      <c r="N120" s="11"/>
      <c r="O120" t="s">
        <v>67</v>
      </c>
      <c r="R120" s="3" t="s">
        <v>69</v>
      </c>
    </row>
    <row r="121" spans="1:20" x14ac:dyDescent="0.3">
      <c r="B121" s="51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65</v>
      </c>
      <c r="K121" s="33" t="s">
        <v>66</v>
      </c>
      <c r="L121" s="40">
        <v>45854</v>
      </c>
      <c r="N121" s="11"/>
      <c r="O121" t="s">
        <v>67</v>
      </c>
      <c r="R121" s="3" t="s">
        <v>69</v>
      </c>
      <c r="S121" s="37"/>
      <c r="T121" s="38"/>
    </row>
    <row r="122" spans="1:20" x14ac:dyDescent="0.3">
      <c r="B122" s="51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65</v>
      </c>
      <c r="K122" s="33" t="s">
        <v>136</v>
      </c>
      <c r="L122" s="40">
        <v>45855</v>
      </c>
      <c r="N122" s="11"/>
      <c r="O122" t="s">
        <v>67</v>
      </c>
      <c r="R122" s="3" t="s">
        <v>69</v>
      </c>
      <c r="S122" t="s">
        <v>140</v>
      </c>
      <c r="T122" t="s">
        <v>141</v>
      </c>
    </row>
    <row r="123" spans="1:20" x14ac:dyDescent="0.3">
      <c r="B123" s="51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65</v>
      </c>
      <c r="K123" s="33" t="str">
        <f>K122</f>
        <v>25875 Debby Verstockt</v>
      </c>
      <c r="L123" s="40">
        <v>45855</v>
      </c>
      <c r="N123" s="11"/>
      <c r="O123" t="s">
        <v>67</v>
      </c>
      <c r="R123" s="3" t="s">
        <v>69</v>
      </c>
    </row>
    <row r="124" spans="1:20" x14ac:dyDescent="0.3">
      <c r="B124" s="51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65</v>
      </c>
      <c r="K124" s="33" t="str">
        <f>K123</f>
        <v>25875 Debby Verstockt</v>
      </c>
      <c r="L124" s="40">
        <v>45855</v>
      </c>
      <c r="N124" s="11"/>
      <c r="O124" t="s">
        <v>67</v>
      </c>
      <c r="R124" s="3" t="s">
        <v>69</v>
      </c>
    </row>
    <row r="125" spans="1:20" x14ac:dyDescent="0.3">
      <c r="B125" s="51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96</v>
      </c>
      <c r="J125" s="9" t="s">
        <v>70</v>
      </c>
      <c r="K125" s="33" t="s">
        <v>142</v>
      </c>
      <c r="L125" s="40">
        <v>45867</v>
      </c>
      <c r="N125" s="11"/>
      <c r="O125" t="s">
        <v>73</v>
      </c>
      <c r="R125" s="3" t="s">
        <v>69</v>
      </c>
    </row>
    <row r="126" spans="1:20" x14ac:dyDescent="0.3">
      <c r="B126" s="51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143</v>
      </c>
      <c r="J126" s="9" t="s">
        <v>65</v>
      </c>
      <c r="K126" s="33" t="s">
        <v>66</v>
      </c>
      <c r="L126" s="40">
        <v>45867</v>
      </c>
      <c r="N126" s="11"/>
      <c r="O126" t="s">
        <v>73</v>
      </c>
      <c r="R126" s="3" t="s">
        <v>69</v>
      </c>
    </row>
    <row r="127" spans="1:20" x14ac:dyDescent="0.3">
      <c r="B127" s="51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70</v>
      </c>
      <c r="K127" s="33" t="s">
        <v>53</v>
      </c>
      <c r="L127" s="40">
        <v>45855</v>
      </c>
      <c r="N127" s="11"/>
      <c r="O127" t="s">
        <v>75</v>
      </c>
      <c r="R127" s="3" t="s">
        <v>69</v>
      </c>
    </row>
    <row r="128" spans="1:20" x14ac:dyDescent="0.3">
      <c r="B128" s="51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70</v>
      </c>
      <c r="K128" s="33" t="str">
        <f>K127</f>
        <v>8538 Philippe Vandewalle</v>
      </c>
      <c r="L128" s="40">
        <v>45855</v>
      </c>
      <c r="N128" s="11"/>
      <c r="O128" t="s">
        <v>75</v>
      </c>
      <c r="R128" s="3" t="s">
        <v>69</v>
      </c>
    </row>
    <row r="129" spans="2:19" x14ac:dyDescent="0.3">
      <c r="B129" s="51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124</v>
      </c>
      <c r="J129" s="9" t="s">
        <v>65</v>
      </c>
      <c r="K129" s="33" t="s">
        <v>79</v>
      </c>
      <c r="L129" s="40">
        <v>45873</v>
      </c>
      <c r="O129" t="s">
        <v>67</v>
      </c>
      <c r="P129" t="s">
        <v>68</v>
      </c>
      <c r="R129" s="3" t="s">
        <v>69</v>
      </c>
    </row>
    <row r="130" spans="2:19" x14ac:dyDescent="0.3">
      <c r="B130" s="51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96</v>
      </c>
      <c r="J130" s="9" t="s">
        <v>65</v>
      </c>
      <c r="K130" s="33" t="s">
        <v>79</v>
      </c>
      <c r="L130" s="40">
        <v>45873</v>
      </c>
      <c r="O130" t="s">
        <v>73</v>
      </c>
      <c r="P130" t="s">
        <v>68</v>
      </c>
      <c r="R130" s="3" t="s">
        <v>69</v>
      </c>
      <c r="S130" t="s">
        <v>68</v>
      </c>
    </row>
    <row r="131" spans="2:19" x14ac:dyDescent="0.3">
      <c r="B131" s="51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96</v>
      </c>
      <c r="J131" s="9" t="s">
        <v>70</v>
      </c>
      <c r="K131" s="33" t="s">
        <v>144</v>
      </c>
      <c r="L131" s="40">
        <v>45877</v>
      </c>
      <c r="M131" s="33" t="s">
        <v>145</v>
      </c>
      <c r="N131" t="s">
        <v>146</v>
      </c>
      <c r="O131" t="s">
        <v>73</v>
      </c>
      <c r="R131" s="3" t="s">
        <v>69</v>
      </c>
    </row>
    <row r="132" spans="2:19" x14ac:dyDescent="0.3">
      <c r="B132" s="51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96</v>
      </c>
      <c r="J132" s="9" t="s">
        <v>65</v>
      </c>
      <c r="K132" s="33" t="s">
        <v>136</v>
      </c>
      <c r="L132" s="40">
        <v>45856</v>
      </c>
      <c r="O132" t="s">
        <v>67</v>
      </c>
      <c r="R132" s="3" t="s">
        <v>69</v>
      </c>
    </row>
    <row r="133" spans="2:19" x14ac:dyDescent="0.3">
      <c r="B133" s="51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96</v>
      </c>
      <c r="J133" s="9" t="s">
        <v>65</v>
      </c>
      <c r="K133" s="33" t="s">
        <v>136</v>
      </c>
      <c r="L133" s="40">
        <v>45857</v>
      </c>
      <c r="O133" t="s">
        <v>67</v>
      </c>
      <c r="R133" s="3" t="s">
        <v>69</v>
      </c>
    </row>
    <row r="134" spans="2:19" x14ac:dyDescent="0.3">
      <c r="B134" s="51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96</v>
      </c>
      <c r="J134" s="9" t="s">
        <v>65</v>
      </c>
      <c r="K134" s="33" t="s">
        <v>136</v>
      </c>
      <c r="L134" s="40">
        <v>45875</v>
      </c>
      <c r="O134" t="s">
        <v>67</v>
      </c>
      <c r="R134" s="3" t="s">
        <v>69</v>
      </c>
    </row>
    <row r="135" spans="2:19" x14ac:dyDescent="0.3">
      <c r="B135" s="51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96</v>
      </c>
      <c r="J135" s="9" t="s">
        <v>65</v>
      </c>
      <c r="K135" s="33" t="s">
        <v>136</v>
      </c>
      <c r="L135" s="40">
        <v>45875</v>
      </c>
      <c r="O135" t="s">
        <v>67</v>
      </c>
      <c r="R135" s="3" t="s">
        <v>69</v>
      </c>
    </row>
    <row r="136" spans="2:19" x14ac:dyDescent="0.3">
      <c r="B136" s="51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96</v>
      </c>
      <c r="J136" s="9" t="s">
        <v>65</v>
      </c>
      <c r="K136" s="33" t="s">
        <v>136</v>
      </c>
      <c r="L136" s="40">
        <v>45875</v>
      </c>
      <c r="M136" s="33" t="s">
        <v>88</v>
      </c>
      <c r="N136" t="s">
        <v>44</v>
      </c>
      <c r="O136" t="s">
        <v>93</v>
      </c>
      <c r="R136" s="3" t="s">
        <v>69</v>
      </c>
    </row>
    <row r="137" spans="2:19" x14ac:dyDescent="0.3">
      <c r="B137" s="51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96</v>
      </c>
      <c r="J137" s="9" t="s">
        <v>65</v>
      </c>
      <c r="K137" s="33" t="s">
        <v>136</v>
      </c>
      <c r="L137" s="40">
        <v>45875</v>
      </c>
      <c r="O137" t="s">
        <v>67</v>
      </c>
      <c r="R137" s="3" t="s">
        <v>69</v>
      </c>
    </row>
    <row r="138" spans="2:19" x14ac:dyDescent="0.3">
      <c r="B138" s="51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96</v>
      </c>
      <c r="J138" s="9" t="s">
        <v>70</v>
      </c>
      <c r="K138" s="33" t="s">
        <v>86</v>
      </c>
      <c r="L138" s="40">
        <v>45866</v>
      </c>
      <c r="M138" s="33" t="s">
        <v>72</v>
      </c>
      <c r="N138" t="s">
        <v>44</v>
      </c>
      <c r="O138" t="s">
        <v>75</v>
      </c>
      <c r="R138" s="3" t="s">
        <v>69</v>
      </c>
    </row>
    <row r="139" spans="2:19" x14ac:dyDescent="0.3">
      <c r="B139" s="51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96</v>
      </c>
      <c r="J139" s="9" t="s">
        <v>70</v>
      </c>
      <c r="K139" s="33" t="s">
        <v>86</v>
      </c>
      <c r="L139" s="40">
        <v>45866</v>
      </c>
      <c r="M139" s="33" t="s">
        <v>72</v>
      </c>
      <c r="N139" t="s">
        <v>147</v>
      </c>
      <c r="O139" t="s">
        <v>73</v>
      </c>
      <c r="R139" s="3" t="s">
        <v>69</v>
      </c>
    </row>
    <row r="140" spans="2:19" x14ac:dyDescent="0.3">
      <c r="B140" s="51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96</v>
      </c>
      <c r="J140" s="9" t="s">
        <v>70</v>
      </c>
      <c r="K140" s="33" t="s">
        <v>86</v>
      </c>
      <c r="L140" s="40">
        <v>45866</v>
      </c>
      <c r="O140" t="s">
        <v>67</v>
      </c>
      <c r="R140" s="3" t="s">
        <v>69</v>
      </c>
    </row>
    <row r="141" spans="2:19" x14ac:dyDescent="0.3">
      <c r="B141" s="51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96</v>
      </c>
      <c r="J141" s="9" t="s">
        <v>70</v>
      </c>
      <c r="K141" s="33" t="s">
        <v>86</v>
      </c>
      <c r="L141" s="40">
        <v>45866</v>
      </c>
      <c r="O141" t="s">
        <v>67</v>
      </c>
      <c r="R141" s="3" t="s">
        <v>69</v>
      </c>
    </row>
    <row r="142" spans="2:19" x14ac:dyDescent="0.3">
      <c r="B142" s="51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96</v>
      </c>
      <c r="K142" s="33" t="s">
        <v>86</v>
      </c>
      <c r="L142" s="40">
        <v>45866</v>
      </c>
      <c r="M142" s="33" t="s">
        <v>88</v>
      </c>
      <c r="O142" t="s">
        <v>67</v>
      </c>
      <c r="R142" s="3" t="s">
        <v>69</v>
      </c>
    </row>
    <row r="143" spans="2:19" x14ac:dyDescent="0.3">
      <c r="B143" s="51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96</v>
      </c>
      <c r="J143" s="9" t="s">
        <v>65</v>
      </c>
      <c r="K143" s="33" t="s">
        <v>136</v>
      </c>
      <c r="L143" s="40">
        <v>45876</v>
      </c>
      <c r="O143" t="s">
        <v>67</v>
      </c>
      <c r="R143" s="3" t="s">
        <v>69</v>
      </c>
    </row>
    <row r="144" spans="2:19" x14ac:dyDescent="0.3">
      <c r="B144" s="51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96</v>
      </c>
      <c r="J144" s="9" t="s">
        <v>65</v>
      </c>
      <c r="K144" s="33" t="s">
        <v>136</v>
      </c>
      <c r="L144" s="40">
        <v>45876</v>
      </c>
      <c r="O144" t="s">
        <v>67</v>
      </c>
      <c r="R144" s="3" t="s">
        <v>69</v>
      </c>
    </row>
    <row r="145" spans="1:18" x14ac:dyDescent="0.3">
      <c r="B145" s="51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96</v>
      </c>
      <c r="J145" s="9" t="s">
        <v>65</v>
      </c>
      <c r="K145" s="33" t="s">
        <v>136</v>
      </c>
      <c r="L145" s="40">
        <v>45876</v>
      </c>
      <c r="O145" t="s">
        <v>67</v>
      </c>
      <c r="R145" s="3" t="s">
        <v>69</v>
      </c>
    </row>
    <row r="146" spans="1:18" x14ac:dyDescent="0.3">
      <c r="B146" s="51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96</v>
      </c>
      <c r="J146" s="9" t="s">
        <v>70</v>
      </c>
      <c r="K146" s="33" t="s">
        <v>86</v>
      </c>
      <c r="L146" s="40">
        <v>45876</v>
      </c>
      <c r="N146" t="s">
        <v>44</v>
      </c>
      <c r="O146" t="s">
        <v>67</v>
      </c>
      <c r="R146" s="3" t="s">
        <v>69</v>
      </c>
    </row>
    <row r="147" spans="1:18" x14ac:dyDescent="0.3">
      <c r="B147" s="51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96</v>
      </c>
      <c r="K147" s="33" t="s">
        <v>86</v>
      </c>
      <c r="L147" s="40">
        <v>45876</v>
      </c>
      <c r="M147" s="33" t="s">
        <v>84</v>
      </c>
      <c r="N147" t="s">
        <v>148</v>
      </c>
      <c r="O147" t="s">
        <v>93</v>
      </c>
      <c r="R147" s="3" t="s">
        <v>69</v>
      </c>
    </row>
    <row r="148" spans="1:18" x14ac:dyDescent="0.3">
      <c r="A148" s="42"/>
      <c r="B148" s="51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149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96</v>
      </c>
      <c r="J148" s="9" t="s">
        <v>70</v>
      </c>
      <c r="K148" s="33" t="s">
        <v>144</v>
      </c>
      <c r="L148" s="40">
        <v>45881</v>
      </c>
      <c r="M148" s="33" t="s">
        <v>150</v>
      </c>
      <c r="O148" t="s">
        <v>75</v>
      </c>
      <c r="R148" s="3" t="s">
        <v>69</v>
      </c>
    </row>
    <row r="149" spans="1:18" x14ac:dyDescent="0.3">
      <c r="A149" s="43"/>
      <c r="B149" s="51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149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96</v>
      </c>
      <c r="J149" s="9" t="s">
        <v>70</v>
      </c>
      <c r="K149" s="33" t="s">
        <v>144</v>
      </c>
      <c r="L149" s="40">
        <v>45881</v>
      </c>
      <c r="M149" s="33" t="s">
        <v>150</v>
      </c>
      <c r="O149" t="s">
        <v>75</v>
      </c>
      <c r="R149" s="3" t="s">
        <v>69</v>
      </c>
    </row>
    <row r="150" spans="1:18" x14ac:dyDescent="0.3">
      <c r="A150" s="42"/>
      <c r="B150" s="51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149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70</v>
      </c>
      <c r="K150" s="33" t="s">
        <v>142</v>
      </c>
      <c r="L150" s="12">
        <v>45882</v>
      </c>
      <c r="O150" t="s">
        <v>67</v>
      </c>
      <c r="P150" t="s">
        <v>68</v>
      </c>
    </row>
    <row r="151" spans="1:18" x14ac:dyDescent="0.3">
      <c r="B151" s="51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70</v>
      </c>
      <c r="K151" s="33" t="s">
        <v>71</v>
      </c>
      <c r="L151" s="12">
        <v>45888</v>
      </c>
      <c r="O151" t="s">
        <v>75</v>
      </c>
      <c r="P151" t="s">
        <v>68</v>
      </c>
    </row>
    <row r="152" spans="1:18" x14ac:dyDescent="0.3">
      <c r="B152" s="51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70</v>
      </c>
      <c r="K152" s="33" t="s">
        <v>142</v>
      </c>
      <c r="L152" s="12">
        <v>45882</v>
      </c>
      <c r="O152" t="s">
        <v>73</v>
      </c>
      <c r="P152" t="s">
        <v>68</v>
      </c>
    </row>
    <row r="153" spans="1:18" ht="28.8" x14ac:dyDescent="0.3">
      <c r="A153" s="19"/>
      <c r="B153" s="51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151</v>
      </c>
      <c r="J153" s="9" t="s">
        <v>70</v>
      </c>
      <c r="K153" s="33" t="s">
        <v>142</v>
      </c>
      <c r="L153" s="12">
        <v>45882</v>
      </c>
      <c r="M153" s="33" t="s">
        <v>72</v>
      </c>
      <c r="O153" t="s">
        <v>73</v>
      </c>
      <c r="P153" t="s">
        <v>68</v>
      </c>
    </row>
    <row r="154" spans="1:18" x14ac:dyDescent="0.3">
      <c r="B154" s="51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96</v>
      </c>
      <c r="J154" s="9" t="s">
        <v>70</v>
      </c>
      <c r="K154" s="33" t="s">
        <v>71</v>
      </c>
      <c r="L154" s="12">
        <v>45891</v>
      </c>
      <c r="M154" s="33" t="s">
        <v>95</v>
      </c>
      <c r="O154" t="s">
        <v>73</v>
      </c>
    </row>
    <row r="155" spans="1:18" x14ac:dyDescent="0.3">
      <c r="B155" s="51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152</v>
      </c>
      <c r="J155" s="9" t="s">
        <v>70</v>
      </c>
      <c r="K155" s="33" t="s">
        <v>71</v>
      </c>
      <c r="L155" s="12">
        <v>45891</v>
      </c>
      <c r="M155" s="33" t="s">
        <v>95</v>
      </c>
      <c r="N155" t="s">
        <v>147</v>
      </c>
      <c r="O155" t="s">
        <v>73</v>
      </c>
    </row>
    <row r="156" spans="1:18" x14ac:dyDescent="0.3">
      <c r="B156" s="51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71</v>
      </c>
      <c r="L156" s="12">
        <v>45891</v>
      </c>
      <c r="M156" s="33" t="s">
        <v>72</v>
      </c>
      <c r="N156" t="s">
        <v>153</v>
      </c>
      <c r="O156" t="s">
        <v>75</v>
      </c>
    </row>
    <row r="157" spans="1:18" x14ac:dyDescent="0.3">
      <c r="A157" s="19"/>
      <c r="B157" s="51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96</v>
      </c>
      <c r="J157" s="9" t="s">
        <v>70</v>
      </c>
      <c r="K157" s="33" t="s">
        <v>139</v>
      </c>
      <c r="L157" s="12"/>
      <c r="O157" t="s">
        <v>67</v>
      </c>
      <c r="P157" t="s">
        <v>68</v>
      </c>
    </row>
    <row r="158" spans="1:18" x14ac:dyDescent="0.3">
      <c r="B158" s="51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96</v>
      </c>
      <c r="J158" s="9" t="s">
        <v>70</v>
      </c>
      <c r="K158" s="33" t="s">
        <v>139</v>
      </c>
      <c r="L158" s="12"/>
      <c r="O158" t="s">
        <v>67</v>
      </c>
      <c r="P158" t="s">
        <v>68</v>
      </c>
    </row>
    <row r="159" spans="1:18" x14ac:dyDescent="0.3">
      <c r="B159" s="51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96</v>
      </c>
      <c r="J159" s="9" t="s">
        <v>70</v>
      </c>
      <c r="K159" s="33" t="s">
        <v>139</v>
      </c>
      <c r="L159" s="12"/>
      <c r="O159" t="s">
        <v>67</v>
      </c>
      <c r="P159" t="s">
        <v>68</v>
      </c>
    </row>
    <row r="160" spans="1:18" x14ac:dyDescent="0.3">
      <c r="B160" s="51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64</v>
      </c>
      <c r="J160" s="9" t="s">
        <v>70</v>
      </c>
      <c r="K160" s="33" t="s">
        <v>71</v>
      </c>
      <c r="L160" s="12">
        <v>45901</v>
      </c>
      <c r="M160" s="33" t="s">
        <v>88</v>
      </c>
      <c r="N160" t="s">
        <v>123</v>
      </c>
      <c r="O160" t="s">
        <v>75</v>
      </c>
    </row>
    <row r="161" spans="1:17" ht="43.2" x14ac:dyDescent="0.3">
      <c r="A161" s="19"/>
      <c r="B161" s="51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96</v>
      </c>
      <c r="J161" s="9" t="s">
        <v>70</v>
      </c>
      <c r="K161" s="33" t="s">
        <v>53</v>
      </c>
      <c r="L161" s="12">
        <v>45909</v>
      </c>
      <c r="M161" s="49" t="s">
        <v>154</v>
      </c>
      <c r="N161" t="s">
        <v>95</v>
      </c>
      <c r="O161" t="s">
        <v>93</v>
      </c>
      <c r="P161" t="s">
        <v>19</v>
      </c>
      <c r="Q161" t="s">
        <v>68</v>
      </c>
    </row>
    <row r="162" spans="1:17" x14ac:dyDescent="0.3">
      <c r="B162" s="51">
        <v>39673</v>
      </c>
      <c r="C162" s="33" t="str">
        <f>VLOOKUP(Tabel3[[#This Row],[P-nr]],'data Chauffeur'!A:F,2,FALSE)</f>
        <v>Steurbaut</v>
      </c>
      <c r="D162" s="33" t="str">
        <f>VLOOKUP(Tabel3[[#This Row],[P-nr]],'data Chauffeur'!A:F,3,FALSE)</f>
        <v>Henri</v>
      </c>
      <c r="E162" s="33" t="str">
        <f>CONCATENATE(Tabel3[[#This Row],[P-nr]]," ",Tabel3[[#This Row],[Naam]]," ",Tabel3[[#This Row],[Voornaam]])</f>
        <v>39673 Steurbaut Henri</v>
      </c>
      <c r="F162" s="33" t="str">
        <f>VLOOKUP(Tabel3[[#This Row],[P-nr]],'data Chauffeur'!A:F,6)</f>
        <v>Gent Stad</v>
      </c>
      <c r="G162" s="33" t="str">
        <f>VLOOKUP(Tabel3[[#This Row],[P-nr]],'data Chauffeur'!A:F,4,FALSE)</f>
        <v>Els Vanhoe</v>
      </c>
      <c r="H162" t="str">
        <f>VLOOKUP(Tabel3[[#This Row],[P-nr]],'data Chauffeur'!A:F,5,FALSE)</f>
        <v>TN24</v>
      </c>
      <c r="I162" s="9" t="s">
        <v>35</v>
      </c>
      <c r="J162" s="9" t="s">
        <v>70</v>
      </c>
      <c r="K162" s="33" t="s">
        <v>71</v>
      </c>
      <c r="L162" s="12">
        <v>45922</v>
      </c>
      <c r="O162" t="s">
        <v>67</v>
      </c>
    </row>
    <row r="163" spans="1:17" x14ac:dyDescent="0.3">
      <c r="A163" s="19"/>
      <c r="B163" s="51">
        <v>31668</v>
      </c>
      <c r="C163" s="33" t="str">
        <f>VLOOKUP(Tabel3[[#This Row],[P-nr]],'data Chauffeur'!A:F,2,FALSE)</f>
        <v>Weemhof</v>
      </c>
      <c r="D163" s="33" t="str">
        <f>VLOOKUP(Tabel3[[#This Row],[P-nr]],'data Chauffeur'!A:F,3,FALSE)</f>
        <v>Maurice</v>
      </c>
      <c r="E163" s="33" t="str">
        <f>CONCATENATE(Tabel3[[#This Row],[P-nr]]," ",Tabel3[[#This Row],[Naam]]," ",Tabel3[[#This Row],[Voornaam]])</f>
        <v>31668 Weemhof Maurice</v>
      </c>
      <c r="F163" s="33" t="str">
        <f>VLOOKUP(Tabel3[[#This Row],[P-nr]],'data Chauffeur'!A:F,6)</f>
        <v>Gent Stad</v>
      </c>
      <c r="G163" s="33" t="str">
        <f>VLOOKUP(Tabel3[[#This Row],[P-nr]],'data Chauffeur'!A:F,4,FALSE)</f>
        <v>Dominique De Clercq</v>
      </c>
      <c r="H163" t="str">
        <f>VLOOKUP(Tabel3[[#This Row],[P-nr]],'data Chauffeur'!A:F,5,FALSE)</f>
        <v>BN24</v>
      </c>
      <c r="I163" s="9" t="s">
        <v>29</v>
      </c>
      <c r="J163" s="9" t="s">
        <v>70</v>
      </c>
      <c r="K163" s="33" t="s">
        <v>71</v>
      </c>
      <c r="L163" s="12">
        <v>45922</v>
      </c>
      <c r="M163" s="33" t="s">
        <v>72</v>
      </c>
      <c r="N163" t="s">
        <v>44</v>
      </c>
      <c r="O163" t="s">
        <v>93</v>
      </c>
    </row>
    <row r="164" spans="1:17" ht="43.2" x14ac:dyDescent="0.3">
      <c r="B164" s="51">
        <v>21581</v>
      </c>
      <c r="C164" s="33" t="str">
        <f>VLOOKUP(Tabel3[[#This Row],[P-nr]],'data Chauffeur'!A:F,2,FALSE)</f>
        <v>Vanderstraeten</v>
      </c>
      <c r="D164" s="33" t="str">
        <f>VLOOKUP(Tabel3[[#This Row],[P-nr]],'data Chauffeur'!A:F,3,FALSE)</f>
        <v>Franky</v>
      </c>
      <c r="E164" s="33" t="str">
        <f>CONCATENATE(Tabel3[[#This Row],[P-nr]]," ",Tabel3[[#This Row],[Naam]]," ",Tabel3[[#This Row],[Voornaam]])</f>
        <v>21581 Vanderstraeten Franky</v>
      </c>
      <c r="F164" s="33" t="e">
        <f>VLOOKUP(Tabel3[[#This Row],[P-nr]],'data Chauffeur'!A:F,6)</f>
        <v>#N/A</v>
      </c>
      <c r="G164" s="33" t="str">
        <f>VLOOKUP(Tabel3[[#This Row],[P-nr]],'data Chauffeur'!A:F,4,FALSE)</f>
        <v>Lucie Vande Velde</v>
      </c>
      <c r="H164" t="str">
        <f>VLOOKUP(Tabel3[[#This Row],[P-nr]],'data Chauffeur'!A:F,5,FALSE)</f>
        <v>MW12</v>
      </c>
      <c r="I164" s="9" t="s">
        <v>155</v>
      </c>
      <c r="J164" s="9" t="s">
        <v>70</v>
      </c>
      <c r="K164" s="33" t="s">
        <v>71</v>
      </c>
      <c r="L164" s="12">
        <v>45922</v>
      </c>
      <c r="M164" s="33" t="s">
        <v>72</v>
      </c>
      <c r="N164" t="s">
        <v>44</v>
      </c>
      <c r="O164" t="s">
        <v>73</v>
      </c>
    </row>
    <row r="165" spans="1:17" x14ac:dyDescent="0.3">
      <c r="A165" s="19"/>
      <c r="B165" s="51">
        <v>15220</v>
      </c>
      <c r="C165" s="33" t="str">
        <f>VLOOKUP(Tabel3[[#This Row],[P-nr]],'data Chauffeur'!A:F,2,FALSE)</f>
        <v>Dejonghe</v>
      </c>
      <c r="D165" s="33" t="str">
        <f>VLOOKUP(Tabel3[[#This Row],[P-nr]],'data Chauffeur'!A:F,3,FALSE)</f>
        <v>Katleen</v>
      </c>
      <c r="E165" s="33" t="str">
        <f>CONCATENATE(Tabel3[[#This Row],[P-nr]]," ",Tabel3[[#This Row],[Naam]]," ",Tabel3[[#This Row],[Voornaam]])</f>
        <v>15220 Dejonghe Katleen</v>
      </c>
      <c r="F165" s="33" t="e">
        <f>VLOOKUP(Tabel3[[#This Row],[P-nr]],'data Chauffeur'!A:F,6)</f>
        <v>#N/A</v>
      </c>
      <c r="G165" s="33" t="str">
        <f>VLOOKUP(Tabel3[[#This Row],[P-nr]],'data Chauffeur'!A:F,4,FALSE)</f>
        <v>Dominique De Clercq</v>
      </c>
      <c r="H165" t="str">
        <f>VLOOKUP(Tabel3[[#This Row],[P-nr]],'data Chauffeur'!A:F,5,FALSE)</f>
        <v>SW05</v>
      </c>
      <c r="I165" s="9" t="s">
        <v>156</v>
      </c>
      <c r="J165" s="9" t="s">
        <v>65</v>
      </c>
      <c r="K165" s="33" t="s">
        <v>66</v>
      </c>
      <c r="L165" s="12">
        <v>45925</v>
      </c>
      <c r="M165" s="33" t="s">
        <v>88</v>
      </c>
      <c r="N165" t="s">
        <v>157</v>
      </c>
      <c r="O165" t="s">
        <v>93</v>
      </c>
      <c r="P165" t="s">
        <v>19</v>
      </c>
    </row>
    <row r="166" spans="1:17" x14ac:dyDescent="0.3">
      <c r="A166" s="19"/>
      <c r="B166" s="51">
        <v>38555</v>
      </c>
      <c r="C166" s="33" t="str">
        <f>VLOOKUP(Tabel3[[#This Row],[P-nr]],'data Chauffeur'!A:F,2,FALSE)</f>
        <v>Almohammad</v>
      </c>
      <c r="D166" s="33" t="str">
        <f>VLOOKUP(Tabel3[[#This Row],[P-nr]],'data Chauffeur'!A:F,3,FALSE)</f>
        <v>Malek</v>
      </c>
      <c r="E166" s="33" t="str">
        <f>CONCATENATE(Tabel3[[#This Row],[P-nr]]," ",Tabel3[[#This Row],[Naam]]," ",Tabel3[[#This Row],[Voornaam]])</f>
        <v>38555 Almohammad Malek</v>
      </c>
      <c r="F166" s="33" t="str">
        <f>VLOOKUP(Tabel3[[#This Row],[P-nr]],'data Chauffeur'!A:F,6)</f>
        <v>Gent Stad</v>
      </c>
      <c r="G166" s="33" t="str">
        <f>VLOOKUP(Tabel3[[#This Row],[P-nr]],'data Chauffeur'!A:F,4,FALSE)</f>
        <v>Els Vanhoe</v>
      </c>
      <c r="H166" t="str">
        <f>VLOOKUP(Tabel3[[#This Row],[P-nr]],'data Chauffeur'!A:F,5,FALSE)</f>
        <v>RESF</v>
      </c>
      <c r="I166" s="9" t="s">
        <v>96</v>
      </c>
      <c r="J166" s="9" t="s">
        <v>65</v>
      </c>
      <c r="K166" s="33" t="s">
        <v>66</v>
      </c>
      <c r="L166" s="12">
        <v>45925</v>
      </c>
      <c r="O166" t="s">
        <v>67</v>
      </c>
    </row>
    <row r="167" spans="1:17" x14ac:dyDescent="0.3">
      <c r="A167" s="19"/>
      <c r="B167" s="51">
        <v>8792</v>
      </c>
      <c r="C167" s="33" t="str">
        <f>VLOOKUP(Tabel3[[#This Row],[P-nr]],'data Chauffeur'!A:F,2,FALSE)</f>
        <v>VandenDaele</v>
      </c>
      <c r="D167" s="33" t="str">
        <f>VLOOKUP(Tabel3[[#This Row],[P-nr]],'data Chauffeur'!A:F,3,FALSE)</f>
        <v>Dave</v>
      </c>
      <c r="E167" s="33" t="str">
        <f>CONCATENATE(Tabel3[[#This Row],[P-nr]]," ",Tabel3[[#This Row],[Naam]]," ",Tabel3[[#This Row],[Voornaam]])</f>
        <v>8792 VandenDaele Dave</v>
      </c>
      <c r="F167" s="33" t="e">
        <f>VLOOKUP(Tabel3[[#This Row],[P-nr]],'data Chauffeur'!A:F,6)</f>
        <v>#N/A</v>
      </c>
      <c r="G167" s="33" t="str">
        <f>VLOOKUP(Tabel3[[#This Row],[P-nr]],'data Chauffeur'!A:F,4,FALSE)</f>
        <v>Bart Van Der Beken</v>
      </c>
      <c r="H167" t="str">
        <f>VLOOKUP(Tabel3[[#This Row],[P-nr]],'data Chauffeur'!A:F,5,FALSE)</f>
        <v>TV12</v>
      </c>
      <c r="I167" s="9" t="s">
        <v>96</v>
      </c>
      <c r="J167" s="9" t="s">
        <v>65</v>
      </c>
      <c r="K167" s="33" t="s">
        <v>66</v>
      </c>
      <c r="L167" s="12">
        <v>45925</v>
      </c>
      <c r="O167" t="s">
        <v>67</v>
      </c>
    </row>
    <row r="168" spans="1:17" x14ac:dyDescent="0.3">
      <c r="A168" s="19"/>
      <c r="B168" s="51">
        <v>8918</v>
      </c>
      <c r="C168" s="33" t="str">
        <f>VLOOKUP(Tabel3[[#This Row],[P-nr]],'data Chauffeur'!A:F,2,FALSE)</f>
        <v>De Graeve</v>
      </c>
      <c r="D168" s="33" t="str">
        <f>VLOOKUP(Tabel3[[#This Row],[P-nr]],'data Chauffeur'!A:F,3,FALSE)</f>
        <v>Marc</v>
      </c>
      <c r="E168" s="33" t="str">
        <f>CONCATENATE(Tabel3[[#This Row],[P-nr]]," ",Tabel3[[#This Row],[Naam]]," ",Tabel3[[#This Row],[Voornaam]])</f>
        <v>8918 De Graeve Marc</v>
      </c>
      <c r="F168" s="33" t="e">
        <f>VLOOKUP(Tabel3[[#This Row],[P-nr]],'data Chauffeur'!A:F,6)</f>
        <v>#N/A</v>
      </c>
      <c r="G168" s="33" t="str">
        <f>VLOOKUP(Tabel3[[#This Row],[P-nr]],'data Chauffeur'!A:F,4,FALSE)</f>
        <v>Kenneth De Rick</v>
      </c>
      <c r="H168" t="str">
        <f>VLOOKUP(Tabel3[[#This Row],[P-nr]],'data Chauffeur'!A:F,5,FALSE)</f>
        <v>RESV</v>
      </c>
      <c r="I168" s="9" t="s">
        <v>96</v>
      </c>
      <c r="J168" s="9" t="s">
        <v>65</v>
      </c>
      <c r="K168" s="33" t="s">
        <v>66</v>
      </c>
      <c r="L168" s="12">
        <v>45925</v>
      </c>
      <c r="M168" s="33" t="s">
        <v>88</v>
      </c>
      <c r="N168" t="s">
        <v>44</v>
      </c>
      <c r="O168" t="s">
        <v>73</v>
      </c>
    </row>
    <row r="169" spans="1:17" x14ac:dyDescent="0.3">
      <c r="A169" s="19"/>
      <c r="B169" s="51">
        <v>8016</v>
      </c>
      <c r="C169" s="33" t="str">
        <f>VLOOKUP(Tabel3[[#This Row],[P-nr]],'data Chauffeur'!A:F,2,FALSE)</f>
        <v>Vinck</v>
      </c>
      <c r="D169" s="33" t="str">
        <f>VLOOKUP(Tabel3[[#This Row],[P-nr]],'data Chauffeur'!A:F,3,FALSE)</f>
        <v>Roland</v>
      </c>
      <c r="E169" s="33" t="str">
        <f>CONCATENATE(Tabel3[[#This Row],[P-nr]]," ",Tabel3[[#This Row],[Naam]]," ",Tabel3[[#This Row],[Voornaam]])</f>
        <v>8016 Vinck Roland</v>
      </c>
      <c r="F169" s="33" t="e">
        <f>VLOOKUP(Tabel3[[#This Row],[P-nr]],'data Chauffeur'!A:F,6)</f>
        <v>#N/A</v>
      </c>
      <c r="G169" s="33" t="str">
        <f>VLOOKUP(Tabel3[[#This Row],[P-nr]],'data Chauffeur'!A:F,4,FALSE)</f>
        <v>Dominique De Clercq</v>
      </c>
      <c r="H169" t="str">
        <f>VLOOKUP(Tabel3[[#This Row],[P-nr]],'data Chauffeur'!A:F,5,FALSE)</f>
        <v>TN24</v>
      </c>
      <c r="I169" s="9" t="s">
        <v>96</v>
      </c>
      <c r="J169" s="9" t="s">
        <v>65</v>
      </c>
      <c r="K169" s="33" t="s">
        <v>66</v>
      </c>
      <c r="L169" s="12">
        <v>45925</v>
      </c>
      <c r="M169" s="33" t="s">
        <v>88</v>
      </c>
      <c r="N169" t="s">
        <v>44</v>
      </c>
      <c r="O169" t="s">
        <v>73</v>
      </c>
    </row>
    <row r="170" spans="1:17" x14ac:dyDescent="0.3">
      <c r="E170" s="33"/>
      <c r="F170" s="33"/>
      <c r="K170" s="33"/>
      <c r="L170" s="12"/>
    </row>
    <row r="171" spans="1:17" x14ac:dyDescent="0.3">
      <c r="E171" s="33"/>
      <c r="F171" s="33"/>
      <c r="K171" s="33"/>
      <c r="L171" s="12"/>
    </row>
    <row r="172" spans="1:17" x14ac:dyDescent="0.3">
      <c r="E172" s="33"/>
      <c r="F172" s="33"/>
      <c r="K172" s="33"/>
      <c r="L172" s="12"/>
    </row>
    <row r="173" spans="1:17" x14ac:dyDescent="0.3">
      <c r="E173" s="33"/>
      <c r="F173" s="33"/>
      <c r="K173" s="33"/>
      <c r="L173" s="12"/>
    </row>
    <row r="174" spans="1:17" x14ac:dyDescent="0.3">
      <c r="E174" s="33"/>
      <c r="F174" s="33"/>
      <c r="K174" s="33"/>
      <c r="L174" s="12"/>
    </row>
    <row r="175" spans="1:17" x14ac:dyDescent="0.3">
      <c r="A175" s="42"/>
      <c r="E175" s="33"/>
      <c r="F175" s="33"/>
      <c r="K175" s="33"/>
      <c r="L175" s="12"/>
    </row>
    <row r="176" spans="1:17" x14ac:dyDescent="0.3">
      <c r="A176" s="42"/>
      <c r="B176" s="46"/>
      <c r="E176" s="33"/>
      <c r="F176" s="33"/>
      <c r="K176" s="33"/>
      <c r="M176" s="47"/>
    </row>
    <row r="177" spans="1:16" x14ac:dyDescent="0.3">
      <c r="A177" s="48"/>
      <c r="B177" s="46"/>
      <c r="E177" s="33"/>
      <c r="F177" s="33"/>
      <c r="K177" s="33"/>
      <c r="M177" s="47"/>
    </row>
    <row r="178" spans="1:16" x14ac:dyDescent="0.3">
      <c r="A178" s="12"/>
      <c r="B178" s="46"/>
      <c r="M178" s="47"/>
    </row>
    <row r="180" spans="1:16" x14ac:dyDescent="0.3">
      <c r="A180" s="53" t="s">
        <v>158</v>
      </c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</row>
    <row r="181" spans="1:16" x14ac:dyDescent="0.3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</row>
    <row r="182" spans="1:16" x14ac:dyDescent="0.3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</row>
    <row r="183" spans="1:16" x14ac:dyDescent="0.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</row>
    <row r="184" spans="1:16" x14ac:dyDescent="0.3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</row>
  </sheetData>
  <mergeCells count="1">
    <mergeCell ref="A180:P184"/>
  </mergeCells>
  <phoneticPr fontId="3" type="noConversion"/>
  <conditionalFormatting sqref="A1:A180 A185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79 O185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87:O1048576 O185 O1:O179">
    <cfRule type="duplicateValues" dxfId="1" priority="779"/>
  </conditionalFormatting>
  <conditionalFormatting sqref="P1:Q169 Q170 P171:Q174 P175:P179 P185 N186 P187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159</v>
      </c>
      <c r="B1" t="s">
        <v>8</v>
      </c>
      <c r="D1" t="s">
        <v>160</v>
      </c>
      <c r="E1" t="s">
        <v>161</v>
      </c>
    </row>
    <row r="2" spans="1:5" x14ac:dyDescent="0.3">
      <c r="A2" s="4">
        <f>COUNTIF(Coaching!I1:I9980,Tabel1[[#This Row],[Teamcoach]])</f>
        <v>7</v>
      </c>
      <c r="B2" s="4" t="s">
        <v>162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4">
        <f>COUNTIF(Coaching!I2:I9981,Tabel1[[#This Row],[Teamcoach]])</f>
        <v>13</v>
      </c>
      <c r="B3" s="4" t="s">
        <v>163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 x14ac:dyDescent="0.3">
      <c r="A4" s="4">
        <f>COUNTIF(Coaching!I2:I9982,Tabel1[[#This Row],[Teamcoach]])</f>
        <v>13</v>
      </c>
      <c r="B4" s="4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4">
        <f>COUNTIF(Coaching!I3:I9983,Tabel1[[#This Row],[Teamcoach]])</f>
        <v>12</v>
      </c>
      <c r="B5" s="4" t="s">
        <v>165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 x14ac:dyDescent="0.3">
      <c r="A6" s="4">
        <f>COUNTIF(Coaching!I4:I9984,Tabel1[[#This Row],[Teamcoach]])</f>
        <v>13</v>
      </c>
      <c r="B6" s="4" t="s">
        <v>33</v>
      </c>
      <c r="D6">
        <f>COUNTIF('Voltooide coachings'!G:G,Tabel1[[#This Row],[Teamcoach]])</f>
        <v>30</v>
      </c>
      <c r="E6" t="str">
        <f>Tabel1[[#This Row],[Teamcoach]]</f>
        <v>Dominique De Clercq</v>
      </c>
    </row>
    <row r="7" spans="1:5" x14ac:dyDescent="0.3">
      <c r="A7" s="4">
        <f>COUNTIF(Coaching!I5:I9985,Tabel1[[#This Row],[Teamcoach]])</f>
        <v>7</v>
      </c>
      <c r="B7" s="4" t="s">
        <v>166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4">
        <f>COUNTIF(Coaching!I6:I9986,Tabel1[[#This Row],[Teamcoach]])</f>
        <v>10</v>
      </c>
      <c r="B8" s="4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4">
        <f>COUNTIF(Coaching!I6:I9987,Tabel1[[#This Row],[Teamcoach]])</f>
        <v>11</v>
      </c>
      <c r="B9" s="10" t="s">
        <v>168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169</v>
      </c>
      <c r="B1" t="s">
        <v>36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3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175</v>
      </c>
      <c r="G2" t="s">
        <v>107</v>
      </c>
      <c r="H2" t="s">
        <v>176</v>
      </c>
      <c r="I2" t="s">
        <v>177</v>
      </c>
    </row>
    <row r="3" spans="1:9" x14ac:dyDescent="0.3">
      <c r="A3" t="s">
        <v>178</v>
      </c>
      <c r="B3" t="s">
        <v>68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68</v>
      </c>
    </row>
    <row r="4" spans="1:9" x14ac:dyDescent="0.3">
      <c r="A4" t="s">
        <v>184</v>
      </c>
      <c r="E4" t="s">
        <v>185</v>
      </c>
      <c r="F4" t="s">
        <v>186</v>
      </c>
      <c r="G4" t="s">
        <v>187</v>
      </c>
      <c r="H4" t="s">
        <v>188</v>
      </c>
    </row>
    <row r="5" spans="1:9" x14ac:dyDescent="0.3">
      <c r="A5" t="s">
        <v>68</v>
      </c>
      <c r="E5" t="s">
        <v>92</v>
      </c>
      <c r="F5" t="s">
        <v>84</v>
      </c>
      <c r="G5" t="s">
        <v>189</v>
      </c>
      <c r="H5" t="s">
        <v>141</v>
      </c>
    </row>
    <row r="6" spans="1:9" x14ac:dyDescent="0.3">
      <c r="E6" t="s">
        <v>190</v>
      </c>
      <c r="G6" t="s">
        <v>191</v>
      </c>
      <c r="H6" t="s">
        <v>192</v>
      </c>
    </row>
    <row r="7" spans="1:9" x14ac:dyDescent="0.3">
      <c r="E7" t="s">
        <v>139</v>
      </c>
      <c r="G7" t="s">
        <v>193</v>
      </c>
      <c r="H7" t="s">
        <v>194</v>
      </c>
    </row>
    <row r="8" spans="1:9" x14ac:dyDescent="0.3">
      <c r="E8" t="s">
        <v>53</v>
      </c>
      <c r="G8" t="s">
        <v>195</v>
      </c>
    </row>
    <row r="9" spans="1:9" x14ac:dyDescent="0.3">
      <c r="E9" t="s">
        <v>142</v>
      </c>
      <c r="G9" t="s">
        <v>74</v>
      </c>
    </row>
    <row r="10" spans="1:9" x14ac:dyDescent="0.3">
      <c r="E10" t="s">
        <v>196</v>
      </c>
      <c r="G10" t="s">
        <v>140</v>
      </c>
    </row>
    <row r="11" spans="1:9" x14ac:dyDescent="0.3">
      <c r="E11" t="s">
        <v>90</v>
      </c>
      <c r="G11" t="s">
        <v>197</v>
      </c>
    </row>
    <row r="12" spans="1:9" x14ac:dyDescent="0.3">
      <c r="E12" t="s">
        <v>86</v>
      </c>
      <c r="G12" t="s">
        <v>198</v>
      </c>
    </row>
    <row r="13" spans="1:9" x14ac:dyDescent="0.3">
      <c r="E13" t="s">
        <v>199</v>
      </c>
      <c r="G13" t="s">
        <v>200</v>
      </c>
    </row>
    <row r="14" spans="1:9" x14ac:dyDescent="0.3">
      <c r="E14" t="s">
        <v>71</v>
      </c>
      <c r="G14" t="s">
        <v>201</v>
      </c>
    </row>
    <row r="15" spans="1:9" x14ac:dyDescent="0.3">
      <c r="E15" t="s">
        <v>79</v>
      </c>
    </row>
    <row r="16" spans="1:9" x14ac:dyDescent="0.3">
      <c r="E16" t="s">
        <v>126</v>
      </c>
    </row>
    <row r="17" spans="5:5" x14ac:dyDescent="0.3">
      <c r="E17" t="s">
        <v>136</v>
      </c>
    </row>
    <row r="18" spans="5:5" x14ac:dyDescent="0.3">
      <c r="E18" t="s">
        <v>101</v>
      </c>
    </row>
    <row r="19" spans="5:5" x14ac:dyDescent="0.3">
      <c r="E19" t="s">
        <v>202</v>
      </c>
    </row>
    <row r="20" spans="5:5" x14ac:dyDescent="0.3">
      <c r="E20" t="s">
        <v>203</v>
      </c>
    </row>
    <row r="21" spans="5:5" x14ac:dyDescent="0.3">
      <c r="E21" t="s">
        <v>204</v>
      </c>
    </row>
    <row r="22" spans="5:5" x14ac:dyDescent="0.3">
      <c r="E22" t="s">
        <v>205</v>
      </c>
    </row>
    <row r="23" spans="5:5" x14ac:dyDescent="0.3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tabSelected="1" workbookViewId="0">
      <selection activeCell="A2" sqref="A2:A596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207</v>
      </c>
      <c r="B1" s="6" t="s">
        <v>4</v>
      </c>
      <c r="C1" s="6" t="s">
        <v>5</v>
      </c>
      <c r="D1" s="6" t="s">
        <v>8</v>
      </c>
      <c r="E1" s="7" t="s">
        <v>57</v>
      </c>
      <c r="F1" s="7" t="s">
        <v>208</v>
      </c>
    </row>
    <row r="2" spans="1:6" x14ac:dyDescent="0.3">
      <c r="A2">
        <v>32168</v>
      </c>
      <c r="B2" t="s">
        <v>209</v>
      </c>
      <c r="C2" t="s">
        <v>210</v>
      </c>
      <c r="D2" t="s">
        <v>168</v>
      </c>
      <c r="E2" t="s">
        <v>211</v>
      </c>
      <c r="F2" s="2" t="s">
        <v>32</v>
      </c>
    </row>
    <row r="3" spans="1:6" x14ac:dyDescent="0.3">
      <c r="A3">
        <v>38634</v>
      </c>
      <c r="B3" t="s">
        <v>212</v>
      </c>
      <c r="C3" t="s">
        <v>213</v>
      </c>
      <c r="D3" t="s">
        <v>214</v>
      </c>
      <c r="E3" t="s">
        <v>215</v>
      </c>
      <c r="F3" s="2" t="s">
        <v>32</v>
      </c>
    </row>
    <row r="4" spans="1:6" x14ac:dyDescent="0.3">
      <c r="A4">
        <v>35619</v>
      </c>
      <c r="B4" t="s">
        <v>216</v>
      </c>
      <c r="C4" t="s">
        <v>217</v>
      </c>
      <c r="D4" t="s">
        <v>166</v>
      </c>
      <c r="E4" t="s">
        <v>211</v>
      </c>
      <c r="F4" s="2" t="s">
        <v>32</v>
      </c>
    </row>
    <row r="5" spans="1:6" x14ac:dyDescent="0.3">
      <c r="A5">
        <v>35491</v>
      </c>
      <c r="B5" t="s">
        <v>218</v>
      </c>
      <c r="C5" t="s">
        <v>219</v>
      </c>
      <c r="D5" t="s">
        <v>165</v>
      </c>
      <c r="E5" t="s">
        <v>220</v>
      </c>
      <c r="F5" s="2" t="s">
        <v>32</v>
      </c>
    </row>
    <row r="6" spans="1:6" x14ac:dyDescent="0.3">
      <c r="A6">
        <v>41588</v>
      </c>
      <c r="B6" t="s">
        <v>221</v>
      </c>
      <c r="C6" t="s">
        <v>222</v>
      </c>
      <c r="D6" t="s">
        <v>168</v>
      </c>
      <c r="E6" t="s">
        <v>223</v>
      </c>
      <c r="F6" s="2" t="s">
        <v>32</v>
      </c>
    </row>
    <row r="7" spans="1:6" x14ac:dyDescent="0.3">
      <c r="A7">
        <v>23818</v>
      </c>
      <c r="B7" t="s">
        <v>224</v>
      </c>
      <c r="C7" t="s">
        <v>222</v>
      </c>
      <c r="D7" t="s">
        <v>33</v>
      </c>
      <c r="E7" t="s">
        <v>225</v>
      </c>
      <c r="F7" s="2" t="s">
        <v>32</v>
      </c>
    </row>
    <row r="8" spans="1:6" x14ac:dyDescent="0.3">
      <c r="A8">
        <v>35006</v>
      </c>
      <c r="B8" t="s">
        <v>226</v>
      </c>
      <c r="C8" t="s">
        <v>227</v>
      </c>
      <c r="D8" t="s">
        <v>168</v>
      </c>
      <c r="E8" t="s">
        <v>220</v>
      </c>
      <c r="F8" s="2" t="s">
        <v>32</v>
      </c>
    </row>
    <row r="9" spans="1:6" x14ac:dyDescent="0.3">
      <c r="A9">
        <v>41012</v>
      </c>
      <c r="B9" t="s">
        <v>228</v>
      </c>
      <c r="C9" t="s">
        <v>229</v>
      </c>
      <c r="D9" t="s">
        <v>165</v>
      </c>
      <c r="E9" t="s">
        <v>230</v>
      </c>
      <c r="F9" s="2" t="s">
        <v>32</v>
      </c>
    </row>
    <row r="10" spans="1:6" x14ac:dyDescent="0.3">
      <c r="A10">
        <v>37261</v>
      </c>
      <c r="B10" t="s">
        <v>231</v>
      </c>
      <c r="C10" t="s">
        <v>232</v>
      </c>
      <c r="D10" t="s">
        <v>33</v>
      </c>
      <c r="E10" t="s">
        <v>233</v>
      </c>
      <c r="F10" s="2" t="s">
        <v>32</v>
      </c>
    </row>
    <row r="11" spans="1:6" x14ac:dyDescent="0.3">
      <c r="A11">
        <v>40266</v>
      </c>
      <c r="B11" t="s">
        <v>234</v>
      </c>
      <c r="C11" t="s">
        <v>235</v>
      </c>
      <c r="D11" t="s">
        <v>162</v>
      </c>
      <c r="E11" t="s">
        <v>220</v>
      </c>
      <c r="F11" s="2" t="s">
        <v>32</v>
      </c>
    </row>
    <row r="12" spans="1:6" x14ac:dyDescent="0.3">
      <c r="A12">
        <v>39184</v>
      </c>
      <c r="B12" t="s">
        <v>236</v>
      </c>
      <c r="C12" t="s">
        <v>237</v>
      </c>
      <c r="D12" t="s">
        <v>162</v>
      </c>
      <c r="E12" t="s">
        <v>238</v>
      </c>
      <c r="F12" s="2" t="s">
        <v>32</v>
      </c>
    </row>
    <row r="13" spans="1:6" x14ac:dyDescent="0.3">
      <c r="A13">
        <v>21429</v>
      </c>
      <c r="B13" t="s">
        <v>239</v>
      </c>
      <c r="C13" t="s">
        <v>237</v>
      </c>
      <c r="D13" t="s">
        <v>166</v>
      </c>
      <c r="E13" t="s">
        <v>211</v>
      </c>
      <c r="F13" s="2" t="s">
        <v>32</v>
      </c>
    </row>
    <row r="14" spans="1:6" x14ac:dyDescent="0.3">
      <c r="A14">
        <v>35645</v>
      </c>
      <c r="B14" t="s">
        <v>240</v>
      </c>
      <c r="C14" t="s">
        <v>241</v>
      </c>
      <c r="D14" t="s">
        <v>166</v>
      </c>
      <c r="E14" t="s">
        <v>220</v>
      </c>
      <c r="F14" s="2" t="s">
        <v>32</v>
      </c>
    </row>
    <row r="15" spans="1:6" x14ac:dyDescent="0.3">
      <c r="A15">
        <v>41870</v>
      </c>
      <c r="B15" t="s">
        <v>242</v>
      </c>
      <c r="C15" t="s">
        <v>243</v>
      </c>
      <c r="D15" t="s">
        <v>166</v>
      </c>
      <c r="E15" t="s">
        <v>220</v>
      </c>
      <c r="F15" s="2" t="s">
        <v>32</v>
      </c>
    </row>
    <row r="16" spans="1:6" x14ac:dyDescent="0.3">
      <c r="A16">
        <v>41246</v>
      </c>
      <c r="B16" t="s">
        <v>244</v>
      </c>
      <c r="C16" t="s">
        <v>245</v>
      </c>
      <c r="D16" t="s">
        <v>33</v>
      </c>
      <c r="E16" t="s">
        <v>230</v>
      </c>
      <c r="F16" s="2" t="s">
        <v>32</v>
      </c>
    </row>
    <row r="17" spans="1:6" x14ac:dyDescent="0.3">
      <c r="A17">
        <v>35598</v>
      </c>
      <c r="B17" t="s">
        <v>246</v>
      </c>
      <c r="C17" t="s">
        <v>247</v>
      </c>
      <c r="D17" t="s">
        <v>33</v>
      </c>
      <c r="E17" t="s">
        <v>248</v>
      </c>
      <c r="F17" s="2" t="s">
        <v>32</v>
      </c>
    </row>
    <row r="18" spans="1:6" x14ac:dyDescent="0.3">
      <c r="A18">
        <v>9979</v>
      </c>
      <c r="B18" t="s">
        <v>249</v>
      </c>
      <c r="C18" t="s">
        <v>250</v>
      </c>
      <c r="D18" t="s">
        <v>214</v>
      </c>
      <c r="E18" t="s">
        <v>251</v>
      </c>
      <c r="F18" s="2" t="s">
        <v>32</v>
      </c>
    </row>
    <row r="19" spans="1:6" x14ac:dyDescent="0.3">
      <c r="A19">
        <v>8196</v>
      </c>
      <c r="B19" t="s">
        <v>252</v>
      </c>
      <c r="C19" t="s">
        <v>250</v>
      </c>
      <c r="D19" t="s">
        <v>162</v>
      </c>
      <c r="E19" t="s">
        <v>220</v>
      </c>
      <c r="F19" s="2" t="s">
        <v>32</v>
      </c>
    </row>
    <row r="20" spans="1:6" x14ac:dyDescent="0.3">
      <c r="A20">
        <v>41948</v>
      </c>
      <c r="B20" t="s">
        <v>253</v>
      </c>
      <c r="C20" t="s">
        <v>250</v>
      </c>
      <c r="D20" t="s">
        <v>164</v>
      </c>
      <c r="E20" t="s">
        <v>220</v>
      </c>
      <c r="F20" s="2" t="s">
        <v>32</v>
      </c>
    </row>
    <row r="21" spans="1:6" x14ac:dyDescent="0.3">
      <c r="A21">
        <v>40761</v>
      </c>
      <c r="B21" t="s">
        <v>254</v>
      </c>
      <c r="C21" t="s">
        <v>250</v>
      </c>
      <c r="D21" t="s">
        <v>168</v>
      </c>
      <c r="E21" t="s">
        <v>220</v>
      </c>
      <c r="F21" s="2" t="s">
        <v>32</v>
      </c>
    </row>
    <row r="22" spans="1:6" x14ac:dyDescent="0.3">
      <c r="A22">
        <v>35030</v>
      </c>
      <c r="B22" t="s">
        <v>255</v>
      </c>
      <c r="C22" t="s">
        <v>250</v>
      </c>
      <c r="D22" t="s">
        <v>167</v>
      </c>
      <c r="E22" t="s">
        <v>256</v>
      </c>
      <c r="F22" s="2" t="s">
        <v>32</v>
      </c>
    </row>
    <row r="23" spans="1:6" x14ac:dyDescent="0.3">
      <c r="A23">
        <v>10324</v>
      </c>
      <c r="B23" t="s">
        <v>257</v>
      </c>
      <c r="C23" t="s">
        <v>250</v>
      </c>
      <c r="D23" t="s">
        <v>214</v>
      </c>
      <c r="E23" t="s">
        <v>258</v>
      </c>
      <c r="F23" s="2" t="s">
        <v>32</v>
      </c>
    </row>
    <row r="24" spans="1:6" x14ac:dyDescent="0.3">
      <c r="A24">
        <v>37496</v>
      </c>
      <c r="B24" t="s">
        <v>259</v>
      </c>
      <c r="C24" t="s">
        <v>260</v>
      </c>
      <c r="D24" t="s">
        <v>33</v>
      </c>
      <c r="E24" t="s">
        <v>220</v>
      </c>
      <c r="F24" s="2" t="s">
        <v>32</v>
      </c>
    </row>
    <row r="25" spans="1:6" x14ac:dyDescent="0.3">
      <c r="A25">
        <v>39850</v>
      </c>
      <c r="B25" t="s">
        <v>261</v>
      </c>
      <c r="C25" t="s">
        <v>262</v>
      </c>
      <c r="D25" t="s">
        <v>33</v>
      </c>
      <c r="E25" t="s">
        <v>263</v>
      </c>
      <c r="F25" s="2" t="s">
        <v>32</v>
      </c>
    </row>
    <row r="26" spans="1:6" x14ac:dyDescent="0.3">
      <c r="A26">
        <v>13017</v>
      </c>
      <c r="B26" t="s">
        <v>264</v>
      </c>
      <c r="C26" t="s">
        <v>265</v>
      </c>
      <c r="D26" t="s">
        <v>168</v>
      </c>
      <c r="E26" t="s">
        <v>223</v>
      </c>
      <c r="F26" s="2" t="s">
        <v>32</v>
      </c>
    </row>
    <row r="27" spans="1:6" x14ac:dyDescent="0.3">
      <c r="A27">
        <v>21662</v>
      </c>
      <c r="B27" t="s">
        <v>266</v>
      </c>
      <c r="C27" t="s">
        <v>267</v>
      </c>
      <c r="D27" t="s">
        <v>164</v>
      </c>
      <c r="E27" t="s">
        <v>268</v>
      </c>
      <c r="F27" s="2" t="s">
        <v>32</v>
      </c>
    </row>
    <row r="28" spans="1:6" x14ac:dyDescent="0.3">
      <c r="A28">
        <v>26639</v>
      </c>
      <c r="B28" t="s">
        <v>269</v>
      </c>
      <c r="C28" t="s">
        <v>270</v>
      </c>
      <c r="D28" t="s">
        <v>168</v>
      </c>
      <c r="E28" t="s">
        <v>271</v>
      </c>
      <c r="F28" s="2" t="s">
        <v>32</v>
      </c>
    </row>
    <row r="29" spans="1:6" x14ac:dyDescent="0.3">
      <c r="A29">
        <v>19127</v>
      </c>
      <c r="B29" t="s">
        <v>272</v>
      </c>
      <c r="C29" t="s">
        <v>270</v>
      </c>
      <c r="D29" t="s">
        <v>162</v>
      </c>
      <c r="E29" t="s">
        <v>273</v>
      </c>
      <c r="F29" s="2" t="s">
        <v>32</v>
      </c>
    </row>
    <row r="30" spans="1:6" x14ac:dyDescent="0.3">
      <c r="A30">
        <v>17555</v>
      </c>
      <c r="B30" t="s">
        <v>274</v>
      </c>
      <c r="C30" t="s">
        <v>270</v>
      </c>
      <c r="D30" t="s">
        <v>214</v>
      </c>
      <c r="E30" t="s">
        <v>275</v>
      </c>
      <c r="F30" s="2" t="s">
        <v>32</v>
      </c>
    </row>
    <row r="31" spans="1:6" x14ac:dyDescent="0.3">
      <c r="A31">
        <v>14625</v>
      </c>
      <c r="B31" t="s">
        <v>276</v>
      </c>
      <c r="C31" t="s">
        <v>277</v>
      </c>
      <c r="D31" t="s">
        <v>167</v>
      </c>
      <c r="E31" t="s">
        <v>248</v>
      </c>
      <c r="F31" s="2" t="s">
        <v>32</v>
      </c>
    </row>
    <row r="32" spans="1:6" x14ac:dyDescent="0.3">
      <c r="A32">
        <v>25680</v>
      </c>
      <c r="B32" t="s">
        <v>278</v>
      </c>
      <c r="C32" t="s">
        <v>279</v>
      </c>
      <c r="D32" t="s">
        <v>168</v>
      </c>
      <c r="E32" t="s">
        <v>280</v>
      </c>
      <c r="F32" s="2" t="s">
        <v>32</v>
      </c>
    </row>
    <row r="33" spans="1:6" x14ac:dyDescent="0.3">
      <c r="A33">
        <v>27672</v>
      </c>
      <c r="B33" t="s">
        <v>281</v>
      </c>
      <c r="C33" t="s">
        <v>282</v>
      </c>
      <c r="D33" t="s">
        <v>166</v>
      </c>
      <c r="E33" t="s">
        <v>263</v>
      </c>
      <c r="F33" s="2" t="s">
        <v>32</v>
      </c>
    </row>
    <row r="34" spans="1:6" x14ac:dyDescent="0.3">
      <c r="A34">
        <v>19016</v>
      </c>
      <c r="B34" t="s">
        <v>283</v>
      </c>
      <c r="C34" t="s">
        <v>282</v>
      </c>
      <c r="D34" t="s">
        <v>165</v>
      </c>
      <c r="E34" t="s">
        <v>220</v>
      </c>
      <c r="F34" s="2" t="s">
        <v>32</v>
      </c>
    </row>
    <row r="35" spans="1:6" x14ac:dyDescent="0.3">
      <c r="A35">
        <v>41887</v>
      </c>
      <c r="B35" t="s">
        <v>284</v>
      </c>
      <c r="C35" t="s">
        <v>285</v>
      </c>
      <c r="D35" t="s">
        <v>165</v>
      </c>
      <c r="E35" t="s">
        <v>251</v>
      </c>
      <c r="F35" s="2" t="s">
        <v>32</v>
      </c>
    </row>
    <row r="36" spans="1:6" x14ac:dyDescent="0.3">
      <c r="A36">
        <v>21428</v>
      </c>
      <c r="B36" t="s">
        <v>286</v>
      </c>
      <c r="C36" t="s">
        <v>287</v>
      </c>
      <c r="D36" t="s">
        <v>165</v>
      </c>
      <c r="E36" t="s">
        <v>263</v>
      </c>
      <c r="F36" s="2" t="s">
        <v>32</v>
      </c>
    </row>
    <row r="37" spans="1:6" x14ac:dyDescent="0.3">
      <c r="A37">
        <v>15852</v>
      </c>
      <c r="B37" t="s">
        <v>288</v>
      </c>
      <c r="C37" t="s">
        <v>287</v>
      </c>
      <c r="D37" t="s">
        <v>168</v>
      </c>
      <c r="E37" t="s">
        <v>225</v>
      </c>
      <c r="F37" s="2" t="s">
        <v>32</v>
      </c>
    </row>
    <row r="38" spans="1:6" x14ac:dyDescent="0.3">
      <c r="A38">
        <v>33639</v>
      </c>
      <c r="B38" t="s">
        <v>289</v>
      </c>
      <c r="C38" t="s">
        <v>290</v>
      </c>
      <c r="D38" t="s">
        <v>167</v>
      </c>
      <c r="E38" t="s">
        <v>220</v>
      </c>
      <c r="F38" s="2" t="s">
        <v>32</v>
      </c>
    </row>
    <row r="39" spans="1:6" x14ac:dyDescent="0.3">
      <c r="A39">
        <v>40744</v>
      </c>
      <c r="B39" t="s">
        <v>291</v>
      </c>
      <c r="C39" t="s">
        <v>292</v>
      </c>
      <c r="D39" t="s">
        <v>214</v>
      </c>
      <c r="E39" t="s">
        <v>220</v>
      </c>
      <c r="F39" s="2" t="s">
        <v>32</v>
      </c>
    </row>
    <row r="40" spans="1:6" x14ac:dyDescent="0.3">
      <c r="A40">
        <v>41383</v>
      </c>
      <c r="B40" t="s">
        <v>293</v>
      </c>
      <c r="C40" t="s">
        <v>294</v>
      </c>
      <c r="D40" t="s">
        <v>165</v>
      </c>
      <c r="E40" t="s">
        <v>275</v>
      </c>
      <c r="F40" s="2" t="s">
        <v>32</v>
      </c>
    </row>
    <row r="41" spans="1:6" x14ac:dyDescent="0.3">
      <c r="A41">
        <v>23545</v>
      </c>
      <c r="B41" t="s">
        <v>295</v>
      </c>
      <c r="C41" t="s">
        <v>294</v>
      </c>
      <c r="D41" t="s">
        <v>167</v>
      </c>
      <c r="E41" t="s">
        <v>296</v>
      </c>
      <c r="F41" s="2" t="s">
        <v>32</v>
      </c>
    </row>
    <row r="42" spans="1:6" x14ac:dyDescent="0.3">
      <c r="A42">
        <v>15676</v>
      </c>
      <c r="B42" t="s">
        <v>297</v>
      </c>
      <c r="C42" t="s">
        <v>294</v>
      </c>
      <c r="D42" t="s">
        <v>167</v>
      </c>
      <c r="E42" t="s">
        <v>263</v>
      </c>
      <c r="F42" s="2" t="s">
        <v>32</v>
      </c>
    </row>
    <row r="43" spans="1:6" x14ac:dyDescent="0.3">
      <c r="A43">
        <v>10150</v>
      </c>
      <c r="B43" t="s">
        <v>298</v>
      </c>
      <c r="C43" t="s">
        <v>294</v>
      </c>
      <c r="D43" t="s">
        <v>166</v>
      </c>
      <c r="E43" t="s">
        <v>230</v>
      </c>
      <c r="F43" s="2" t="s">
        <v>32</v>
      </c>
    </row>
    <row r="44" spans="1:6" x14ac:dyDescent="0.3">
      <c r="A44">
        <v>35463</v>
      </c>
      <c r="B44" t="s">
        <v>299</v>
      </c>
      <c r="C44" t="s">
        <v>300</v>
      </c>
      <c r="D44" t="s">
        <v>33</v>
      </c>
      <c r="E44" t="s">
        <v>230</v>
      </c>
      <c r="F44" s="2" t="s">
        <v>32</v>
      </c>
    </row>
    <row r="45" spans="1:6" x14ac:dyDescent="0.3">
      <c r="A45">
        <v>34890</v>
      </c>
      <c r="B45" t="s">
        <v>301</v>
      </c>
      <c r="C45" t="s">
        <v>300</v>
      </c>
      <c r="D45" t="s">
        <v>214</v>
      </c>
      <c r="E45" t="s">
        <v>251</v>
      </c>
      <c r="F45" s="2" t="s">
        <v>32</v>
      </c>
    </row>
    <row r="46" spans="1:6" x14ac:dyDescent="0.3">
      <c r="A46">
        <v>34019</v>
      </c>
      <c r="B46" t="s">
        <v>302</v>
      </c>
      <c r="C46" t="s">
        <v>300</v>
      </c>
      <c r="D46" t="s">
        <v>162</v>
      </c>
      <c r="E46" t="s">
        <v>303</v>
      </c>
      <c r="F46" s="2" t="s">
        <v>32</v>
      </c>
    </row>
    <row r="47" spans="1:6" x14ac:dyDescent="0.3">
      <c r="A47">
        <v>31600</v>
      </c>
      <c r="B47" t="s">
        <v>304</v>
      </c>
      <c r="C47" t="s">
        <v>300</v>
      </c>
      <c r="D47" t="s">
        <v>164</v>
      </c>
      <c r="E47" t="s">
        <v>248</v>
      </c>
      <c r="F47" s="2" t="s">
        <v>32</v>
      </c>
    </row>
    <row r="48" spans="1:6" x14ac:dyDescent="0.3">
      <c r="A48">
        <v>30119</v>
      </c>
      <c r="B48" t="s">
        <v>305</v>
      </c>
      <c r="C48" t="s">
        <v>300</v>
      </c>
      <c r="D48" t="s">
        <v>33</v>
      </c>
      <c r="E48" t="s">
        <v>306</v>
      </c>
      <c r="F48" s="2" t="s">
        <v>32</v>
      </c>
    </row>
    <row r="49" spans="1:6" x14ac:dyDescent="0.3">
      <c r="A49">
        <v>12124</v>
      </c>
      <c r="B49" t="s">
        <v>307</v>
      </c>
      <c r="C49" t="s">
        <v>300</v>
      </c>
      <c r="D49" t="s">
        <v>166</v>
      </c>
      <c r="E49" t="s">
        <v>308</v>
      </c>
      <c r="F49" s="2" t="s">
        <v>32</v>
      </c>
    </row>
    <row r="50" spans="1:6" x14ac:dyDescent="0.3">
      <c r="A50">
        <v>32092</v>
      </c>
      <c r="B50" t="s">
        <v>309</v>
      </c>
      <c r="C50" t="s">
        <v>310</v>
      </c>
      <c r="D50" t="s">
        <v>214</v>
      </c>
      <c r="E50" t="s">
        <v>215</v>
      </c>
      <c r="F50" s="2" t="s">
        <v>32</v>
      </c>
    </row>
    <row r="51" spans="1:6" x14ac:dyDescent="0.3">
      <c r="A51">
        <v>34198</v>
      </c>
      <c r="B51" t="s">
        <v>311</v>
      </c>
      <c r="C51" t="s">
        <v>312</v>
      </c>
      <c r="D51" t="s">
        <v>165</v>
      </c>
      <c r="E51" t="s">
        <v>220</v>
      </c>
      <c r="F51" s="2" t="s">
        <v>32</v>
      </c>
    </row>
    <row r="52" spans="1:6" x14ac:dyDescent="0.3">
      <c r="A52">
        <v>40138</v>
      </c>
      <c r="B52" t="s">
        <v>313</v>
      </c>
      <c r="C52" t="s">
        <v>314</v>
      </c>
      <c r="D52" t="s">
        <v>162</v>
      </c>
      <c r="E52" t="s">
        <v>220</v>
      </c>
      <c r="F52" s="2" t="s">
        <v>32</v>
      </c>
    </row>
    <row r="53" spans="1:6" x14ac:dyDescent="0.3">
      <c r="A53">
        <v>41348</v>
      </c>
      <c r="B53" t="s">
        <v>315</v>
      </c>
      <c r="C53" t="s">
        <v>316</v>
      </c>
      <c r="D53" t="s">
        <v>162</v>
      </c>
      <c r="E53" t="s">
        <v>317</v>
      </c>
      <c r="F53" s="2" t="s">
        <v>32</v>
      </c>
    </row>
    <row r="54" spans="1:6" x14ac:dyDescent="0.3">
      <c r="A54">
        <v>33982</v>
      </c>
      <c r="B54" t="s">
        <v>318</v>
      </c>
      <c r="C54" t="s">
        <v>319</v>
      </c>
      <c r="D54" t="s">
        <v>164</v>
      </c>
      <c r="E54" t="s">
        <v>220</v>
      </c>
      <c r="F54" s="2" t="s">
        <v>32</v>
      </c>
    </row>
    <row r="55" spans="1:6" x14ac:dyDescent="0.3">
      <c r="A55">
        <v>41384</v>
      </c>
      <c r="B55" t="s">
        <v>320</v>
      </c>
      <c r="C55" t="s">
        <v>321</v>
      </c>
      <c r="D55" t="s">
        <v>162</v>
      </c>
      <c r="E55" t="s">
        <v>233</v>
      </c>
      <c r="F55" s="2" t="s">
        <v>32</v>
      </c>
    </row>
    <row r="56" spans="1:6" x14ac:dyDescent="0.3">
      <c r="A56">
        <v>38346</v>
      </c>
      <c r="B56" t="s">
        <v>322</v>
      </c>
      <c r="C56" t="s">
        <v>323</v>
      </c>
      <c r="D56" t="s">
        <v>165</v>
      </c>
      <c r="E56" t="s">
        <v>238</v>
      </c>
      <c r="F56" s="2" t="s">
        <v>32</v>
      </c>
    </row>
    <row r="57" spans="1:6" x14ac:dyDescent="0.3">
      <c r="A57">
        <v>14425</v>
      </c>
      <c r="B57" t="s">
        <v>299</v>
      </c>
      <c r="C57" t="s">
        <v>324</v>
      </c>
      <c r="D57" t="s">
        <v>214</v>
      </c>
      <c r="E57" t="s">
        <v>325</v>
      </c>
      <c r="F57" s="2" t="s">
        <v>32</v>
      </c>
    </row>
    <row r="58" spans="1:6" x14ac:dyDescent="0.3">
      <c r="A58">
        <v>27153</v>
      </c>
      <c r="B58" t="s">
        <v>326</v>
      </c>
      <c r="C58" t="s">
        <v>327</v>
      </c>
      <c r="D58" t="s">
        <v>162</v>
      </c>
      <c r="E58" t="s">
        <v>220</v>
      </c>
      <c r="F58" s="2" t="s">
        <v>32</v>
      </c>
    </row>
    <row r="59" spans="1:6" x14ac:dyDescent="0.3">
      <c r="A59">
        <v>42047</v>
      </c>
      <c r="B59" t="s">
        <v>328</v>
      </c>
      <c r="C59" t="s">
        <v>329</v>
      </c>
      <c r="D59" t="s">
        <v>166</v>
      </c>
      <c r="E59" t="s">
        <v>263</v>
      </c>
      <c r="F59" s="2" t="s">
        <v>32</v>
      </c>
    </row>
    <row r="60" spans="1:6" x14ac:dyDescent="0.3">
      <c r="A60">
        <v>5559</v>
      </c>
      <c r="B60" t="s">
        <v>302</v>
      </c>
      <c r="C60" t="s">
        <v>330</v>
      </c>
      <c r="D60" t="s">
        <v>166</v>
      </c>
      <c r="E60" t="s">
        <v>251</v>
      </c>
      <c r="F60" s="2" t="s">
        <v>32</v>
      </c>
    </row>
    <row r="61" spans="1:6" x14ac:dyDescent="0.3">
      <c r="A61">
        <v>16098</v>
      </c>
      <c r="B61" t="s">
        <v>331</v>
      </c>
      <c r="C61" t="s">
        <v>330</v>
      </c>
      <c r="D61" t="s">
        <v>162</v>
      </c>
      <c r="E61" t="s">
        <v>220</v>
      </c>
      <c r="F61" s="2" t="s">
        <v>32</v>
      </c>
    </row>
    <row r="62" spans="1:6" x14ac:dyDescent="0.3">
      <c r="A62">
        <v>41091</v>
      </c>
      <c r="B62" t="s">
        <v>332</v>
      </c>
      <c r="C62" t="s">
        <v>333</v>
      </c>
      <c r="D62" t="s">
        <v>33</v>
      </c>
      <c r="E62" t="s">
        <v>220</v>
      </c>
      <c r="F62" s="2" t="s">
        <v>32</v>
      </c>
    </row>
    <row r="63" spans="1:6" x14ac:dyDescent="0.3">
      <c r="A63">
        <v>38579</v>
      </c>
      <c r="B63" t="s">
        <v>334</v>
      </c>
      <c r="C63" t="s">
        <v>335</v>
      </c>
      <c r="D63" t="s">
        <v>164</v>
      </c>
      <c r="E63" t="s">
        <v>317</v>
      </c>
      <c r="F63" s="2" t="s">
        <v>32</v>
      </c>
    </row>
    <row r="64" spans="1:6" x14ac:dyDescent="0.3">
      <c r="A64">
        <v>36154</v>
      </c>
      <c r="B64" t="s">
        <v>272</v>
      </c>
      <c r="C64" t="s">
        <v>335</v>
      </c>
      <c r="D64" t="s">
        <v>167</v>
      </c>
      <c r="E64" t="s">
        <v>220</v>
      </c>
      <c r="F64" s="2" t="s">
        <v>32</v>
      </c>
    </row>
    <row r="65" spans="1:6" x14ac:dyDescent="0.3">
      <c r="A65">
        <v>39651</v>
      </c>
      <c r="B65" t="s">
        <v>336</v>
      </c>
      <c r="C65" t="s">
        <v>337</v>
      </c>
      <c r="D65" t="s">
        <v>168</v>
      </c>
      <c r="E65" t="s">
        <v>271</v>
      </c>
      <c r="F65" s="2" t="s">
        <v>32</v>
      </c>
    </row>
    <row r="66" spans="1:6" x14ac:dyDescent="0.3">
      <c r="A66">
        <v>22244</v>
      </c>
      <c r="B66" t="s">
        <v>338</v>
      </c>
      <c r="C66" t="s">
        <v>339</v>
      </c>
      <c r="D66" t="s">
        <v>162</v>
      </c>
      <c r="E66" t="s">
        <v>211</v>
      </c>
      <c r="F66" s="2" t="s">
        <v>32</v>
      </c>
    </row>
    <row r="67" spans="1:6" x14ac:dyDescent="0.3">
      <c r="A67">
        <v>37662</v>
      </c>
      <c r="B67" t="s">
        <v>340</v>
      </c>
      <c r="C67" t="s">
        <v>341</v>
      </c>
      <c r="D67" t="s">
        <v>214</v>
      </c>
      <c r="E67" t="s">
        <v>342</v>
      </c>
      <c r="F67" s="2" t="s">
        <v>32</v>
      </c>
    </row>
    <row r="68" spans="1:6" x14ac:dyDescent="0.3">
      <c r="A68">
        <v>29539</v>
      </c>
      <c r="B68" t="s">
        <v>343</v>
      </c>
      <c r="C68" t="s">
        <v>341</v>
      </c>
      <c r="D68" t="s">
        <v>33</v>
      </c>
      <c r="E68" t="s">
        <v>308</v>
      </c>
      <c r="F68" s="2" t="s">
        <v>32</v>
      </c>
    </row>
    <row r="69" spans="1:6" x14ac:dyDescent="0.3">
      <c r="A69">
        <v>27209</v>
      </c>
      <c r="B69" t="s">
        <v>344</v>
      </c>
      <c r="C69" t="s">
        <v>341</v>
      </c>
      <c r="D69" t="s">
        <v>164</v>
      </c>
      <c r="E69" t="s">
        <v>273</v>
      </c>
      <c r="F69" s="2" t="s">
        <v>32</v>
      </c>
    </row>
    <row r="70" spans="1:6" x14ac:dyDescent="0.3">
      <c r="A70">
        <v>26384</v>
      </c>
      <c r="B70" t="s">
        <v>345</v>
      </c>
      <c r="C70" t="s">
        <v>341</v>
      </c>
      <c r="D70" t="s">
        <v>164</v>
      </c>
      <c r="E70" t="s">
        <v>225</v>
      </c>
      <c r="F70" s="2" t="s">
        <v>32</v>
      </c>
    </row>
    <row r="71" spans="1:6" x14ac:dyDescent="0.3">
      <c r="A71">
        <v>26198</v>
      </c>
      <c r="B71" t="s">
        <v>346</v>
      </c>
      <c r="C71" t="s">
        <v>341</v>
      </c>
      <c r="D71" t="s">
        <v>168</v>
      </c>
      <c r="E71" t="s">
        <v>230</v>
      </c>
      <c r="F71" s="2" t="s">
        <v>32</v>
      </c>
    </row>
    <row r="72" spans="1:6" x14ac:dyDescent="0.3">
      <c r="A72">
        <v>36289</v>
      </c>
      <c r="B72" t="s">
        <v>347</v>
      </c>
      <c r="C72" t="s">
        <v>348</v>
      </c>
      <c r="D72" t="s">
        <v>165</v>
      </c>
      <c r="E72" t="s">
        <v>308</v>
      </c>
      <c r="F72" s="2" t="s">
        <v>32</v>
      </c>
    </row>
    <row r="73" spans="1:6" x14ac:dyDescent="0.3">
      <c r="A73">
        <v>31776</v>
      </c>
      <c r="B73" t="s">
        <v>349</v>
      </c>
      <c r="C73" t="s">
        <v>348</v>
      </c>
      <c r="D73" t="s">
        <v>33</v>
      </c>
      <c r="E73" t="s">
        <v>223</v>
      </c>
      <c r="F73" s="2" t="s">
        <v>32</v>
      </c>
    </row>
    <row r="74" spans="1:6" x14ac:dyDescent="0.3">
      <c r="A74">
        <v>21892</v>
      </c>
      <c r="B74" t="s">
        <v>350</v>
      </c>
      <c r="C74" t="s">
        <v>348</v>
      </c>
      <c r="D74" t="s">
        <v>166</v>
      </c>
      <c r="E74" t="s">
        <v>263</v>
      </c>
      <c r="F74" s="2" t="s">
        <v>32</v>
      </c>
    </row>
    <row r="75" spans="1:6" x14ac:dyDescent="0.3">
      <c r="A75">
        <v>13257</v>
      </c>
      <c r="B75" t="s">
        <v>351</v>
      </c>
      <c r="C75" t="s">
        <v>348</v>
      </c>
      <c r="D75" t="s">
        <v>168</v>
      </c>
      <c r="E75" t="s">
        <v>238</v>
      </c>
      <c r="F75" s="2" t="s">
        <v>32</v>
      </c>
    </row>
    <row r="76" spans="1:6" x14ac:dyDescent="0.3">
      <c r="A76">
        <v>7748</v>
      </c>
      <c r="B76" t="s">
        <v>352</v>
      </c>
      <c r="C76" t="s">
        <v>353</v>
      </c>
      <c r="D76" t="s">
        <v>167</v>
      </c>
      <c r="E76" t="s">
        <v>220</v>
      </c>
      <c r="F76" s="2" t="s">
        <v>32</v>
      </c>
    </row>
    <row r="77" spans="1:6" x14ac:dyDescent="0.3">
      <c r="A77">
        <v>37216</v>
      </c>
      <c r="B77" t="s">
        <v>354</v>
      </c>
      <c r="C77" t="s">
        <v>355</v>
      </c>
      <c r="D77" t="s">
        <v>168</v>
      </c>
      <c r="E77" t="s">
        <v>256</v>
      </c>
      <c r="F77" s="2" t="s">
        <v>32</v>
      </c>
    </row>
    <row r="78" spans="1:6" x14ac:dyDescent="0.3">
      <c r="A78">
        <v>25487</v>
      </c>
      <c r="B78" t="s">
        <v>356</v>
      </c>
      <c r="C78" t="s">
        <v>357</v>
      </c>
      <c r="D78" t="s">
        <v>166</v>
      </c>
      <c r="E78" t="s">
        <v>263</v>
      </c>
      <c r="F78" s="2" t="s">
        <v>32</v>
      </c>
    </row>
    <row r="79" spans="1:6" x14ac:dyDescent="0.3">
      <c r="A79">
        <v>19675</v>
      </c>
      <c r="B79" t="s">
        <v>358</v>
      </c>
      <c r="C79" t="s">
        <v>359</v>
      </c>
      <c r="D79" t="s">
        <v>168</v>
      </c>
      <c r="E79" t="s">
        <v>308</v>
      </c>
      <c r="F79" s="2" t="s">
        <v>32</v>
      </c>
    </row>
    <row r="80" spans="1:6" x14ac:dyDescent="0.3">
      <c r="A80">
        <v>32951</v>
      </c>
      <c r="B80" t="s">
        <v>360</v>
      </c>
      <c r="C80" t="s">
        <v>361</v>
      </c>
      <c r="D80" t="s">
        <v>167</v>
      </c>
      <c r="E80" t="s">
        <v>362</v>
      </c>
      <c r="F80" s="2" t="s">
        <v>32</v>
      </c>
    </row>
    <row r="81" spans="1:6" x14ac:dyDescent="0.3">
      <c r="A81">
        <v>14261</v>
      </c>
      <c r="B81" t="s">
        <v>299</v>
      </c>
      <c r="C81" t="s">
        <v>363</v>
      </c>
      <c r="D81" t="s">
        <v>165</v>
      </c>
      <c r="E81" t="s">
        <v>220</v>
      </c>
      <c r="F81" s="2" t="s">
        <v>32</v>
      </c>
    </row>
    <row r="82" spans="1:6" x14ac:dyDescent="0.3">
      <c r="A82">
        <v>40222</v>
      </c>
      <c r="B82" t="s">
        <v>364</v>
      </c>
      <c r="C82" t="s">
        <v>365</v>
      </c>
      <c r="D82" t="s">
        <v>33</v>
      </c>
      <c r="E82" t="s">
        <v>220</v>
      </c>
      <c r="F82" s="2" t="s">
        <v>32</v>
      </c>
    </row>
    <row r="83" spans="1:6" x14ac:dyDescent="0.3">
      <c r="A83">
        <v>40134</v>
      </c>
      <c r="B83" t="s">
        <v>366</v>
      </c>
      <c r="C83" t="s">
        <v>365</v>
      </c>
      <c r="D83" t="s">
        <v>33</v>
      </c>
      <c r="E83" t="s">
        <v>220</v>
      </c>
      <c r="F83" s="2" t="s">
        <v>32</v>
      </c>
    </row>
    <row r="84" spans="1:6" x14ac:dyDescent="0.3">
      <c r="A84">
        <v>39829</v>
      </c>
      <c r="B84" t="s">
        <v>367</v>
      </c>
      <c r="C84" t="s">
        <v>368</v>
      </c>
      <c r="D84" t="s">
        <v>167</v>
      </c>
      <c r="E84" t="s">
        <v>369</v>
      </c>
      <c r="F84" s="2" t="s">
        <v>32</v>
      </c>
    </row>
    <row r="85" spans="1:6" x14ac:dyDescent="0.3">
      <c r="A85">
        <v>25679</v>
      </c>
      <c r="B85" t="s">
        <v>370</v>
      </c>
      <c r="C85" t="s">
        <v>371</v>
      </c>
      <c r="D85" t="s">
        <v>162</v>
      </c>
      <c r="E85" t="s">
        <v>303</v>
      </c>
      <c r="F85" s="2" t="s">
        <v>32</v>
      </c>
    </row>
    <row r="86" spans="1:6" x14ac:dyDescent="0.3">
      <c r="A86">
        <v>31550</v>
      </c>
      <c r="B86" t="s">
        <v>372</v>
      </c>
      <c r="C86" t="s">
        <v>373</v>
      </c>
      <c r="D86" t="s">
        <v>33</v>
      </c>
      <c r="E86" t="s">
        <v>220</v>
      </c>
      <c r="F86" s="2" t="s">
        <v>32</v>
      </c>
    </row>
    <row r="87" spans="1:6" x14ac:dyDescent="0.3">
      <c r="A87">
        <v>38688</v>
      </c>
      <c r="B87" t="s">
        <v>374</v>
      </c>
      <c r="C87" t="s">
        <v>375</v>
      </c>
      <c r="D87" t="s">
        <v>164</v>
      </c>
      <c r="E87" t="s">
        <v>220</v>
      </c>
      <c r="F87" s="2" t="s">
        <v>32</v>
      </c>
    </row>
    <row r="88" spans="1:6" x14ac:dyDescent="0.3">
      <c r="A88">
        <v>41101</v>
      </c>
      <c r="B88" t="s">
        <v>376</v>
      </c>
      <c r="C88" t="s">
        <v>377</v>
      </c>
      <c r="D88" t="s">
        <v>33</v>
      </c>
      <c r="E88" t="s">
        <v>215</v>
      </c>
      <c r="F88" s="2" t="s">
        <v>32</v>
      </c>
    </row>
    <row r="89" spans="1:6" x14ac:dyDescent="0.3">
      <c r="A89">
        <v>32458</v>
      </c>
      <c r="B89" t="s">
        <v>378</v>
      </c>
      <c r="C89" t="s">
        <v>379</v>
      </c>
      <c r="D89" t="s">
        <v>164</v>
      </c>
      <c r="E89" t="s">
        <v>248</v>
      </c>
      <c r="F89" s="2" t="s">
        <v>32</v>
      </c>
    </row>
    <row r="90" spans="1:6" x14ac:dyDescent="0.3">
      <c r="A90">
        <v>30292</v>
      </c>
      <c r="B90" t="s">
        <v>380</v>
      </c>
      <c r="C90" t="s">
        <v>381</v>
      </c>
      <c r="D90" t="s">
        <v>33</v>
      </c>
      <c r="E90" t="s">
        <v>220</v>
      </c>
      <c r="F90" s="2" t="s">
        <v>32</v>
      </c>
    </row>
    <row r="91" spans="1:6" x14ac:dyDescent="0.3">
      <c r="A91">
        <v>40939</v>
      </c>
      <c r="B91" t="s">
        <v>382</v>
      </c>
      <c r="C91" t="s">
        <v>383</v>
      </c>
      <c r="D91" t="s">
        <v>168</v>
      </c>
      <c r="E91" t="s">
        <v>268</v>
      </c>
      <c r="F91" s="2" t="s">
        <v>32</v>
      </c>
    </row>
    <row r="92" spans="1:6" x14ac:dyDescent="0.3">
      <c r="A92">
        <v>38550</v>
      </c>
      <c r="B92" t="s">
        <v>334</v>
      </c>
      <c r="C92" t="s">
        <v>384</v>
      </c>
      <c r="D92" t="s">
        <v>162</v>
      </c>
      <c r="E92" t="s">
        <v>225</v>
      </c>
      <c r="F92" s="2" t="s">
        <v>32</v>
      </c>
    </row>
    <row r="93" spans="1:6" x14ac:dyDescent="0.3">
      <c r="A93">
        <v>31165</v>
      </c>
      <c r="B93" t="s">
        <v>385</v>
      </c>
      <c r="C93" t="s">
        <v>386</v>
      </c>
      <c r="D93" t="s">
        <v>167</v>
      </c>
      <c r="E93" t="s">
        <v>263</v>
      </c>
      <c r="F93" s="2" t="s">
        <v>32</v>
      </c>
    </row>
    <row r="94" spans="1:6" x14ac:dyDescent="0.3">
      <c r="A94">
        <v>8393</v>
      </c>
      <c r="B94" t="s">
        <v>387</v>
      </c>
      <c r="C94" t="s">
        <v>388</v>
      </c>
      <c r="D94" t="s">
        <v>166</v>
      </c>
      <c r="E94" t="s">
        <v>369</v>
      </c>
      <c r="F94" s="2" t="s">
        <v>32</v>
      </c>
    </row>
    <row r="95" spans="1:6" x14ac:dyDescent="0.3">
      <c r="A95">
        <v>4793</v>
      </c>
      <c r="B95" t="s">
        <v>389</v>
      </c>
      <c r="C95" t="s">
        <v>388</v>
      </c>
      <c r="D95" t="s">
        <v>167</v>
      </c>
      <c r="E95" t="s">
        <v>220</v>
      </c>
      <c r="F95" s="2" t="s">
        <v>32</v>
      </c>
    </row>
    <row r="96" spans="1:6" x14ac:dyDescent="0.3">
      <c r="A96">
        <v>40110</v>
      </c>
      <c r="B96" t="s">
        <v>390</v>
      </c>
      <c r="C96" t="s">
        <v>388</v>
      </c>
      <c r="D96" t="s">
        <v>162</v>
      </c>
      <c r="E96" t="s">
        <v>317</v>
      </c>
      <c r="F96" s="2" t="s">
        <v>32</v>
      </c>
    </row>
    <row r="97" spans="1:6" x14ac:dyDescent="0.3">
      <c r="A97">
        <v>36559</v>
      </c>
      <c r="B97" t="s">
        <v>391</v>
      </c>
      <c r="C97" t="s">
        <v>388</v>
      </c>
      <c r="D97" t="s">
        <v>168</v>
      </c>
      <c r="E97" t="s">
        <v>223</v>
      </c>
      <c r="F97" s="2" t="s">
        <v>32</v>
      </c>
    </row>
    <row r="98" spans="1:6" x14ac:dyDescent="0.3">
      <c r="A98">
        <v>20612</v>
      </c>
      <c r="B98" t="s">
        <v>392</v>
      </c>
      <c r="C98" t="s">
        <v>388</v>
      </c>
      <c r="D98" t="s">
        <v>166</v>
      </c>
      <c r="E98" t="s">
        <v>211</v>
      </c>
      <c r="F98" s="2" t="s">
        <v>32</v>
      </c>
    </row>
    <row r="99" spans="1:6" x14ac:dyDescent="0.3">
      <c r="A99">
        <v>29370</v>
      </c>
      <c r="B99" t="s">
        <v>393</v>
      </c>
      <c r="C99" t="s">
        <v>394</v>
      </c>
      <c r="D99" t="s">
        <v>214</v>
      </c>
      <c r="E99" t="s">
        <v>220</v>
      </c>
      <c r="F99" s="2" t="s">
        <v>32</v>
      </c>
    </row>
    <row r="100" spans="1:6" x14ac:dyDescent="0.3">
      <c r="A100">
        <v>36543</v>
      </c>
      <c r="B100" t="s">
        <v>395</v>
      </c>
      <c r="C100" t="s">
        <v>396</v>
      </c>
      <c r="D100" t="s">
        <v>167</v>
      </c>
      <c r="E100" t="s">
        <v>220</v>
      </c>
      <c r="F100" s="2" t="s">
        <v>32</v>
      </c>
    </row>
    <row r="101" spans="1:6" x14ac:dyDescent="0.3">
      <c r="A101">
        <v>38731</v>
      </c>
      <c r="B101" t="s">
        <v>397</v>
      </c>
      <c r="C101" t="s">
        <v>398</v>
      </c>
      <c r="D101" t="s">
        <v>162</v>
      </c>
      <c r="E101" t="s">
        <v>211</v>
      </c>
      <c r="F101" s="2" t="s">
        <v>32</v>
      </c>
    </row>
    <row r="102" spans="1:6" x14ac:dyDescent="0.3">
      <c r="A102">
        <v>35709</v>
      </c>
      <c r="B102" t="s">
        <v>399</v>
      </c>
      <c r="C102" t="s">
        <v>400</v>
      </c>
      <c r="D102" t="s">
        <v>165</v>
      </c>
      <c r="E102" t="s">
        <v>220</v>
      </c>
      <c r="F102" s="2" t="s">
        <v>32</v>
      </c>
    </row>
    <row r="103" spans="1:6" x14ac:dyDescent="0.3">
      <c r="A103">
        <v>38580</v>
      </c>
      <c r="B103" t="s">
        <v>401</v>
      </c>
      <c r="C103" t="s">
        <v>402</v>
      </c>
      <c r="D103" t="s">
        <v>164</v>
      </c>
      <c r="E103" t="s">
        <v>233</v>
      </c>
      <c r="F103" s="2" t="s">
        <v>32</v>
      </c>
    </row>
    <row r="104" spans="1:6" x14ac:dyDescent="0.3">
      <c r="A104">
        <v>35379</v>
      </c>
      <c r="B104" t="s">
        <v>269</v>
      </c>
      <c r="C104" t="s">
        <v>403</v>
      </c>
      <c r="D104" t="s">
        <v>165</v>
      </c>
      <c r="E104" t="s">
        <v>220</v>
      </c>
      <c r="F104" s="2" t="s">
        <v>32</v>
      </c>
    </row>
    <row r="105" spans="1:6" x14ac:dyDescent="0.3">
      <c r="A105">
        <v>41671</v>
      </c>
      <c r="B105" t="s">
        <v>404</v>
      </c>
      <c r="C105" t="s">
        <v>405</v>
      </c>
      <c r="D105" t="s">
        <v>214</v>
      </c>
      <c r="E105" t="s">
        <v>342</v>
      </c>
      <c r="F105" s="2" t="s">
        <v>32</v>
      </c>
    </row>
    <row r="106" spans="1:6" x14ac:dyDescent="0.3">
      <c r="A106">
        <v>28071</v>
      </c>
      <c r="B106" t="s">
        <v>406</v>
      </c>
      <c r="C106" t="s">
        <v>407</v>
      </c>
      <c r="D106" t="s">
        <v>164</v>
      </c>
      <c r="E106" t="s">
        <v>220</v>
      </c>
      <c r="F106" s="2" t="s">
        <v>32</v>
      </c>
    </row>
    <row r="107" spans="1:6" x14ac:dyDescent="0.3">
      <c r="A107">
        <v>40856</v>
      </c>
      <c r="B107" t="s">
        <v>408</v>
      </c>
      <c r="C107" t="s">
        <v>409</v>
      </c>
      <c r="D107" t="s">
        <v>168</v>
      </c>
      <c r="E107" t="s">
        <v>362</v>
      </c>
      <c r="F107" s="2" t="s">
        <v>32</v>
      </c>
    </row>
    <row r="108" spans="1:6" x14ac:dyDescent="0.3">
      <c r="A108">
        <v>5813</v>
      </c>
      <c r="B108" t="s">
        <v>410</v>
      </c>
      <c r="C108" t="s">
        <v>411</v>
      </c>
      <c r="D108" t="s">
        <v>167</v>
      </c>
      <c r="E108" t="s">
        <v>362</v>
      </c>
      <c r="F108" s="2" t="s">
        <v>32</v>
      </c>
    </row>
    <row r="109" spans="1:6" x14ac:dyDescent="0.3">
      <c r="A109">
        <v>14070</v>
      </c>
      <c r="B109" t="s">
        <v>412</v>
      </c>
      <c r="C109" t="s">
        <v>411</v>
      </c>
      <c r="D109" t="s">
        <v>164</v>
      </c>
      <c r="E109" t="s">
        <v>220</v>
      </c>
      <c r="F109" s="2" t="s">
        <v>32</v>
      </c>
    </row>
    <row r="110" spans="1:6" x14ac:dyDescent="0.3">
      <c r="A110">
        <v>39145</v>
      </c>
      <c r="B110" t="s">
        <v>413</v>
      </c>
      <c r="C110" t="s">
        <v>414</v>
      </c>
      <c r="D110" t="s">
        <v>162</v>
      </c>
      <c r="E110" t="s">
        <v>220</v>
      </c>
      <c r="F110" s="2" t="s">
        <v>32</v>
      </c>
    </row>
    <row r="111" spans="1:6" x14ac:dyDescent="0.3">
      <c r="A111">
        <v>41918</v>
      </c>
      <c r="B111" t="s">
        <v>415</v>
      </c>
      <c r="C111" t="s">
        <v>416</v>
      </c>
      <c r="D111" t="s">
        <v>162</v>
      </c>
      <c r="E111" t="s">
        <v>230</v>
      </c>
      <c r="F111" s="2" t="s">
        <v>32</v>
      </c>
    </row>
    <row r="112" spans="1:6" x14ac:dyDescent="0.3">
      <c r="A112">
        <v>37509</v>
      </c>
      <c r="B112" t="s">
        <v>417</v>
      </c>
      <c r="C112" t="s">
        <v>418</v>
      </c>
      <c r="D112" t="s">
        <v>214</v>
      </c>
      <c r="E112" t="s">
        <v>263</v>
      </c>
      <c r="F112" s="2" t="s">
        <v>32</v>
      </c>
    </row>
    <row r="113" spans="1:6" x14ac:dyDescent="0.3">
      <c r="A113">
        <v>16282</v>
      </c>
      <c r="B113" t="s">
        <v>419</v>
      </c>
      <c r="C113" t="s">
        <v>420</v>
      </c>
      <c r="D113" t="s">
        <v>168</v>
      </c>
      <c r="E113" t="s">
        <v>296</v>
      </c>
      <c r="F113" s="2" t="s">
        <v>32</v>
      </c>
    </row>
    <row r="114" spans="1:6" x14ac:dyDescent="0.3">
      <c r="A114">
        <v>17954</v>
      </c>
      <c r="B114" t="s">
        <v>390</v>
      </c>
      <c r="C114" t="s">
        <v>421</v>
      </c>
      <c r="D114" t="s">
        <v>167</v>
      </c>
      <c r="E114" t="s">
        <v>220</v>
      </c>
      <c r="F114" s="2" t="s">
        <v>32</v>
      </c>
    </row>
    <row r="115" spans="1:6" x14ac:dyDescent="0.3">
      <c r="A115">
        <v>41632</v>
      </c>
      <c r="B115" t="s">
        <v>422</v>
      </c>
      <c r="C115" t="s">
        <v>423</v>
      </c>
      <c r="D115" t="s">
        <v>214</v>
      </c>
      <c r="E115" t="s">
        <v>220</v>
      </c>
      <c r="F115" s="2" t="s">
        <v>32</v>
      </c>
    </row>
    <row r="116" spans="1:6" x14ac:dyDescent="0.3">
      <c r="A116">
        <v>36505</v>
      </c>
      <c r="B116" t="s">
        <v>424</v>
      </c>
      <c r="C116" t="s">
        <v>425</v>
      </c>
      <c r="D116" t="s">
        <v>168</v>
      </c>
      <c r="E116" t="s">
        <v>251</v>
      </c>
      <c r="F116" s="2" t="s">
        <v>32</v>
      </c>
    </row>
    <row r="117" spans="1:6" x14ac:dyDescent="0.3">
      <c r="A117">
        <v>16546</v>
      </c>
      <c r="B117" t="s">
        <v>426</v>
      </c>
      <c r="C117" t="s">
        <v>427</v>
      </c>
      <c r="D117" t="s">
        <v>162</v>
      </c>
      <c r="E117" t="s">
        <v>211</v>
      </c>
      <c r="F117" s="2" t="s">
        <v>32</v>
      </c>
    </row>
    <row r="118" spans="1:6" x14ac:dyDescent="0.3">
      <c r="A118">
        <v>35026</v>
      </c>
      <c r="B118" t="s">
        <v>428</v>
      </c>
      <c r="C118" t="s">
        <v>429</v>
      </c>
      <c r="D118" t="s">
        <v>166</v>
      </c>
      <c r="E118" t="s">
        <v>263</v>
      </c>
      <c r="F118" s="2" t="s">
        <v>32</v>
      </c>
    </row>
    <row r="119" spans="1:6" x14ac:dyDescent="0.3">
      <c r="A119">
        <v>9158</v>
      </c>
      <c r="B119" t="s">
        <v>430</v>
      </c>
      <c r="C119" t="s">
        <v>431</v>
      </c>
      <c r="D119" t="s">
        <v>166</v>
      </c>
      <c r="E119" t="s">
        <v>256</v>
      </c>
      <c r="F119" s="2" t="s">
        <v>32</v>
      </c>
    </row>
    <row r="120" spans="1:6" x14ac:dyDescent="0.3">
      <c r="A120">
        <v>21383</v>
      </c>
      <c r="B120" t="s">
        <v>432</v>
      </c>
      <c r="C120" t="s">
        <v>431</v>
      </c>
      <c r="D120" t="s">
        <v>168</v>
      </c>
      <c r="E120" t="s">
        <v>268</v>
      </c>
      <c r="F120" s="2" t="s">
        <v>32</v>
      </c>
    </row>
    <row r="121" spans="1:6" x14ac:dyDescent="0.3">
      <c r="A121">
        <v>13345</v>
      </c>
      <c r="B121" t="s">
        <v>433</v>
      </c>
      <c r="C121" t="s">
        <v>431</v>
      </c>
      <c r="D121" t="s">
        <v>168</v>
      </c>
      <c r="E121" t="s">
        <v>273</v>
      </c>
      <c r="F121" s="2" t="s">
        <v>32</v>
      </c>
    </row>
    <row r="122" spans="1:6" x14ac:dyDescent="0.3">
      <c r="A122">
        <v>15626</v>
      </c>
      <c r="B122" t="s">
        <v>434</v>
      </c>
      <c r="C122" t="s">
        <v>435</v>
      </c>
      <c r="D122" t="s">
        <v>214</v>
      </c>
      <c r="E122" t="s">
        <v>362</v>
      </c>
      <c r="F122" s="2" t="s">
        <v>32</v>
      </c>
    </row>
    <row r="123" spans="1:6" x14ac:dyDescent="0.3">
      <c r="A123">
        <v>8016</v>
      </c>
      <c r="B123" t="s">
        <v>436</v>
      </c>
      <c r="C123" t="s">
        <v>437</v>
      </c>
      <c r="D123" t="s">
        <v>33</v>
      </c>
      <c r="E123" t="s">
        <v>248</v>
      </c>
      <c r="F123" s="2" t="s">
        <v>32</v>
      </c>
    </row>
    <row r="124" spans="1:6" x14ac:dyDescent="0.3">
      <c r="A124">
        <v>26137</v>
      </c>
      <c r="B124" t="s">
        <v>438</v>
      </c>
      <c r="C124" t="s">
        <v>437</v>
      </c>
      <c r="D124" t="s">
        <v>166</v>
      </c>
      <c r="E124" t="s">
        <v>233</v>
      </c>
      <c r="F124" s="2" t="s">
        <v>32</v>
      </c>
    </row>
    <row r="125" spans="1:6" x14ac:dyDescent="0.3">
      <c r="A125">
        <v>36625</v>
      </c>
      <c r="B125" t="s">
        <v>439</v>
      </c>
      <c r="C125" t="s">
        <v>440</v>
      </c>
      <c r="D125" t="s">
        <v>168</v>
      </c>
      <c r="E125" t="s">
        <v>220</v>
      </c>
      <c r="F125" s="2" t="s">
        <v>32</v>
      </c>
    </row>
    <row r="126" spans="1:6" x14ac:dyDescent="0.3">
      <c r="A126">
        <v>39889</v>
      </c>
      <c r="B126" t="s">
        <v>441</v>
      </c>
      <c r="C126" t="s">
        <v>442</v>
      </c>
      <c r="D126" t="s">
        <v>166</v>
      </c>
      <c r="E126" t="s">
        <v>273</v>
      </c>
      <c r="F126" s="2" t="s">
        <v>32</v>
      </c>
    </row>
    <row r="127" spans="1:6" x14ac:dyDescent="0.3">
      <c r="A127">
        <v>23481</v>
      </c>
      <c r="B127" t="s">
        <v>443</v>
      </c>
      <c r="C127" t="s">
        <v>444</v>
      </c>
      <c r="D127" t="s">
        <v>214</v>
      </c>
      <c r="E127" t="s">
        <v>248</v>
      </c>
      <c r="F127" s="2" t="s">
        <v>32</v>
      </c>
    </row>
    <row r="128" spans="1:6" x14ac:dyDescent="0.3">
      <c r="A128">
        <v>31601</v>
      </c>
      <c r="B128" t="s">
        <v>445</v>
      </c>
      <c r="C128" t="s">
        <v>446</v>
      </c>
      <c r="D128" t="s">
        <v>33</v>
      </c>
      <c r="E128" t="s">
        <v>325</v>
      </c>
      <c r="F128" s="2" t="s">
        <v>32</v>
      </c>
    </row>
    <row r="129" spans="1:6" x14ac:dyDescent="0.3">
      <c r="A129">
        <v>28690</v>
      </c>
      <c r="B129" t="s">
        <v>447</v>
      </c>
      <c r="C129" t="s">
        <v>448</v>
      </c>
      <c r="D129" t="s">
        <v>165</v>
      </c>
      <c r="E129" t="s">
        <v>220</v>
      </c>
      <c r="F129" s="2" t="s">
        <v>32</v>
      </c>
    </row>
    <row r="130" spans="1:6" x14ac:dyDescent="0.3">
      <c r="A130">
        <v>37345</v>
      </c>
      <c r="B130" t="s">
        <v>449</v>
      </c>
      <c r="C130" t="s">
        <v>450</v>
      </c>
      <c r="D130" t="s">
        <v>167</v>
      </c>
      <c r="E130" t="s">
        <v>263</v>
      </c>
      <c r="F130" s="2" t="s">
        <v>32</v>
      </c>
    </row>
    <row r="131" spans="1:6" x14ac:dyDescent="0.3">
      <c r="A131">
        <v>17566</v>
      </c>
      <c r="B131" t="s">
        <v>451</v>
      </c>
      <c r="C131" t="s">
        <v>452</v>
      </c>
      <c r="D131" t="s">
        <v>214</v>
      </c>
      <c r="E131" t="s">
        <v>308</v>
      </c>
      <c r="F131" s="2" t="s">
        <v>32</v>
      </c>
    </row>
    <row r="132" spans="1:6" x14ac:dyDescent="0.3">
      <c r="A132">
        <v>37254</v>
      </c>
      <c r="B132" t="s">
        <v>453</v>
      </c>
      <c r="C132" t="s">
        <v>454</v>
      </c>
      <c r="D132" t="s">
        <v>168</v>
      </c>
      <c r="E132" t="s">
        <v>211</v>
      </c>
      <c r="F132" s="2" t="s">
        <v>32</v>
      </c>
    </row>
    <row r="133" spans="1:6" x14ac:dyDescent="0.3">
      <c r="A133">
        <v>36513</v>
      </c>
      <c r="B133" t="s">
        <v>455</v>
      </c>
      <c r="C133" t="s">
        <v>456</v>
      </c>
      <c r="D133" t="s">
        <v>168</v>
      </c>
      <c r="E133" t="s">
        <v>230</v>
      </c>
      <c r="F133" s="2" t="s">
        <v>32</v>
      </c>
    </row>
    <row r="134" spans="1:6" x14ac:dyDescent="0.3">
      <c r="A134">
        <v>36428</v>
      </c>
      <c r="B134" t="s">
        <v>457</v>
      </c>
      <c r="C134" t="s">
        <v>458</v>
      </c>
      <c r="D134" t="s">
        <v>167</v>
      </c>
      <c r="E134" t="s">
        <v>220</v>
      </c>
      <c r="F134" s="2" t="s">
        <v>32</v>
      </c>
    </row>
    <row r="135" spans="1:6" x14ac:dyDescent="0.3">
      <c r="A135">
        <v>41357</v>
      </c>
      <c r="B135" t="s">
        <v>459</v>
      </c>
      <c r="C135" t="s">
        <v>460</v>
      </c>
      <c r="D135" t="s">
        <v>214</v>
      </c>
      <c r="E135" t="s">
        <v>220</v>
      </c>
      <c r="F135" s="2" t="s">
        <v>32</v>
      </c>
    </row>
    <row r="136" spans="1:6" x14ac:dyDescent="0.3">
      <c r="A136">
        <v>39712</v>
      </c>
      <c r="B136" t="s">
        <v>461</v>
      </c>
      <c r="C136" t="s">
        <v>460</v>
      </c>
      <c r="D136" t="s">
        <v>214</v>
      </c>
      <c r="E136" t="s">
        <v>306</v>
      </c>
      <c r="F136" s="2" t="s">
        <v>32</v>
      </c>
    </row>
    <row r="137" spans="1:6" x14ac:dyDescent="0.3">
      <c r="A137">
        <v>13398</v>
      </c>
      <c r="B137" t="s">
        <v>338</v>
      </c>
      <c r="C137" t="s">
        <v>460</v>
      </c>
      <c r="D137" t="s">
        <v>33</v>
      </c>
      <c r="E137" t="s">
        <v>220</v>
      </c>
      <c r="F137" s="2" t="s">
        <v>32</v>
      </c>
    </row>
    <row r="138" spans="1:6" x14ac:dyDescent="0.3">
      <c r="A138">
        <v>39930</v>
      </c>
      <c r="B138" t="s">
        <v>462</v>
      </c>
      <c r="C138" t="s">
        <v>463</v>
      </c>
      <c r="D138" t="s">
        <v>162</v>
      </c>
      <c r="E138" t="s">
        <v>308</v>
      </c>
      <c r="F138" s="2" t="s">
        <v>32</v>
      </c>
    </row>
    <row r="139" spans="1:6" x14ac:dyDescent="0.3">
      <c r="A139">
        <v>32169</v>
      </c>
      <c r="B139" t="s">
        <v>464</v>
      </c>
      <c r="C139" t="s">
        <v>465</v>
      </c>
      <c r="D139" t="s">
        <v>166</v>
      </c>
      <c r="E139" t="s">
        <v>220</v>
      </c>
      <c r="F139" s="2" t="s">
        <v>32</v>
      </c>
    </row>
    <row r="140" spans="1:6" x14ac:dyDescent="0.3">
      <c r="A140">
        <v>39528</v>
      </c>
      <c r="B140" t="s">
        <v>466</v>
      </c>
      <c r="C140" t="s">
        <v>467</v>
      </c>
      <c r="D140" t="s">
        <v>162</v>
      </c>
      <c r="E140" t="s">
        <v>325</v>
      </c>
      <c r="F140" s="2" t="s">
        <v>32</v>
      </c>
    </row>
    <row r="141" spans="1:6" x14ac:dyDescent="0.3">
      <c r="A141">
        <v>22625</v>
      </c>
      <c r="B141" t="s">
        <v>468</v>
      </c>
      <c r="C141" t="s">
        <v>469</v>
      </c>
      <c r="D141" t="s">
        <v>214</v>
      </c>
      <c r="E141" t="s">
        <v>263</v>
      </c>
      <c r="F141" s="2" t="s">
        <v>32</v>
      </c>
    </row>
    <row r="142" spans="1:6" x14ac:dyDescent="0.3">
      <c r="A142">
        <v>5599</v>
      </c>
      <c r="B142" t="s">
        <v>470</v>
      </c>
      <c r="C142" t="s">
        <v>471</v>
      </c>
      <c r="D142" t="s">
        <v>166</v>
      </c>
      <c r="E142" t="s">
        <v>220</v>
      </c>
      <c r="F142" s="2" t="s">
        <v>32</v>
      </c>
    </row>
    <row r="143" spans="1:6" x14ac:dyDescent="0.3">
      <c r="A143">
        <v>41721</v>
      </c>
      <c r="B143" t="s">
        <v>472</v>
      </c>
      <c r="C143" t="s">
        <v>471</v>
      </c>
      <c r="D143" t="s">
        <v>168</v>
      </c>
      <c r="E143" t="s">
        <v>473</v>
      </c>
      <c r="F143" s="2" t="s">
        <v>32</v>
      </c>
    </row>
    <row r="144" spans="1:6" x14ac:dyDescent="0.3">
      <c r="A144">
        <v>40005</v>
      </c>
      <c r="B144" t="s">
        <v>474</v>
      </c>
      <c r="C144" t="s">
        <v>475</v>
      </c>
      <c r="D144" t="s">
        <v>162</v>
      </c>
      <c r="E144" t="s">
        <v>220</v>
      </c>
      <c r="F144" s="2" t="s">
        <v>32</v>
      </c>
    </row>
    <row r="145" spans="1:6" x14ac:dyDescent="0.3">
      <c r="A145">
        <v>36820</v>
      </c>
      <c r="B145" t="s">
        <v>476</v>
      </c>
      <c r="C145" t="s">
        <v>475</v>
      </c>
      <c r="D145" t="s">
        <v>166</v>
      </c>
      <c r="E145" t="s">
        <v>273</v>
      </c>
      <c r="F145" s="2" t="s">
        <v>32</v>
      </c>
    </row>
    <row r="146" spans="1:6" x14ac:dyDescent="0.3">
      <c r="A146">
        <v>14665</v>
      </c>
      <c r="B146" t="s">
        <v>477</v>
      </c>
      <c r="C146" t="s">
        <v>475</v>
      </c>
      <c r="D146" t="s">
        <v>214</v>
      </c>
      <c r="E146" t="s">
        <v>306</v>
      </c>
      <c r="F146" s="2" t="s">
        <v>32</v>
      </c>
    </row>
    <row r="147" spans="1:6" x14ac:dyDescent="0.3">
      <c r="A147">
        <v>6310</v>
      </c>
      <c r="B147" t="s">
        <v>478</v>
      </c>
      <c r="C147" t="s">
        <v>479</v>
      </c>
      <c r="D147" t="s">
        <v>164</v>
      </c>
      <c r="E147" t="s">
        <v>268</v>
      </c>
      <c r="F147" s="2" t="s">
        <v>32</v>
      </c>
    </row>
    <row r="148" spans="1:6" x14ac:dyDescent="0.3">
      <c r="A148">
        <v>5061</v>
      </c>
      <c r="B148" t="s">
        <v>272</v>
      </c>
      <c r="C148" t="s">
        <v>479</v>
      </c>
      <c r="D148" t="s">
        <v>168</v>
      </c>
      <c r="E148" t="s">
        <v>268</v>
      </c>
      <c r="F148" s="2" t="s">
        <v>32</v>
      </c>
    </row>
    <row r="149" spans="1:6" x14ac:dyDescent="0.3">
      <c r="A149">
        <v>36336</v>
      </c>
      <c r="B149" t="s">
        <v>480</v>
      </c>
      <c r="C149" t="s">
        <v>479</v>
      </c>
      <c r="D149" t="s">
        <v>167</v>
      </c>
      <c r="E149" t="s">
        <v>273</v>
      </c>
      <c r="F149" s="2" t="s">
        <v>32</v>
      </c>
    </row>
    <row r="150" spans="1:6" x14ac:dyDescent="0.3">
      <c r="A150">
        <v>22052</v>
      </c>
      <c r="B150" t="s">
        <v>344</v>
      </c>
      <c r="C150" t="s">
        <v>479</v>
      </c>
      <c r="D150" t="s">
        <v>164</v>
      </c>
      <c r="E150" t="s">
        <v>342</v>
      </c>
      <c r="F150" s="2" t="s">
        <v>32</v>
      </c>
    </row>
    <row r="151" spans="1:6" x14ac:dyDescent="0.3">
      <c r="A151">
        <v>19087</v>
      </c>
      <c r="B151" t="s">
        <v>481</v>
      </c>
      <c r="C151" t="s">
        <v>479</v>
      </c>
      <c r="D151" t="s">
        <v>165</v>
      </c>
      <c r="E151" t="s">
        <v>273</v>
      </c>
      <c r="F151" s="2" t="s">
        <v>32</v>
      </c>
    </row>
    <row r="152" spans="1:6" x14ac:dyDescent="0.3">
      <c r="A152">
        <v>16094</v>
      </c>
      <c r="B152" t="s">
        <v>482</v>
      </c>
      <c r="C152" t="s">
        <v>479</v>
      </c>
      <c r="D152" t="s">
        <v>168</v>
      </c>
      <c r="E152" t="s">
        <v>263</v>
      </c>
      <c r="F152" s="2" t="s">
        <v>32</v>
      </c>
    </row>
    <row r="153" spans="1:6" x14ac:dyDescent="0.3">
      <c r="A153">
        <v>15219</v>
      </c>
      <c r="B153" t="s">
        <v>483</v>
      </c>
      <c r="C153" t="s">
        <v>479</v>
      </c>
      <c r="D153" t="s">
        <v>214</v>
      </c>
      <c r="E153" t="s">
        <v>308</v>
      </c>
      <c r="F153" s="2" t="s">
        <v>32</v>
      </c>
    </row>
    <row r="154" spans="1:6" x14ac:dyDescent="0.3">
      <c r="A154">
        <v>36507</v>
      </c>
      <c r="B154" t="s">
        <v>484</v>
      </c>
      <c r="C154" t="s">
        <v>485</v>
      </c>
      <c r="D154" t="s">
        <v>166</v>
      </c>
      <c r="E154" t="s">
        <v>486</v>
      </c>
      <c r="F154" s="2" t="s">
        <v>32</v>
      </c>
    </row>
    <row r="155" spans="1:6" x14ac:dyDescent="0.3">
      <c r="A155">
        <v>40422</v>
      </c>
      <c r="B155" t="s">
        <v>487</v>
      </c>
      <c r="C155" t="s">
        <v>488</v>
      </c>
      <c r="D155" t="s">
        <v>167</v>
      </c>
      <c r="E155" t="s">
        <v>308</v>
      </c>
      <c r="F155" s="2" t="s">
        <v>32</v>
      </c>
    </row>
    <row r="156" spans="1:6" x14ac:dyDescent="0.3">
      <c r="A156">
        <v>33488</v>
      </c>
      <c r="B156" t="s">
        <v>489</v>
      </c>
      <c r="C156" t="s">
        <v>490</v>
      </c>
      <c r="D156" t="s">
        <v>165</v>
      </c>
      <c r="E156" t="s">
        <v>215</v>
      </c>
      <c r="F156" s="2" t="s">
        <v>32</v>
      </c>
    </row>
    <row r="157" spans="1:6" x14ac:dyDescent="0.3">
      <c r="A157">
        <v>35862</v>
      </c>
      <c r="B157" t="s">
        <v>491</v>
      </c>
      <c r="C157" t="s">
        <v>492</v>
      </c>
      <c r="D157" t="s">
        <v>164</v>
      </c>
      <c r="E157" t="s">
        <v>233</v>
      </c>
      <c r="F157" s="2" t="s">
        <v>32</v>
      </c>
    </row>
    <row r="158" spans="1:6" x14ac:dyDescent="0.3">
      <c r="A158">
        <v>33640</v>
      </c>
      <c r="B158" t="s">
        <v>493</v>
      </c>
      <c r="C158" t="s">
        <v>492</v>
      </c>
      <c r="D158" t="s">
        <v>166</v>
      </c>
      <c r="E158" t="s">
        <v>211</v>
      </c>
      <c r="F158" s="2" t="s">
        <v>32</v>
      </c>
    </row>
    <row r="159" spans="1:6" x14ac:dyDescent="0.3">
      <c r="A159">
        <v>32369</v>
      </c>
      <c r="B159" t="s">
        <v>494</v>
      </c>
      <c r="C159" t="s">
        <v>492</v>
      </c>
      <c r="D159" t="s">
        <v>165</v>
      </c>
      <c r="E159" t="s">
        <v>223</v>
      </c>
      <c r="F159" s="2" t="s">
        <v>32</v>
      </c>
    </row>
    <row r="160" spans="1:6" x14ac:dyDescent="0.3">
      <c r="A160">
        <v>21582</v>
      </c>
      <c r="B160" t="s">
        <v>495</v>
      </c>
      <c r="C160" t="s">
        <v>492</v>
      </c>
      <c r="D160" t="s">
        <v>166</v>
      </c>
      <c r="E160" t="s">
        <v>223</v>
      </c>
      <c r="F160" s="2" t="s">
        <v>32</v>
      </c>
    </row>
    <row r="161" spans="1:6" x14ac:dyDescent="0.3">
      <c r="A161">
        <v>21506</v>
      </c>
      <c r="B161" t="s">
        <v>496</v>
      </c>
      <c r="C161" t="s">
        <v>492</v>
      </c>
      <c r="D161" t="s">
        <v>166</v>
      </c>
      <c r="E161" t="s">
        <v>248</v>
      </c>
      <c r="F161" s="2" t="s">
        <v>32</v>
      </c>
    </row>
    <row r="162" spans="1:6" x14ac:dyDescent="0.3">
      <c r="A162">
        <v>19848</v>
      </c>
      <c r="B162" t="s">
        <v>497</v>
      </c>
      <c r="C162" t="s">
        <v>492</v>
      </c>
      <c r="D162" t="s">
        <v>166</v>
      </c>
      <c r="E162" t="s">
        <v>263</v>
      </c>
      <c r="F162" s="2" t="s">
        <v>32</v>
      </c>
    </row>
    <row r="163" spans="1:6" x14ac:dyDescent="0.3">
      <c r="A163">
        <v>16275</v>
      </c>
      <c r="B163" t="s">
        <v>498</v>
      </c>
      <c r="C163" t="s">
        <v>492</v>
      </c>
      <c r="D163" t="s">
        <v>164</v>
      </c>
      <c r="E163" t="s">
        <v>325</v>
      </c>
      <c r="F163" s="2" t="s">
        <v>32</v>
      </c>
    </row>
    <row r="164" spans="1:6" x14ac:dyDescent="0.3">
      <c r="A164">
        <v>15726</v>
      </c>
      <c r="B164" t="s">
        <v>499</v>
      </c>
      <c r="C164" t="s">
        <v>492</v>
      </c>
      <c r="D164" t="s">
        <v>214</v>
      </c>
      <c r="E164" t="s">
        <v>317</v>
      </c>
      <c r="F164" s="2" t="s">
        <v>32</v>
      </c>
    </row>
    <row r="165" spans="1:6" x14ac:dyDescent="0.3">
      <c r="A165">
        <v>39529</v>
      </c>
      <c r="B165" t="s">
        <v>500</v>
      </c>
      <c r="C165" t="s">
        <v>501</v>
      </c>
      <c r="D165" t="s">
        <v>162</v>
      </c>
      <c r="E165" t="s">
        <v>256</v>
      </c>
      <c r="F165" s="2" t="s">
        <v>32</v>
      </c>
    </row>
    <row r="166" spans="1:6" x14ac:dyDescent="0.3">
      <c r="A166">
        <v>26197</v>
      </c>
      <c r="B166" t="s">
        <v>502</v>
      </c>
      <c r="C166" t="s">
        <v>503</v>
      </c>
      <c r="D166" t="s">
        <v>162</v>
      </c>
      <c r="E166" t="s">
        <v>306</v>
      </c>
      <c r="F166" s="2" t="s">
        <v>32</v>
      </c>
    </row>
    <row r="167" spans="1:6" x14ac:dyDescent="0.3">
      <c r="A167">
        <v>6092</v>
      </c>
      <c r="B167" t="s">
        <v>504</v>
      </c>
      <c r="C167" t="s">
        <v>505</v>
      </c>
      <c r="D167" t="s">
        <v>166</v>
      </c>
      <c r="E167" t="s">
        <v>308</v>
      </c>
      <c r="F167" s="2" t="s">
        <v>32</v>
      </c>
    </row>
    <row r="168" spans="1:6" x14ac:dyDescent="0.3">
      <c r="A168">
        <v>31361</v>
      </c>
      <c r="B168" t="s">
        <v>506</v>
      </c>
      <c r="C168" t="s">
        <v>505</v>
      </c>
      <c r="D168" t="s">
        <v>165</v>
      </c>
      <c r="E168" t="s">
        <v>325</v>
      </c>
      <c r="F168" s="2" t="s">
        <v>32</v>
      </c>
    </row>
    <row r="169" spans="1:6" x14ac:dyDescent="0.3">
      <c r="A169">
        <v>26331</v>
      </c>
      <c r="B169" t="s">
        <v>507</v>
      </c>
      <c r="C169" t="s">
        <v>505</v>
      </c>
      <c r="D169" t="s">
        <v>214</v>
      </c>
      <c r="E169" t="s">
        <v>296</v>
      </c>
      <c r="F169" s="2" t="s">
        <v>32</v>
      </c>
    </row>
    <row r="170" spans="1:6" x14ac:dyDescent="0.3">
      <c r="A170">
        <v>22202</v>
      </c>
      <c r="B170" t="s">
        <v>508</v>
      </c>
      <c r="C170" t="s">
        <v>505</v>
      </c>
      <c r="D170" t="s">
        <v>166</v>
      </c>
      <c r="E170" t="s">
        <v>306</v>
      </c>
      <c r="F170" s="2" t="s">
        <v>32</v>
      </c>
    </row>
    <row r="171" spans="1:6" x14ac:dyDescent="0.3">
      <c r="A171">
        <v>11866</v>
      </c>
      <c r="B171" t="s">
        <v>509</v>
      </c>
      <c r="C171" t="s">
        <v>505</v>
      </c>
      <c r="D171" t="s">
        <v>167</v>
      </c>
      <c r="E171" t="s">
        <v>303</v>
      </c>
      <c r="F171" s="2" t="s">
        <v>32</v>
      </c>
    </row>
    <row r="172" spans="1:6" x14ac:dyDescent="0.3">
      <c r="A172">
        <v>32611</v>
      </c>
      <c r="B172" t="s">
        <v>510</v>
      </c>
      <c r="C172" t="s">
        <v>511</v>
      </c>
      <c r="D172" t="s">
        <v>168</v>
      </c>
      <c r="E172" t="s">
        <v>220</v>
      </c>
      <c r="F172" s="2" t="s">
        <v>32</v>
      </c>
    </row>
    <row r="173" spans="1:6" x14ac:dyDescent="0.3">
      <c r="A173">
        <v>41619</v>
      </c>
      <c r="B173" t="s">
        <v>512</v>
      </c>
      <c r="C173" t="s">
        <v>513</v>
      </c>
      <c r="D173" t="s">
        <v>214</v>
      </c>
      <c r="E173" t="s">
        <v>342</v>
      </c>
      <c r="F173" s="2" t="s">
        <v>32</v>
      </c>
    </row>
    <row r="174" spans="1:6" x14ac:dyDescent="0.3">
      <c r="A174">
        <v>28910</v>
      </c>
      <c r="B174" t="s">
        <v>514</v>
      </c>
      <c r="C174" t="s">
        <v>515</v>
      </c>
      <c r="D174" t="s">
        <v>214</v>
      </c>
      <c r="E174" t="s">
        <v>220</v>
      </c>
      <c r="F174" s="2" t="s">
        <v>32</v>
      </c>
    </row>
    <row r="175" spans="1:6" x14ac:dyDescent="0.3">
      <c r="A175">
        <v>41482</v>
      </c>
      <c r="B175" t="s">
        <v>516</v>
      </c>
      <c r="C175" t="s">
        <v>517</v>
      </c>
      <c r="D175" t="s">
        <v>214</v>
      </c>
      <c r="E175" t="s">
        <v>342</v>
      </c>
      <c r="F175" s="2" t="s">
        <v>32</v>
      </c>
    </row>
    <row r="176" spans="1:6" x14ac:dyDescent="0.3">
      <c r="A176">
        <v>25873</v>
      </c>
      <c r="B176" t="s">
        <v>518</v>
      </c>
      <c r="C176" t="s">
        <v>517</v>
      </c>
      <c r="D176" t="s">
        <v>165</v>
      </c>
      <c r="E176" t="s">
        <v>220</v>
      </c>
      <c r="F176" s="2" t="s">
        <v>32</v>
      </c>
    </row>
    <row r="177" spans="1:6" x14ac:dyDescent="0.3">
      <c r="A177">
        <v>39532</v>
      </c>
      <c r="B177" t="s">
        <v>519</v>
      </c>
      <c r="C177" t="s">
        <v>520</v>
      </c>
      <c r="D177" t="s">
        <v>162</v>
      </c>
      <c r="E177" t="s">
        <v>325</v>
      </c>
      <c r="F177" s="2" t="s">
        <v>32</v>
      </c>
    </row>
    <row r="178" spans="1:6" x14ac:dyDescent="0.3">
      <c r="A178">
        <v>31634</v>
      </c>
      <c r="B178" t="s">
        <v>521</v>
      </c>
      <c r="C178" t="s">
        <v>522</v>
      </c>
      <c r="D178" t="s">
        <v>165</v>
      </c>
      <c r="E178" t="s">
        <v>369</v>
      </c>
      <c r="F178" s="2" t="s">
        <v>32</v>
      </c>
    </row>
    <row r="179" spans="1:6" x14ac:dyDescent="0.3">
      <c r="A179">
        <v>26959</v>
      </c>
      <c r="B179" t="s">
        <v>523</v>
      </c>
      <c r="C179" t="s">
        <v>524</v>
      </c>
      <c r="D179" t="s">
        <v>33</v>
      </c>
      <c r="E179" t="s">
        <v>325</v>
      </c>
      <c r="F179" s="2" t="s">
        <v>32</v>
      </c>
    </row>
    <row r="180" spans="1:6" x14ac:dyDescent="0.3">
      <c r="A180">
        <v>10326</v>
      </c>
      <c r="B180" t="s">
        <v>525</v>
      </c>
      <c r="C180" t="s">
        <v>524</v>
      </c>
      <c r="D180" t="s">
        <v>214</v>
      </c>
      <c r="E180" t="s">
        <v>268</v>
      </c>
      <c r="F180" s="2" t="s">
        <v>32</v>
      </c>
    </row>
    <row r="181" spans="1:6" x14ac:dyDescent="0.3">
      <c r="A181">
        <v>28830</v>
      </c>
      <c r="B181" t="s">
        <v>526</v>
      </c>
      <c r="C181" t="s">
        <v>527</v>
      </c>
      <c r="D181" t="s">
        <v>162</v>
      </c>
      <c r="E181" t="s">
        <v>220</v>
      </c>
      <c r="F181" s="2" t="s">
        <v>32</v>
      </c>
    </row>
    <row r="182" spans="1:6" x14ac:dyDescent="0.3">
      <c r="A182">
        <v>40036</v>
      </c>
      <c r="B182" t="s">
        <v>528</v>
      </c>
      <c r="C182" t="s">
        <v>529</v>
      </c>
      <c r="D182" t="s">
        <v>33</v>
      </c>
      <c r="E182" t="s">
        <v>220</v>
      </c>
      <c r="F182" s="2" t="s">
        <v>32</v>
      </c>
    </row>
    <row r="183" spans="1:6" x14ac:dyDescent="0.3">
      <c r="A183">
        <v>41296</v>
      </c>
      <c r="B183" t="s">
        <v>530</v>
      </c>
      <c r="C183" t="s">
        <v>531</v>
      </c>
      <c r="D183" t="s">
        <v>162</v>
      </c>
      <c r="E183" t="s">
        <v>225</v>
      </c>
      <c r="F183" s="2" t="s">
        <v>32</v>
      </c>
    </row>
    <row r="184" spans="1:6" x14ac:dyDescent="0.3">
      <c r="A184">
        <v>31111</v>
      </c>
      <c r="B184" t="s">
        <v>532</v>
      </c>
      <c r="C184" t="s">
        <v>533</v>
      </c>
      <c r="D184" t="s">
        <v>165</v>
      </c>
      <c r="E184" t="s">
        <v>303</v>
      </c>
      <c r="F184" s="2" t="s">
        <v>32</v>
      </c>
    </row>
    <row r="185" spans="1:6" x14ac:dyDescent="0.3">
      <c r="A185">
        <v>28794</v>
      </c>
      <c r="B185" t="s">
        <v>534</v>
      </c>
      <c r="C185" t="s">
        <v>535</v>
      </c>
      <c r="D185" t="s">
        <v>167</v>
      </c>
      <c r="E185" t="s">
        <v>211</v>
      </c>
      <c r="F185" s="2" t="s">
        <v>32</v>
      </c>
    </row>
    <row r="186" spans="1:6" x14ac:dyDescent="0.3">
      <c r="A186">
        <v>37600</v>
      </c>
      <c r="B186" t="s">
        <v>536</v>
      </c>
      <c r="C186" t="s">
        <v>537</v>
      </c>
      <c r="D186" t="s">
        <v>167</v>
      </c>
      <c r="E186" t="s">
        <v>308</v>
      </c>
      <c r="F186" s="2" t="s">
        <v>32</v>
      </c>
    </row>
    <row r="187" spans="1:6" x14ac:dyDescent="0.3">
      <c r="A187">
        <v>36425</v>
      </c>
      <c r="B187" t="s">
        <v>538</v>
      </c>
      <c r="C187" t="s">
        <v>537</v>
      </c>
      <c r="D187" t="s">
        <v>165</v>
      </c>
      <c r="E187" t="s">
        <v>271</v>
      </c>
      <c r="F187" s="2" t="s">
        <v>32</v>
      </c>
    </row>
    <row r="188" spans="1:6" x14ac:dyDescent="0.3">
      <c r="A188">
        <v>11508</v>
      </c>
      <c r="B188" t="s">
        <v>539</v>
      </c>
      <c r="C188" t="s">
        <v>537</v>
      </c>
      <c r="D188" t="s">
        <v>167</v>
      </c>
      <c r="E188" t="s">
        <v>220</v>
      </c>
      <c r="F188" s="2" t="s">
        <v>32</v>
      </c>
    </row>
    <row r="189" spans="1:6" x14ac:dyDescent="0.3">
      <c r="A189">
        <v>41786</v>
      </c>
      <c r="B189" t="s">
        <v>540</v>
      </c>
      <c r="C189" t="s">
        <v>541</v>
      </c>
      <c r="D189" t="s">
        <v>162</v>
      </c>
      <c r="E189" t="s">
        <v>303</v>
      </c>
      <c r="F189" s="2" t="s">
        <v>32</v>
      </c>
    </row>
    <row r="190" spans="1:6" x14ac:dyDescent="0.3">
      <c r="A190">
        <v>31404</v>
      </c>
      <c r="B190" t="s">
        <v>542</v>
      </c>
      <c r="C190" t="s">
        <v>541</v>
      </c>
      <c r="D190" t="s">
        <v>33</v>
      </c>
      <c r="E190" t="s">
        <v>220</v>
      </c>
      <c r="F190" s="2" t="s">
        <v>32</v>
      </c>
    </row>
    <row r="191" spans="1:6" x14ac:dyDescent="0.3">
      <c r="A191">
        <v>40938</v>
      </c>
      <c r="B191" t="s">
        <v>127</v>
      </c>
      <c r="C191" t="s">
        <v>543</v>
      </c>
      <c r="D191" t="s">
        <v>33</v>
      </c>
      <c r="E191" t="s">
        <v>220</v>
      </c>
      <c r="F191" s="2" t="s">
        <v>32</v>
      </c>
    </row>
    <row r="192" spans="1:6" x14ac:dyDescent="0.3">
      <c r="A192">
        <v>37564</v>
      </c>
      <c r="B192" t="s">
        <v>544</v>
      </c>
      <c r="C192" t="s">
        <v>545</v>
      </c>
      <c r="D192" t="s">
        <v>165</v>
      </c>
      <c r="E192" t="s">
        <v>273</v>
      </c>
      <c r="F192" s="2" t="s">
        <v>32</v>
      </c>
    </row>
    <row r="193" spans="1:6" x14ac:dyDescent="0.3">
      <c r="A193">
        <v>16623</v>
      </c>
      <c r="B193" t="s">
        <v>546</v>
      </c>
      <c r="C193" t="s">
        <v>547</v>
      </c>
      <c r="D193" t="s">
        <v>165</v>
      </c>
      <c r="E193" t="s">
        <v>220</v>
      </c>
      <c r="F193" s="2" t="s">
        <v>32</v>
      </c>
    </row>
    <row r="194" spans="1:6" x14ac:dyDescent="0.3">
      <c r="A194">
        <v>39101</v>
      </c>
      <c r="B194" t="s">
        <v>548</v>
      </c>
      <c r="C194" t="s">
        <v>549</v>
      </c>
      <c r="D194" t="s">
        <v>162</v>
      </c>
      <c r="E194" t="s">
        <v>258</v>
      </c>
      <c r="F194" s="2" t="s">
        <v>32</v>
      </c>
    </row>
    <row r="195" spans="1:6" x14ac:dyDescent="0.3">
      <c r="A195">
        <v>37808</v>
      </c>
      <c r="B195" t="s">
        <v>550</v>
      </c>
      <c r="C195" t="s">
        <v>549</v>
      </c>
      <c r="D195" t="s">
        <v>165</v>
      </c>
      <c r="E195" t="s">
        <v>220</v>
      </c>
      <c r="F195" s="2" t="s">
        <v>32</v>
      </c>
    </row>
    <row r="196" spans="1:6" x14ac:dyDescent="0.3">
      <c r="A196">
        <v>37439</v>
      </c>
      <c r="B196" t="s">
        <v>551</v>
      </c>
      <c r="C196" t="s">
        <v>549</v>
      </c>
      <c r="D196" t="s">
        <v>168</v>
      </c>
      <c r="E196" t="s">
        <v>211</v>
      </c>
      <c r="F196" s="2" t="s">
        <v>32</v>
      </c>
    </row>
    <row r="197" spans="1:6" x14ac:dyDescent="0.3">
      <c r="A197">
        <v>35005</v>
      </c>
      <c r="B197" t="s">
        <v>552</v>
      </c>
      <c r="C197" t="s">
        <v>549</v>
      </c>
      <c r="D197" t="s">
        <v>214</v>
      </c>
      <c r="E197" t="s">
        <v>303</v>
      </c>
      <c r="F197" s="2" t="s">
        <v>32</v>
      </c>
    </row>
    <row r="198" spans="1:6" x14ac:dyDescent="0.3">
      <c r="A198">
        <v>30623</v>
      </c>
      <c r="B198" t="s">
        <v>514</v>
      </c>
      <c r="C198" t="s">
        <v>549</v>
      </c>
      <c r="D198" t="s">
        <v>168</v>
      </c>
      <c r="E198" t="s">
        <v>296</v>
      </c>
      <c r="F198" s="2" t="s">
        <v>32</v>
      </c>
    </row>
    <row r="199" spans="1:6" x14ac:dyDescent="0.3">
      <c r="A199">
        <v>23543</v>
      </c>
      <c r="B199" t="s">
        <v>553</v>
      </c>
      <c r="C199" t="s">
        <v>549</v>
      </c>
      <c r="D199" t="s">
        <v>162</v>
      </c>
      <c r="E199" t="s">
        <v>258</v>
      </c>
      <c r="F199" s="2" t="s">
        <v>32</v>
      </c>
    </row>
    <row r="200" spans="1:6" x14ac:dyDescent="0.3">
      <c r="A200">
        <v>29591</v>
      </c>
      <c r="B200" t="s">
        <v>554</v>
      </c>
      <c r="C200" t="s">
        <v>555</v>
      </c>
      <c r="D200" t="s">
        <v>162</v>
      </c>
      <c r="E200" t="s">
        <v>256</v>
      </c>
      <c r="F200" s="2" t="s">
        <v>32</v>
      </c>
    </row>
    <row r="201" spans="1:6" x14ac:dyDescent="0.3">
      <c r="A201">
        <v>26266</v>
      </c>
      <c r="B201" t="s">
        <v>550</v>
      </c>
      <c r="C201" t="s">
        <v>556</v>
      </c>
      <c r="D201" t="s">
        <v>165</v>
      </c>
      <c r="E201" t="s">
        <v>223</v>
      </c>
      <c r="F201" s="2" t="s">
        <v>32</v>
      </c>
    </row>
    <row r="202" spans="1:6" x14ac:dyDescent="0.3">
      <c r="A202">
        <v>20954</v>
      </c>
      <c r="B202" t="s">
        <v>557</v>
      </c>
      <c r="C202" t="s">
        <v>556</v>
      </c>
      <c r="D202" t="s">
        <v>164</v>
      </c>
      <c r="E202" t="s">
        <v>220</v>
      </c>
      <c r="F202" s="2" t="s">
        <v>32</v>
      </c>
    </row>
    <row r="203" spans="1:6" x14ac:dyDescent="0.3">
      <c r="A203">
        <v>39831</v>
      </c>
      <c r="B203" t="s">
        <v>558</v>
      </c>
      <c r="C203" t="s">
        <v>559</v>
      </c>
      <c r="D203" t="s">
        <v>164</v>
      </c>
      <c r="E203" t="s">
        <v>225</v>
      </c>
      <c r="F203" s="2" t="s">
        <v>32</v>
      </c>
    </row>
    <row r="204" spans="1:6" x14ac:dyDescent="0.3">
      <c r="A204">
        <v>33986</v>
      </c>
      <c r="B204" t="s">
        <v>560</v>
      </c>
      <c r="C204" t="s">
        <v>561</v>
      </c>
      <c r="D204" t="s">
        <v>168</v>
      </c>
      <c r="E204" t="s">
        <v>220</v>
      </c>
      <c r="F204" s="2" t="s">
        <v>32</v>
      </c>
    </row>
    <row r="205" spans="1:6" x14ac:dyDescent="0.3">
      <c r="A205">
        <v>38648</v>
      </c>
      <c r="B205" t="s">
        <v>562</v>
      </c>
      <c r="C205" t="s">
        <v>563</v>
      </c>
      <c r="D205" t="s">
        <v>167</v>
      </c>
      <c r="E205" t="s">
        <v>220</v>
      </c>
      <c r="F205" s="2" t="s">
        <v>32</v>
      </c>
    </row>
    <row r="206" spans="1:6" x14ac:dyDescent="0.3">
      <c r="A206">
        <v>39779</v>
      </c>
      <c r="B206" t="s">
        <v>564</v>
      </c>
      <c r="C206" t="s">
        <v>565</v>
      </c>
      <c r="D206" t="s">
        <v>214</v>
      </c>
      <c r="E206" t="s">
        <v>251</v>
      </c>
      <c r="F206" s="2" t="s">
        <v>32</v>
      </c>
    </row>
    <row r="207" spans="1:6" x14ac:dyDescent="0.3">
      <c r="A207">
        <v>37179</v>
      </c>
      <c r="B207" t="s">
        <v>566</v>
      </c>
      <c r="C207" t="s">
        <v>567</v>
      </c>
      <c r="D207" t="s">
        <v>214</v>
      </c>
      <c r="E207" t="s">
        <v>230</v>
      </c>
      <c r="F207" s="2" t="s">
        <v>32</v>
      </c>
    </row>
    <row r="208" spans="1:6" x14ac:dyDescent="0.3">
      <c r="A208">
        <v>34286</v>
      </c>
      <c r="B208" t="s">
        <v>568</v>
      </c>
      <c r="C208" t="s">
        <v>569</v>
      </c>
      <c r="D208" t="s">
        <v>166</v>
      </c>
      <c r="E208" t="s">
        <v>256</v>
      </c>
      <c r="F208" s="2" t="s">
        <v>32</v>
      </c>
    </row>
    <row r="209" spans="1:6" x14ac:dyDescent="0.3">
      <c r="A209">
        <v>21812</v>
      </c>
      <c r="B209" t="s">
        <v>570</v>
      </c>
      <c r="C209" t="s">
        <v>571</v>
      </c>
      <c r="D209" t="s">
        <v>33</v>
      </c>
      <c r="E209" t="s">
        <v>342</v>
      </c>
      <c r="F209" s="2" t="s">
        <v>32</v>
      </c>
    </row>
    <row r="210" spans="1:6" x14ac:dyDescent="0.3">
      <c r="A210">
        <v>26960</v>
      </c>
      <c r="B210" t="s">
        <v>218</v>
      </c>
      <c r="C210" t="s">
        <v>572</v>
      </c>
      <c r="D210" t="s">
        <v>165</v>
      </c>
      <c r="E210" t="s">
        <v>220</v>
      </c>
      <c r="F210" s="2" t="s">
        <v>32</v>
      </c>
    </row>
    <row r="211" spans="1:6" x14ac:dyDescent="0.3">
      <c r="A211">
        <v>39379</v>
      </c>
      <c r="B211" t="s">
        <v>573</v>
      </c>
      <c r="C211" t="s">
        <v>574</v>
      </c>
      <c r="D211" t="s">
        <v>162</v>
      </c>
      <c r="E211" t="s">
        <v>325</v>
      </c>
      <c r="F211" s="2" t="s">
        <v>32</v>
      </c>
    </row>
    <row r="212" spans="1:6" x14ac:dyDescent="0.3">
      <c r="A212">
        <v>31150</v>
      </c>
      <c r="B212" t="s">
        <v>575</v>
      </c>
      <c r="C212" t="s">
        <v>576</v>
      </c>
      <c r="D212" t="s">
        <v>168</v>
      </c>
      <c r="E212" t="s">
        <v>303</v>
      </c>
      <c r="F212" s="2" t="s">
        <v>32</v>
      </c>
    </row>
    <row r="213" spans="1:6" x14ac:dyDescent="0.3">
      <c r="A213">
        <v>28737</v>
      </c>
      <c r="B213" t="s">
        <v>577</v>
      </c>
      <c r="C213" t="s">
        <v>578</v>
      </c>
      <c r="D213" t="s">
        <v>167</v>
      </c>
      <c r="E213" t="s">
        <v>248</v>
      </c>
      <c r="F213" s="2" t="s">
        <v>32</v>
      </c>
    </row>
    <row r="214" spans="1:6" x14ac:dyDescent="0.3">
      <c r="A214">
        <v>26521</v>
      </c>
      <c r="B214" t="s">
        <v>579</v>
      </c>
      <c r="C214" t="s">
        <v>580</v>
      </c>
      <c r="D214" t="s">
        <v>165</v>
      </c>
      <c r="E214" t="s">
        <v>220</v>
      </c>
      <c r="F214" s="2" t="s">
        <v>32</v>
      </c>
    </row>
    <row r="215" spans="1:6" x14ac:dyDescent="0.3">
      <c r="A215">
        <v>41838</v>
      </c>
      <c r="B215" t="s">
        <v>581</v>
      </c>
      <c r="C215" t="s">
        <v>582</v>
      </c>
      <c r="D215" t="s">
        <v>166</v>
      </c>
      <c r="E215" t="s">
        <v>233</v>
      </c>
      <c r="F215" s="2" t="s">
        <v>32</v>
      </c>
    </row>
    <row r="216" spans="1:6" x14ac:dyDescent="0.3">
      <c r="A216">
        <v>36838</v>
      </c>
      <c r="B216" t="s">
        <v>583</v>
      </c>
      <c r="C216" t="s">
        <v>582</v>
      </c>
      <c r="D216" t="s">
        <v>33</v>
      </c>
      <c r="E216" t="s">
        <v>220</v>
      </c>
      <c r="F216" s="2" t="s">
        <v>32</v>
      </c>
    </row>
    <row r="217" spans="1:6" x14ac:dyDescent="0.3">
      <c r="A217">
        <v>41949</v>
      </c>
      <c r="B217" t="s">
        <v>584</v>
      </c>
      <c r="C217" t="s">
        <v>585</v>
      </c>
      <c r="D217" t="s">
        <v>162</v>
      </c>
      <c r="E217" t="s">
        <v>223</v>
      </c>
      <c r="F217" s="2" t="s">
        <v>32</v>
      </c>
    </row>
    <row r="218" spans="1:6" x14ac:dyDescent="0.3">
      <c r="A218">
        <v>21121</v>
      </c>
      <c r="B218" t="s">
        <v>586</v>
      </c>
      <c r="C218" t="s">
        <v>585</v>
      </c>
      <c r="D218" t="s">
        <v>168</v>
      </c>
      <c r="E218" t="s">
        <v>271</v>
      </c>
      <c r="F218" s="2" t="s">
        <v>32</v>
      </c>
    </row>
    <row r="219" spans="1:6" x14ac:dyDescent="0.3">
      <c r="A219">
        <v>26695</v>
      </c>
      <c r="B219" t="s">
        <v>587</v>
      </c>
      <c r="C219" t="s">
        <v>588</v>
      </c>
      <c r="D219" t="s">
        <v>162</v>
      </c>
      <c r="E219" t="s">
        <v>233</v>
      </c>
      <c r="F219" s="2" t="s">
        <v>32</v>
      </c>
    </row>
    <row r="220" spans="1:6" x14ac:dyDescent="0.3">
      <c r="A220">
        <v>31635</v>
      </c>
      <c r="B220" t="s">
        <v>589</v>
      </c>
      <c r="C220" t="s">
        <v>590</v>
      </c>
      <c r="D220" t="s">
        <v>165</v>
      </c>
      <c r="E220" t="s">
        <v>225</v>
      </c>
      <c r="F220" s="2" t="s">
        <v>32</v>
      </c>
    </row>
    <row r="221" spans="1:6" x14ac:dyDescent="0.3">
      <c r="A221">
        <v>31118</v>
      </c>
      <c r="B221" t="s">
        <v>591</v>
      </c>
      <c r="C221" t="s">
        <v>592</v>
      </c>
      <c r="D221" t="s">
        <v>164</v>
      </c>
      <c r="E221" t="s">
        <v>248</v>
      </c>
      <c r="F221" s="2" t="s">
        <v>32</v>
      </c>
    </row>
    <row r="222" spans="1:6" x14ac:dyDescent="0.3">
      <c r="A222">
        <v>27786</v>
      </c>
      <c r="B222" t="s">
        <v>593</v>
      </c>
      <c r="C222" t="s">
        <v>594</v>
      </c>
      <c r="D222" t="s">
        <v>164</v>
      </c>
      <c r="E222" t="s">
        <v>220</v>
      </c>
      <c r="F222" s="2" t="s">
        <v>32</v>
      </c>
    </row>
    <row r="223" spans="1:6" x14ac:dyDescent="0.3">
      <c r="A223">
        <v>40403</v>
      </c>
      <c r="B223" t="s">
        <v>595</v>
      </c>
      <c r="C223" t="s">
        <v>596</v>
      </c>
      <c r="D223" t="s">
        <v>33</v>
      </c>
      <c r="E223" t="s">
        <v>220</v>
      </c>
      <c r="F223" s="2" t="s">
        <v>32</v>
      </c>
    </row>
    <row r="224" spans="1:6" x14ac:dyDescent="0.3">
      <c r="A224">
        <v>40143</v>
      </c>
      <c r="B224" t="s">
        <v>597</v>
      </c>
      <c r="C224" t="s">
        <v>598</v>
      </c>
      <c r="D224" t="s">
        <v>162</v>
      </c>
      <c r="E224" t="s">
        <v>211</v>
      </c>
      <c r="F224" s="2" t="s">
        <v>32</v>
      </c>
    </row>
    <row r="225" spans="1:6" x14ac:dyDescent="0.3">
      <c r="A225">
        <v>37908</v>
      </c>
      <c r="B225" t="s">
        <v>599</v>
      </c>
      <c r="C225" t="s">
        <v>598</v>
      </c>
      <c r="D225" t="s">
        <v>166</v>
      </c>
      <c r="E225" t="s">
        <v>223</v>
      </c>
      <c r="F225" s="2" t="s">
        <v>32</v>
      </c>
    </row>
    <row r="226" spans="1:6" x14ac:dyDescent="0.3">
      <c r="A226">
        <v>21160</v>
      </c>
      <c r="B226" t="s">
        <v>600</v>
      </c>
      <c r="C226" t="s">
        <v>601</v>
      </c>
      <c r="D226" t="s">
        <v>166</v>
      </c>
      <c r="E226" t="s">
        <v>251</v>
      </c>
      <c r="F226" s="2" t="s">
        <v>32</v>
      </c>
    </row>
    <row r="227" spans="1:6" x14ac:dyDescent="0.3">
      <c r="A227">
        <v>29646</v>
      </c>
      <c r="B227" t="s">
        <v>510</v>
      </c>
      <c r="C227" t="s">
        <v>602</v>
      </c>
      <c r="D227" t="s">
        <v>33</v>
      </c>
      <c r="E227" t="s">
        <v>220</v>
      </c>
      <c r="F227" s="2" t="s">
        <v>32</v>
      </c>
    </row>
    <row r="228" spans="1:6" x14ac:dyDescent="0.3">
      <c r="A228">
        <v>40969</v>
      </c>
      <c r="B228" t="s">
        <v>443</v>
      </c>
      <c r="C228" t="s">
        <v>603</v>
      </c>
      <c r="D228" t="s">
        <v>166</v>
      </c>
      <c r="E228" t="s">
        <v>230</v>
      </c>
      <c r="F228" s="2" t="s">
        <v>32</v>
      </c>
    </row>
    <row r="229" spans="1:6" x14ac:dyDescent="0.3">
      <c r="A229">
        <v>35216</v>
      </c>
      <c r="B229" t="s">
        <v>604</v>
      </c>
      <c r="C229" t="s">
        <v>605</v>
      </c>
      <c r="D229" t="s">
        <v>167</v>
      </c>
      <c r="E229" t="s">
        <v>215</v>
      </c>
      <c r="F229" s="2" t="s">
        <v>32</v>
      </c>
    </row>
    <row r="230" spans="1:6" x14ac:dyDescent="0.3">
      <c r="A230">
        <v>37131</v>
      </c>
      <c r="B230" t="s">
        <v>606</v>
      </c>
      <c r="C230" t="s">
        <v>607</v>
      </c>
      <c r="D230" t="s">
        <v>168</v>
      </c>
      <c r="E230" t="s">
        <v>215</v>
      </c>
      <c r="F230" s="2" t="s">
        <v>32</v>
      </c>
    </row>
    <row r="231" spans="1:6" x14ac:dyDescent="0.3">
      <c r="A231">
        <v>37313</v>
      </c>
      <c r="B231" t="s">
        <v>608</v>
      </c>
      <c r="C231" t="s">
        <v>609</v>
      </c>
      <c r="D231" t="s">
        <v>214</v>
      </c>
      <c r="E231" t="s">
        <v>308</v>
      </c>
      <c r="F231" s="2" t="s">
        <v>32</v>
      </c>
    </row>
    <row r="232" spans="1:6" x14ac:dyDescent="0.3">
      <c r="A232">
        <v>31668</v>
      </c>
      <c r="B232" t="s">
        <v>610</v>
      </c>
      <c r="C232" t="s">
        <v>611</v>
      </c>
      <c r="D232" t="s">
        <v>33</v>
      </c>
      <c r="E232" t="s">
        <v>211</v>
      </c>
      <c r="F232" s="2" t="s">
        <v>32</v>
      </c>
    </row>
    <row r="233" spans="1:6" x14ac:dyDescent="0.3">
      <c r="A233">
        <v>35334</v>
      </c>
      <c r="B233" t="s">
        <v>612</v>
      </c>
      <c r="C233" t="s">
        <v>613</v>
      </c>
      <c r="D233" t="s">
        <v>165</v>
      </c>
      <c r="E233" t="s">
        <v>211</v>
      </c>
      <c r="F233" s="2" t="s">
        <v>32</v>
      </c>
    </row>
    <row r="234" spans="1:6" x14ac:dyDescent="0.3">
      <c r="A234">
        <v>33600</v>
      </c>
      <c r="B234" t="s">
        <v>614</v>
      </c>
      <c r="C234" t="s">
        <v>615</v>
      </c>
      <c r="D234" t="s">
        <v>168</v>
      </c>
      <c r="E234" t="s">
        <v>215</v>
      </c>
      <c r="F234" s="2" t="s">
        <v>32</v>
      </c>
    </row>
    <row r="235" spans="1:6" x14ac:dyDescent="0.3">
      <c r="A235">
        <v>30389</v>
      </c>
      <c r="B235" t="s">
        <v>616</v>
      </c>
      <c r="C235" t="s">
        <v>615</v>
      </c>
      <c r="D235" t="s">
        <v>167</v>
      </c>
      <c r="E235" t="s">
        <v>220</v>
      </c>
      <c r="F235" s="2" t="s">
        <v>32</v>
      </c>
    </row>
    <row r="236" spans="1:6" x14ac:dyDescent="0.3">
      <c r="A236">
        <v>38633</v>
      </c>
      <c r="B236" t="s">
        <v>617</v>
      </c>
      <c r="C236" t="s">
        <v>618</v>
      </c>
      <c r="D236" t="s">
        <v>164</v>
      </c>
      <c r="E236" t="s">
        <v>215</v>
      </c>
      <c r="F236" s="2" t="s">
        <v>32</v>
      </c>
    </row>
    <row r="237" spans="1:6" x14ac:dyDescent="0.3">
      <c r="A237">
        <v>34325</v>
      </c>
      <c r="B237" t="s">
        <v>619</v>
      </c>
      <c r="C237" t="s">
        <v>620</v>
      </c>
      <c r="D237" t="s">
        <v>166</v>
      </c>
      <c r="E237" t="s">
        <v>220</v>
      </c>
      <c r="F237" s="2" t="s">
        <v>32</v>
      </c>
    </row>
    <row r="238" spans="1:6" x14ac:dyDescent="0.3">
      <c r="A238">
        <v>38047</v>
      </c>
      <c r="B238" t="s">
        <v>621</v>
      </c>
      <c r="C238" t="s">
        <v>622</v>
      </c>
      <c r="D238" t="s">
        <v>162</v>
      </c>
      <c r="E238" t="s">
        <v>230</v>
      </c>
      <c r="F238" s="2" t="s">
        <v>32</v>
      </c>
    </row>
    <row r="239" spans="1:6" x14ac:dyDescent="0.3">
      <c r="A239">
        <v>36577</v>
      </c>
      <c r="B239" t="s">
        <v>623</v>
      </c>
      <c r="C239" t="s">
        <v>624</v>
      </c>
      <c r="D239" t="s">
        <v>164</v>
      </c>
      <c r="E239" t="s">
        <v>273</v>
      </c>
      <c r="F239" s="2" t="s">
        <v>32</v>
      </c>
    </row>
    <row r="240" spans="1:6" x14ac:dyDescent="0.3">
      <c r="A240">
        <v>12684</v>
      </c>
      <c r="B240" t="s">
        <v>625</v>
      </c>
      <c r="C240" t="s">
        <v>624</v>
      </c>
      <c r="D240" t="s">
        <v>165</v>
      </c>
      <c r="E240" t="s">
        <v>263</v>
      </c>
      <c r="F240" s="2" t="s">
        <v>32</v>
      </c>
    </row>
    <row r="241" spans="1:6" x14ac:dyDescent="0.3">
      <c r="A241">
        <v>11021</v>
      </c>
      <c r="B241" t="s">
        <v>626</v>
      </c>
      <c r="C241" t="s">
        <v>627</v>
      </c>
      <c r="D241" t="s">
        <v>166</v>
      </c>
      <c r="E241" t="s">
        <v>220</v>
      </c>
      <c r="F241" s="2" t="s">
        <v>32</v>
      </c>
    </row>
    <row r="242" spans="1:6" x14ac:dyDescent="0.3">
      <c r="A242">
        <v>39929</v>
      </c>
      <c r="B242" t="s">
        <v>628</v>
      </c>
      <c r="C242" t="s">
        <v>629</v>
      </c>
      <c r="D242" t="s">
        <v>162</v>
      </c>
      <c r="E242" t="s">
        <v>223</v>
      </c>
      <c r="F242" s="2" t="s">
        <v>32</v>
      </c>
    </row>
    <row r="243" spans="1:6" x14ac:dyDescent="0.3">
      <c r="A243">
        <v>20653</v>
      </c>
      <c r="B243" t="s">
        <v>630</v>
      </c>
      <c r="C243" t="s">
        <v>631</v>
      </c>
      <c r="D243" t="s">
        <v>214</v>
      </c>
      <c r="E243" t="s">
        <v>230</v>
      </c>
      <c r="F243" s="2" t="s">
        <v>32</v>
      </c>
    </row>
    <row r="244" spans="1:6" x14ac:dyDescent="0.3">
      <c r="A244">
        <v>25994</v>
      </c>
      <c r="B244" t="s">
        <v>632</v>
      </c>
      <c r="C244" t="s">
        <v>633</v>
      </c>
      <c r="D244" t="s">
        <v>164</v>
      </c>
      <c r="E244" t="s">
        <v>263</v>
      </c>
      <c r="F244" s="2" t="s">
        <v>32</v>
      </c>
    </row>
    <row r="245" spans="1:6" x14ac:dyDescent="0.3">
      <c r="A245">
        <v>20376</v>
      </c>
      <c r="B245" t="s">
        <v>634</v>
      </c>
      <c r="C245" t="s">
        <v>633</v>
      </c>
      <c r="D245" t="s">
        <v>166</v>
      </c>
      <c r="E245" t="s">
        <v>473</v>
      </c>
      <c r="F245" s="2" t="s">
        <v>32</v>
      </c>
    </row>
    <row r="246" spans="1:6" x14ac:dyDescent="0.3">
      <c r="A246">
        <v>31731</v>
      </c>
      <c r="B246" t="s">
        <v>635</v>
      </c>
      <c r="C246" t="s">
        <v>636</v>
      </c>
      <c r="D246" t="s">
        <v>165</v>
      </c>
      <c r="E246" t="s">
        <v>215</v>
      </c>
      <c r="F246" s="2" t="s">
        <v>32</v>
      </c>
    </row>
    <row r="247" spans="1:6" x14ac:dyDescent="0.3">
      <c r="A247">
        <v>35493</v>
      </c>
      <c r="B247" t="s">
        <v>637</v>
      </c>
      <c r="C247" t="s">
        <v>638</v>
      </c>
      <c r="D247" t="s">
        <v>167</v>
      </c>
      <c r="E247" t="s">
        <v>220</v>
      </c>
      <c r="F247" s="2" t="s">
        <v>32</v>
      </c>
    </row>
    <row r="248" spans="1:6" x14ac:dyDescent="0.3">
      <c r="A248">
        <v>40486</v>
      </c>
      <c r="B248" t="s">
        <v>639</v>
      </c>
      <c r="C248" t="s">
        <v>640</v>
      </c>
      <c r="D248" t="s">
        <v>162</v>
      </c>
      <c r="E248" t="s">
        <v>369</v>
      </c>
      <c r="F248" s="2" t="s">
        <v>32</v>
      </c>
    </row>
    <row r="249" spans="1:6" x14ac:dyDescent="0.3">
      <c r="A249">
        <v>8918</v>
      </c>
      <c r="B249" t="s">
        <v>641</v>
      </c>
      <c r="C249" t="s">
        <v>642</v>
      </c>
      <c r="D249" t="s">
        <v>168</v>
      </c>
      <c r="E249" t="s">
        <v>280</v>
      </c>
      <c r="F249" s="2" t="s">
        <v>32</v>
      </c>
    </row>
    <row r="250" spans="1:6" x14ac:dyDescent="0.3">
      <c r="A250">
        <v>3926</v>
      </c>
      <c r="B250" t="s">
        <v>272</v>
      </c>
      <c r="C250" t="s">
        <v>642</v>
      </c>
      <c r="D250" t="s">
        <v>214</v>
      </c>
      <c r="E250" t="s">
        <v>486</v>
      </c>
      <c r="F250" s="2" t="s">
        <v>32</v>
      </c>
    </row>
    <row r="251" spans="1:6" x14ac:dyDescent="0.3">
      <c r="A251">
        <v>36845</v>
      </c>
      <c r="B251" t="s">
        <v>643</v>
      </c>
      <c r="C251" t="s">
        <v>642</v>
      </c>
      <c r="D251" t="s">
        <v>167</v>
      </c>
      <c r="E251" t="s">
        <v>223</v>
      </c>
      <c r="F251" s="2" t="s">
        <v>32</v>
      </c>
    </row>
    <row r="252" spans="1:6" x14ac:dyDescent="0.3">
      <c r="A252">
        <v>21382</v>
      </c>
      <c r="B252" t="s">
        <v>644</v>
      </c>
      <c r="C252" t="s">
        <v>642</v>
      </c>
      <c r="D252" t="s">
        <v>164</v>
      </c>
      <c r="E252" t="s">
        <v>215</v>
      </c>
      <c r="F252" s="2" t="s">
        <v>32</v>
      </c>
    </row>
    <row r="253" spans="1:6" x14ac:dyDescent="0.3">
      <c r="A253">
        <v>38555</v>
      </c>
      <c r="B253" t="s">
        <v>645</v>
      </c>
      <c r="C253" t="s">
        <v>646</v>
      </c>
      <c r="D253" t="s">
        <v>165</v>
      </c>
      <c r="E253" t="s">
        <v>220</v>
      </c>
      <c r="F253" s="2" t="s">
        <v>32</v>
      </c>
    </row>
    <row r="254" spans="1:6" x14ac:dyDescent="0.3">
      <c r="A254">
        <v>40591</v>
      </c>
      <c r="B254" t="s">
        <v>647</v>
      </c>
      <c r="C254" t="s">
        <v>648</v>
      </c>
      <c r="D254" t="s">
        <v>33</v>
      </c>
      <c r="E254" t="s">
        <v>220</v>
      </c>
      <c r="F254" s="2" t="s">
        <v>32</v>
      </c>
    </row>
    <row r="255" spans="1:6" x14ac:dyDescent="0.3">
      <c r="A255">
        <v>40443</v>
      </c>
      <c r="B255" t="s">
        <v>649</v>
      </c>
      <c r="C255" t="s">
        <v>648</v>
      </c>
      <c r="D255" t="s">
        <v>214</v>
      </c>
      <c r="E255" t="s">
        <v>220</v>
      </c>
      <c r="F255" s="2" t="s">
        <v>32</v>
      </c>
    </row>
    <row r="256" spans="1:6" x14ac:dyDescent="0.3">
      <c r="A256">
        <v>39988</v>
      </c>
      <c r="B256" t="s">
        <v>650</v>
      </c>
      <c r="C256" t="s">
        <v>648</v>
      </c>
      <c r="D256" t="s">
        <v>162</v>
      </c>
      <c r="E256" t="s">
        <v>215</v>
      </c>
      <c r="F256" s="2" t="s">
        <v>32</v>
      </c>
    </row>
    <row r="257" spans="1:6" x14ac:dyDescent="0.3">
      <c r="A257">
        <v>35495</v>
      </c>
      <c r="B257" t="s">
        <v>651</v>
      </c>
      <c r="C257" t="s">
        <v>648</v>
      </c>
      <c r="D257" t="s">
        <v>168</v>
      </c>
      <c r="E257" t="s">
        <v>211</v>
      </c>
      <c r="F257" s="2" t="s">
        <v>32</v>
      </c>
    </row>
    <row r="258" spans="1:6" x14ac:dyDescent="0.3">
      <c r="A258">
        <v>35494</v>
      </c>
      <c r="B258" t="s">
        <v>652</v>
      </c>
      <c r="C258" t="s">
        <v>653</v>
      </c>
      <c r="D258" t="s">
        <v>165</v>
      </c>
      <c r="E258" t="s">
        <v>273</v>
      </c>
      <c r="F258" s="2" t="s">
        <v>32</v>
      </c>
    </row>
    <row r="259" spans="1:6" x14ac:dyDescent="0.3">
      <c r="A259">
        <v>22143</v>
      </c>
      <c r="B259" t="s">
        <v>654</v>
      </c>
      <c r="C259" t="s">
        <v>653</v>
      </c>
      <c r="D259" t="s">
        <v>165</v>
      </c>
      <c r="E259" t="s">
        <v>220</v>
      </c>
      <c r="F259" s="2" t="s">
        <v>32</v>
      </c>
    </row>
    <row r="260" spans="1:6" x14ac:dyDescent="0.3">
      <c r="A260">
        <v>39985</v>
      </c>
      <c r="B260" t="s">
        <v>655</v>
      </c>
      <c r="C260" t="s">
        <v>656</v>
      </c>
      <c r="D260" t="s">
        <v>162</v>
      </c>
      <c r="E260" t="s">
        <v>273</v>
      </c>
      <c r="F260" s="2" t="s">
        <v>32</v>
      </c>
    </row>
    <row r="261" spans="1:6" x14ac:dyDescent="0.3">
      <c r="A261">
        <v>18624</v>
      </c>
      <c r="B261" t="s">
        <v>657</v>
      </c>
      <c r="C261" t="s">
        <v>658</v>
      </c>
      <c r="D261" t="s">
        <v>214</v>
      </c>
      <c r="E261" t="s">
        <v>251</v>
      </c>
      <c r="F261" s="2" t="s">
        <v>32</v>
      </c>
    </row>
    <row r="262" spans="1:6" x14ac:dyDescent="0.3">
      <c r="A262">
        <v>18141</v>
      </c>
      <c r="B262" t="s">
        <v>659</v>
      </c>
      <c r="C262" t="s">
        <v>660</v>
      </c>
      <c r="D262" t="s">
        <v>162</v>
      </c>
      <c r="E262" t="s">
        <v>220</v>
      </c>
      <c r="F262" s="2" t="s">
        <v>32</v>
      </c>
    </row>
    <row r="263" spans="1:6" x14ac:dyDescent="0.3">
      <c r="A263">
        <v>41032</v>
      </c>
      <c r="B263" t="s">
        <v>661</v>
      </c>
      <c r="C263" t="s">
        <v>662</v>
      </c>
      <c r="D263" t="s">
        <v>165</v>
      </c>
      <c r="E263" t="s">
        <v>362</v>
      </c>
      <c r="F263" s="2" t="s">
        <v>32</v>
      </c>
    </row>
    <row r="264" spans="1:6" x14ac:dyDescent="0.3">
      <c r="A264">
        <v>11120</v>
      </c>
      <c r="B264" t="s">
        <v>663</v>
      </c>
      <c r="C264" t="s">
        <v>664</v>
      </c>
      <c r="D264" t="s">
        <v>167</v>
      </c>
      <c r="E264" t="s">
        <v>280</v>
      </c>
      <c r="F264" s="2" t="s">
        <v>32</v>
      </c>
    </row>
    <row r="265" spans="1:6" x14ac:dyDescent="0.3">
      <c r="A265">
        <v>26334</v>
      </c>
      <c r="B265" t="s">
        <v>665</v>
      </c>
      <c r="C265" t="s">
        <v>666</v>
      </c>
      <c r="D265" t="s">
        <v>165</v>
      </c>
      <c r="E265" t="s">
        <v>223</v>
      </c>
      <c r="F265" s="2" t="s">
        <v>32</v>
      </c>
    </row>
    <row r="266" spans="1:6" x14ac:dyDescent="0.3">
      <c r="A266">
        <v>16899</v>
      </c>
      <c r="B266" t="s">
        <v>667</v>
      </c>
      <c r="C266" t="s">
        <v>666</v>
      </c>
      <c r="D266" t="s">
        <v>166</v>
      </c>
      <c r="E266" t="s">
        <v>220</v>
      </c>
      <c r="F266" s="2" t="s">
        <v>32</v>
      </c>
    </row>
    <row r="267" spans="1:6" x14ac:dyDescent="0.3">
      <c r="A267">
        <v>37258</v>
      </c>
      <c r="B267" t="s">
        <v>668</v>
      </c>
      <c r="C267" t="s">
        <v>669</v>
      </c>
      <c r="D267" t="s">
        <v>165</v>
      </c>
      <c r="E267" t="s">
        <v>220</v>
      </c>
      <c r="F267" s="2" t="s">
        <v>32</v>
      </c>
    </row>
    <row r="268" spans="1:6" x14ac:dyDescent="0.3">
      <c r="A268">
        <v>40590</v>
      </c>
      <c r="B268" t="s">
        <v>670</v>
      </c>
      <c r="C268" t="s">
        <v>671</v>
      </c>
      <c r="D268" t="s">
        <v>214</v>
      </c>
      <c r="E268" t="s">
        <v>220</v>
      </c>
      <c r="F268" s="2" t="s">
        <v>32</v>
      </c>
    </row>
    <row r="269" spans="1:6" x14ac:dyDescent="0.3">
      <c r="A269">
        <v>39654</v>
      </c>
      <c r="B269" t="s">
        <v>672</v>
      </c>
      <c r="C269" t="s">
        <v>673</v>
      </c>
      <c r="D269" t="s">
        <v>168</v>
      </c>
      <c r="E269" t="s">
        <v>473</v>
      </c>
      <c r="F269" s="2" t="s">
        <v>32</v>
      </c>
    </row>
    <row r="270" spans="1:6" x14ac:dyDescent="0.3">
      <c r="A270">
        <v>39581</v>
      </c>
      <c r="B270" t="s">
        <v>674</v>
      </c>
      <c r="C270" t="s">
        <v>675</v>
      </c>
      <c r="D270" t="s">
        <v>164</v>
      </c>
      <c r="E270" t="s">
        <v>263</v>
      </c>
      <c r="F270" s="2" t="s">
        <v>32</v>
      </c>
    </row>
    <row r="271" spans="1:6" x14ac:dyDescent="0.3">
      <c r="A271">
        <v>20375</v>
      </c>
      <c r="B271" t="s">
        <v>676</v>
      </c>
      <c r="C271" t="s">
        <v>677</v>
      </c>
      <c r="D271" t="s">
        <v>33</v>
      </c>
      <c r="E271" t="s">
        <v>308</v>
      </c>
      <c r="F271" s="2" t="s">
        <v>32</v>
      </c>
    </row>
    <row r="272" spans="1:6" x14ac:dyDescent="0.3">
      <c r="A272">
        <v>28995</v>
      </c>
      <c r="B272" t="s">
        <v>678</v>
      </c>
      <c r="C272" t="s">
        <v>679</v>
      </c>
      <c r="D272" t="s">
        <v>162</v>
      </c>
      <c r="E272" t="s">
        <v>248</v>
      </c>
      <c r="F272" s="2" t="s">
        <v>32</v>
      </c>
    </row>
    <row r="273" spans="1:6" x14ac:dyDescent="0.3">
      <c r="A273">
        <v>27865</v>
      </c>
      <c r="B273" t="s">
        <v>680</v>
      </c>
      <c r="C273" t="s">
        <v>681</v>
      </c>
      <c r="D273" t="s">
        <v>164</v>
      </c>
      <c r="E273" t="s">
        <v>271</v>
      </c>
      <c r="F273" s="2" t="s">
        <v>32</v>
      </c>
    </row>
    <row r="274" spans="1:6" x14ac:dyDescent="0.3">
      <c r="A274">
        <v>28072</v>
      </c>
      <c r="B274" t="s">
        <v>682</v>
      </c>
      <c r="C274" t="s">
        <v>683</v>
      </c>
      <c r="D274" t="s">
        <v>167</v>
      </c>
      <c r="E274" t="s">
        <v>233</v>
      </c>
      <c r="F274" s="2" t="s">
        <v>32</v>
      </c>
    </row>
    <row r="275" spans="1:6" x14ac:dyDescent="0.3">
      <c r="A275">
        <v>39014</v>
      </c>
      <c r="B275" t="s">
        <v>684</v>
      </c>
      <c r="C275" t="s">
        <v>685</v>
      </c>
      <c r="D275" t="s">
        <v>214</v>
      </c>
      <c r="E275" t="s">
        <v>211</v>
      </c>
      <c r="F275" s="2" t="s">
        <v>32</v>
      </c>
    </row>
    <row r="276" spans="1:6" x14ac:dyDescent="0.3">
      <c r="A276">
        <v>36624</v>
      </c>
      <c r="B276" t="s">
        <v>30</v>
      </c>
      <c r="C276" t="s">
        <v>686</v>
      </c>
      <c r="D276" t="s">
        <v>33</v>
      </c>
      <c r="E276" t="s">
        <v>369</v>
      </c>
      <c r="F276" s="2" t="s">
        <v>32</v>
      </c>
    </row>
    <row r="277" spans="1:6" x14ac:dyDescent="0.3">
      <c r="A277">
        <v>28165</v>
      </c>
      <c r="B277" t="s">
        <v>293</v>
      </c>
      <c r="C277" t="s">
        <v>686</v>
      </c>
      <c r="D277" t="s">
        <v>164</v>
      </c>
      <c r="E277" t="s">
        <v>273</v>
      </c>
      <c r="F277" s="2" t="s">
        <v>32</v>
      </c>
    </row>
    <row r="278" spans="1:6" x14ac:dyDescent="0.3">
      <c r="A278">
        <v>20402</v>
      </c>
      <c r="B278" t="s">
        <v>687</v>
      </c>
      <c r="C278" t="s">
        <v>686</v>
      </c>
      <c r="D278" t="s">
        <v>164</v>
      </c>
      <c r="E278" t="s">
        <v>263</v>
      </c>
      <c r="F278" s="2" t="s">
        <v>32</v>
      </c>
    </row>
    <row r="279" spans="1:6" x14ac:dyDescent="0.3">
      <c r="A279">
        <v>18139</v>
      </c>
      <c r="B279" t="s">
        <v>688</v>
      </c>
      <c r="C279" t="s">
        <v>686</v>
      </c>
      <c r="D279" t="s">
        <v>214</v>
      </c>
      <c r="E279" t="s">
        <v>342</v>
      </c>
      <c r="F279" s="2" t="s">
        <v>32</v>
      </c>
    </row>
    <row r="280" spans="1:6" x14ac:dyDescent="0.3">
      <c r="A280">
        <v>12024</v>
      </c>
      <c r="B280" t="s">
        <v>689</v>
      </c>
      <c r="C280" t="s">
        <v>686</v>
      </c>
      <c r="D280" t="s">
        <v>167</v>
      </c>
      <c r="E280" t="s">
        <v>369</v>
      </c>
      <c r="F280" s="2" t="s">
        <v>32</v>
      </c>
    </row>
    <row r="281" spans="1:6" x14ac:dyDescent="0.3">
      <c r="A281">
        <v>15282</v>
      </c>
      <c r="B281" t="s">
        <v>690</v>
      </c>
      <c r="C281" t="s">
        <v>691</v>
      </c>
      <c r="D281" t="s">
        <v>168</v>
      </c>
      <c r="E281" t="s">
        <v>268</v>
      </c>
      <c r="F281" s="2" t="s">
        <v>32</v>
      </c>
    </row>
    <row r="282" spans="1:6" x14ac:dyDescent="0.3">
      <c r="A282">
        <v>31733</v>
      </c>
      <c r="B282" t="s">
        <v>692</v>
      </c>
      <c r="C282" t="s">
        <v>693</v>
      </c>
      <c r="D282" t="s">
        <v>33</v>
      </c>
      <c r="E282" t="s">
        <v>369</v>
      </c>
      <c r="F282" s="2" t="s">
        <v>32</v>
      </c>
    </row>
    <row r="283" spans="1:6" x14ac:dyDescent="0.3">
      <c r="A283">
        <v>29818</v>
      </c>
      <c r="B283" t="s">
        <v>694</v>
      </c>
      <c r="C283" t="s">
        <v>693</v>
      </c>
      <c r="D283" t="s">
        <v>33</v>
      </c>
      <c r="E283" t="s">
        <v>362</v>
      </c>
      <c r="F283" s="2" t="s">
        <v>32</v>
      </c>
    </row>
    <row r="284" spans="1:6" x14ac:dyDescent="0.3">
      <c r="A284">
        <v>19810</v>
      </c>
      <c r="B284" t="s">
        <v>695</v>
      </c>
      <c r="C284" t="s">
        <v>696</v>
      </c>
      <c r="D284" t="s">
        <v>33</v>
      </c>
      <c r="E284" t="s">
        <v>256</v>
      </c>
      <c r="F284" s="2" t="s">
        <v>32</v>
      </c>
    </row>
    <row r="285" spans="1:6" x14ac:dyDescent="0.3">
      <c r="A285">
        <v>21509</v>
      </c>
      <c r="B285" t="s">
        <v>697</v>
      </c>
      <c r="C285" t="s">
        <v>698</v>
      </c>
      <c r="D285" t="s">
        <v>33</v>
      </c>
      <c r="E285" t="s">
        <v>308</v>
      </c>
      <c r="F285" s="2" t="s">
        <v>32</v>
      </c>
    </row>
    <row r="286" spans="1:6" x14ac:dyDescent="0.3">
      <c r="A286">
        <v>19520</v>
      </c>
      <c r="B286" t="s">
        <v>699</v>
      </c>
      <c r="C286" t="s">
        <v>698</v>
      </c>
      <c r="D286" t="s">
        <v>164</v>
      </c>
      <c r="E286" t="s">
        <v>248</v>
      </c>
      <c r="F286" s="2" t="s">
        <v>32</v>
      </c>
    </row>
    <row r="287" spans="1:6" x14ac:dyDescent="0.3">
      <c r="A287">
        <v>27673</v>
      </c>
      <c r="B287" t="s">
        <v>700</v>
      </c>
      <c r="C287" t="s">
        <v>701</v>
      </c>
      <c r="D287" t="s">
        <v>162</v>
      </c>
      <c r="E287" t="s">
        <v>248</v>
      </c>
      <c r="F287" s="2" t="s">
        <v>32</v>
      </c>
    </row>
    <row r="288" spans="1:6" x14ac:dyDescent="0.3">
      <c r="A288">
        <v>24155</v>
      </c>
      <c r="B288" t="s">
        <v>702</v>
      </c>
      <c r="C288" t="s">
        <v>701</v>
      </c>
      <c r="D288" t="s">
        <v>165</v>
      </c>
      <c r="E288" t="s">
        <v>263</v>
      </c>
      <c r="F288" s="2" t="s">
        <v>32</v>
      </c>
    </row>
    <row r="289" spans="1:6" x14ac:dyDescent="0.3">
      <c r="A289">
        <v>14072</v>
      </c>
      <c r="B289" t="s">
        <v>703</v>
      </c>
      <c r="C289" t="s">
        <v>701</v>
      </c>
      <c r="D289" t="s">
        <v>167</v>
      </c>
      <c r="E289" t="s">
        <v>220</v>
      </c>
      <c r="F289" s="2" t="s">
        <v>32</v>
      </c>
    </row>
    <row r="290" spans="1:6" x14ac:dyDescent="0.3">
      <c r="A290">
        <v>39633</v>
      </c>
      <c r="B290" t="s">
        <v>704</v>
      </c>
      <c r="C290" t="s">
        <v>705</v>
      </c>
      <c r="D290" t="s">
        <v>167</v>
      </c>
      <c r="E290" t="s">
        <v>220</v>
      </c>
      <c r="F290" s="2" t="s">
        <v>32</v>
      </c>
    </row>
    <row r="291" spans="1:6" x14ac:dyDescent="0.3">
      <c r="A291">
        <v>40414</v>
      </c>
      <c r="B291" t="s">
        <v>706</v>
      </c>
      <c r="C291" t="s">
        <v>707</v>
      </c>
      <c r="D291" t="s">
        <v>166</v>
      </c>
      <c r="E291" t="s">
        <v>220</v>
      </c>
      <c r="F291" s="2" t="s">
        <v>32</v>
      </c>
    </row>
    <row r="292" spans="1:6" x14ac:dyDescent="0.3">
      <c r="A292">
        <v>40200</v>
      </c>
      <c r="B292" t="s">
        <v>708</v>
      </c>
      <c r="C292" t="s">
        <v>709</v>
      </c>
      <c r="D292" t="s">
        <v>33</v>
      </c>
      <c r="E292" t="s">
        <v>258</v>
      </c>
      <c r="F292" s="2" t="s">
        <v>32</v>
      </c>
    </row>
    <row r="293" spans="1:6" x14ac:dyDescent="0.3">
      <c r="A293">
        <v>36429</v>
      </c>
      <c r="B293" t="s">
        <v>710</v>
      </c>
      <c r="C293" t="s">
        <v>711</v>
      </c>
      <c r="D293" t="s">
        <v>168</v>
      </c>
      <c r="E293" t="s">
        <v>220</v>
      </c>
      <c r="F293" s="2" t="s">
        <v>32</v>
      </c>
    </row>
    <row r="294" spans="1:6" x14ac:dyDescent="0.3">
      <c r="A294">
        <v>42002</v>
      </c>
      <c r="B294" t="s">
        <v>712</v>
      </c>
      <c r="C294" t="s">
        <v>713</v>
      </c>
      <c r="D294" t="s">
        <v>165</v>
      </c>
      <c r="E294" t="s">
        <v>251</v>
      </c>
      <c r="F294" s="2" t="s">
        <v>32</v>
      </c>
    </row>
    <row r="295" spans="1:6" x14ac:dyDescent="0.3">
      <c r="A295">
        <v>34044</v>
      </c>
      <c r="B295" t="s">
        <v>714</v>
      </c>
      <c r="C295" t="s">
        <v>713</v>
      </c>
      <c r="D295" t="s">
        <v>162</v>
      </c>
      <c r="E295" t="s">
        <v>308</v>
      </c>
      <c r="F295" s="2" t="s">
        <v>32</v>
      </c>
    </row>
    <row r="296" spans="1:6" x14ac:dyDescent="0.3">
      <c r="A296">
        <v>31092</v>
      </c>
      <c r="B296" t="s">
        <v>715</v>
      </c>
      <c r="C296" t="s">
        <v>713</v>
      </c>
      <c r="D296" t="s">
        <v>167</v>
      </c>
      <c r="E296" t="s">
        <v>220</v>
      </c>
      <c r="F296" s="2" t="s">
        <v>32</v>
      </c>
    </row>
    <row r="297" spans="1:6" x14ac:dyDescent="0.3">
      <c r="A297">
        <v>37809</v>
      </c>
      <c r="B297" t="s">
        <v>301</v>
      </c>
      <c r="C297" t="s">
        <v>716</v>
      </c>
      <c r="D297" t="s">
        <v>166</v>
      </c>
      <c r="E297" t="s">
        <v>230</v>
      </c>
      <c r="F297" s="2" t="s">
        <v>32</v>
      </c>
    </row>
    <row r="298" spans="1:6" x14ac:dyDescent="0.3">
      <c r="A298">
        <v>34664</v>
      </c>
      <c r="B298" t="s">
        <v>717</v>
      </c>
      <c r="C298" t="s">
        <v>716</v>
      </c>
      <c r="D298" t="s">
        <v>166</v>
      </c>
      <c r="E298" t="s">
        <v>238</v>
      </c>
      <c r="F298" s="2" t="s">
        <v>32</v>
      </c>
    </row>
    <row r="299" spans="1:6" x14ac:dyDescent="0.3">
      <c r="A299">
        <v>32542</v>
      </c>
      <c r="B299" t="s">
        <v>718</v>
      </c>
      <c r="C299" t="s">
        <v>716</v>
      </c>
      <c r="D299" t="s">
        <v>33</v>
      </c>
      <c r="E299" t="s">
        <v>317</v>
      </c>
      <c r="F299" s="2" t="s">
        <v>32</v>
      </c>
    </row>
    <row r="300" spans="1:6" x14ac:dyDescent="0.3">
      <c r="A300">
        <v>31659</v>
      </c>
      <c r="B300" t="s">
        <v>719</v>
      </c>
      <c r="C300" t="s">
        <v>720</v>
      </c>
      <c r="D300" t="s">
        <v>214</v>
      </c>
      <c r="E300" t="s">
        <v>280</v>
      </c>
      <c r="F300" s="2" t="s">
        <v>32</v>
      </c>
    </row>
    <row r="301" spans="1:6" x14ac:dyDescent="0.3">
      <c r="A301">
        <v>20400</v>
      </c>
      <c r="B301" t="s">
        <v>721</v>
      </c>
      <c r="C301" t="s">
        <v>720</v>
      </c>
      <c r="D301" t="s">
        <v>33</v>
      </c>
      <c r="E301" t="s">
        <v>251</v>
      </c>
      <c r="F301" s="2" t="s">
        <v>32</v>
      </c>
    </row>
    <row r="302" spans="1:6" x14ac:dyDescent="0.3">
      <c r="A302">
        <v>20404</v>
      </c>
      <c r="B302" t="s">
        <v>209</v>
      </c>
      <c r="C302" t="s">
        <v>720</v>
      </c>
      <c r="D302" t="s">
        <v>162</v>
      </c>
      <c r="E302" t="s">
        <v>238</v>
      </c>
      <c r="F302" s="2" t="s">
        <v>32</v>
      </c>
    </row>
    <row r="303" spans="1:6" x14ac:dyDescent="0.3">
      <c r="A303">
        <v>12514</v>
      </c>
      <c r="B303" t="s">
        <v>623</v>
      </c>
      <c r="C303" t="s">
        <v>720</v>
      </c>
      <c r="D303" t="s">
        <v>167</v>
      </c>
      <c r="E303" t="s">
        <v>220</v>
      </c>
      <c r="F303" s="2" t="s">
        <v>32</v>
      </c>
    </row>
    <row r="304" spans="1:6" x14ac:dyDescent="0.3">
      <c r="A304">
        <v>41690</v>
      </c>
      <c r="B304" t="s">
        <v>722</v>
      </c>
      <c r="C304" t="s">
        <v>723</v>
      </c>
      <c r="D304" t="s">
        <v>164</v>
      </c>
      <c r="E304" t="s">
        <v>220</v>
      </c>
      <c r="F304" s="2" t="s">
        <v>32</v>
      </c>
    </row>
    <row r="305" spans="1:6" x14ac:dyDescent="0.3">
      <c r="A305">
        <v>39859</v>
      </c>
      <c r="B305" t="s">
        <v>724</v>
      </c>
      <c r="C305" t="s">
        <v>723</v>
      </c>
      <c r="D305" t="s">
        <v>214</v>
      </c>
      <c r="E305" t="s">
        <v>271</v>
      </c>
      <c r="F305" s="2" t="s">
        <v>32</v>
      </c>
    </row>
    <row r="306" spans="1:6" x14ac:dyDescent="0.3">
      <c r="A306">
        <v>39019</v>
      </c>
      <c r="B306" t="s">
        <v>725</v>
      </c>
      <c r="C306" t="s">
        <v>723</v>
      </c>
      <c r="D306" t="s">
        <v>167</v>
      </c>
      <c r="E306" t="s">
        <v>220</v>
      </c>
      <c r="F306" s="2" t="s">
        <v>32</v>
      </c>
    </row>
    <row r="307" spans="1:6" x14ac:dyDescent="0.3">
      <c r="A307">
        <v>37794</v>
      </c>
      <c r="B307" t="s">
        <v>367</v>
      </c>
      <c r="C307" t="s">
        <v>726</v>
      </c>
      <c r="D307" t="s">
        <v>166</v>
      </c>
      <c r="E307" t="s">
        <v>233</v>
      </c>
      <c r="F307" s="2" t="s">
        <v>32</v>
      </c>
    </row>
    <row r="308" spans="1:6" x14ac:dyDescent="0.3">
      <c r="A308">
        <v>38475</v>
      </c>
      <c r="B308" t="s">
        <v>493</v>
      </c>
      <c r="C308" t="s">
        <v>727</v>
      </c>
      <c r="D308" t="s">
        <v>164</v>
      </c>
      <c r="E308" t="s">
        <v>306</v>
      </c>
      <c r="F308" s="2" t="s">
        <v>32</v>
      </c>
    </row>
    <row r="309" spans="1:6" x14ac:dyDescent="0.3">
      <c r="A309">
        <v>15220</v>
      </c>
      <c r="B309" t="s">
        <v>728</v>
      </c>
      <c r="C309" t="s">
        <v>727</v>
      </c>
      <c r="D309" t="s">
        <v>33</v>
      </c>
      <c r="E309" t="s">
        <v>271</v>
      </c>
      <c r="F309" s="2" t="s">
        <v>32</v>
      </c>
    </row>
    <row r="310" spans="1:6" x14ac:dyDescent="0.3">
      <c r="A310">
        <v>29778</v>
      </c>
      <c r="B310" t="s">
        <v>729</v>
      </c>
      <c r="C310" t="s">
        <v>730</v>
      </c>
      <c r="D310" t="s">
        <v>168</v>
      </c>
      <c r="E310" t="s">
        <v>223</v>
      </c>
      <c r="F310" s="2" t="s">
        <v>32</v>
      </c>
    </row>
    <row r="311" spans="1:6" x14ac:dyDescent="0.3">
      <c r="A311">
        <v>22240</v>
      </c>
      <c r="B311" t="s">
        <v>731</v>
      </c>
      <c r="C311" t="s">
        <v>732</v>
      </c>
      <c r="D311" t="s">
        <v>164</v>
      </c>
      <c r="E311" t="s">
        <v>271</v>
      </c>
      <c r="F311" s="2" t="s">
        <v>32</v>
      </c>
    </row>
    <row r="312" spans="1:6" x14ac:dyDescent="0.3">
      <c r="A312">
        <v>5080</v>
      </c>
      <c r="B312" t="s">
        <v>491</v>
      </c>
      <c r="C312" t="s">
        <v>733</v>
      </c>
      <c r="D312" t="s">
        <v>165</v>
      </c>
      <c r="E312" t="s">
        <v>211</v>
      </c>
      <c r="F312" s="2" t="s">
        <v>32</v>
      </c>
    </row>
    <row r="313" spans="1:6" x14ac:dyDescent="0.3">
      <c r="A313">
        <v>35246</v>
      </c>
      <c r="B313" t="s">
        <v>734</v>
      </c>
      <c r="C313" t="s">
        <v>735</v>
      </c>
      <c r="D313" t="s">
        <v>165</v>
      </c>
      <c r="E313" t="s">
        <v>233</v>
      </c>
      <c r="F313" s="2" t="s">
        <v>32</v>
      </c>
    </row>
    <row r="314" spans="1:6" x14ac:dyDescent="0.3">
      <c r="A314">
        <v>36626</v>
      </c>
      <c r="B314" t="s">
        <v>736</v>
      </c>
      <c r="C314" t="s">
        <v>737</v>
      </c>
      <c r="D314" t="s">
        <v>164</v>
      </c>
      <c r="E314" t="s">
        <v>296</v>
      </c>
      <c r="F314" s="2" t="s">
        <v>32</v>
      </c>
    </row>
    <row r="315" spans="1:6" x14ac:dyDescent="0.3">
      <c r="A315">
        <v>19249</v>
      </c>
      <c r="B315" t="s">
        <v>738</v>
      </c>
      <c r="C315" t="s">
        <v>737</v>
      </c>
      <c r="D315" t="s">
        <v>167</v>
      </c>
      <c r="E315" t="s">
        <v>248</v>
      </c>
      <c r="F315" s="2" t="s">
        <v>32</v>
      </c>
    </row>
    <row r="316" spans="1:6" x14ac:dyDescent="0.3">
      <c r="A316">
        <v>34328</v>
      </c>
      <c r="B316" t="s">
        <v>739</v>
      </c>
      <c r="C316" t="s">
        <v>740</v>
      </c>
      <c r="D316" t="s">
        <v>168</v>
      </c>
      <c r="E316" t="s">
        <v>306</v>
      </c>
      <c r="F316" s="2" t="s">
        <v>32</v>
      </c>
    </row>
    <row r="317" spans="1:6" x14ac:dyDescent="0.3">
      <c r="A317">
        <v>16971</v>
      </c>
      <c r="B317" t="s">
        <v>741</v>
      </c>
      <c r="C317" t="s">
        <v>740</v>
      </c>
      <c r="D317" t="s">
        <v>214</v>
      </c>
      <c r="E317" t="s">
        <v>223</v>
      </c>
      <c r="F317" s="2" t="s">
        <v>32</v>
      </c>
    </row>
    <row r="318" spans="1:6" x14ac:dyDescent="0.3">
      <c r="A318">
        <v>23924</v>
      </c>
      <c r="B318" t="s">
        <v>742</v>
      </c>
      <c r="C318" t="s">
        <v>743</v>
      </c>
      <c r="D318" t="s">
        <v>162</v>
      </c>
      <c r="E318" t="s">
        <v>220</v>
      </c>
      <c r="F318" s="2" t="s">
        <v>32</v>
      </c>
    </row>
    <row r="319" spans="1:6" x14ac:dyDescent="0.3">
      <c r="A319">
        <v>40264</v>
      </c>
      <c r="B319" t="s">
        <v>744</v>
      </c>
      <c r="C319" t="s">
        <v>745</v>
      </c>
      <c r="D319" t="s">
        <v>162</v>
      </c>
      <c r="E319" t="s">
        <v>220</v>
      </c>
      <c r="F319" s="2" t="s">
        <v>32</v>
      </c>
    </row>
    <row r="320" spans="1:6" x14ac:dyDescent="0.3">
      <c r="A320">
        <v>39927</v>
      </c>
      <c r="B320" t="s">
        <v>746</v>
      </c>
      <c r="C320" t="s">
        <v>747</v>
      </c>
      <c r="D320" t="s">
        <v>162</v>
      </c>
      <c r="E320" t="s">
        <v>220</v>
      </c>
      <c r="F320" s="2" t="s">
        <v>32</v>
      </c>
    </row>
    <row r="321" spans="1:6" x14ac:dyDescent="0.3">
      <c r="A321">
        <v>41344</v>
      </c>
      <c r="B321" t="s">
        <v>748</v>
      </c>
      <c r="C321" t="s">
        <v>749</v>
      </c>
      <c r="D321" t="s">
        <v>165</v>
      </c>
      <c r="E321" t="s">
        <v>220</v>
      </c>
      <c r="F321" s="2" t="s">
        <v>32</v>
      </c>
    </row>
    <row r="322" spans="1:6" x14ac:dyDescent="0.3">
      <c r="A322">
        <v>36569</v>
      </c>
      <c r="B322" t="s">
        <v>750</v>
      </c>
      <c r="C322" t="s">
        <v>751</v>
      </c>
      <c r="D322" t="s">
        <v>165</v>
      </c>
      <c r="E322" t="s">
        <v>211</v>
      </c>
      <c r="F322" s="2" t="s">
        <v>32</v>
      </c>
    </row>
    <row r="323" spans="1:6" x14ac:dyDescent="0.3">
      <c r="A323">
        <v>19251</v>
      </c>
      <c r="B323" t="s">
        <v>752</v>
      </c>
      <c r="C323" t="s">
        <v>753</v>
      </c>
      <c r="D323" t="s">
        <v>33</v>
      </c>
      <c r="E323" t="s">
        <v>258</v>
      </c>
      <c r="F323" s="2" t="s">
        <v>32</v>
      </c>
    </row>
    <row r="324" spans="1:6" x14ac:dyDescent="0.3">
      <c r="A324">
        <v>19766</v>
      </c>
      <c r="B324" t="s">
        <v>754</v>
      </c>
      <c r="C324" t="s">
        <v>755</v>
      </c>
      <c r="D324" t="s">
        <v>214</v>
      </c>
      <c r="E324" t="s">
        <v>275</v>
      </c>
      <c r="F324" s="2" t="s">
        <v>32</v>
      </c>
    </row>
    <row r="325" spans="1:6" x14ac:dyDescent="0.3">
      <c r="A325">
        <v>4608</v>
      </c>
      <c r="B325" t="s">
        <v>756</v>
      </c>
      <c r="C325" t="s">
        <v>757</v>
      </c>
      <c r="D325" t="s">
        <v>167</v>
      </c>
      <c r="E325" t="s">
        <v>268</v>
      </c>
      <c r="F325" s="2" t="s">
        <v>32</v>
      </c>
    </row>
    <row r="326" spans="1:6" x14ac:dyDescent="0.3">
      <c r="A326">
        <v>30901</v>
      </c>
      <c r="B326" t="s">
        <v>758</v>
      </c>
      <c r="C326" t="s">
        <v>757</v>
      </c>
      <c r="D326" t="s">
        <v>164</v>
      </c>
      <c r="E326" t="s">
        <v>248</v>
      </c>
      <c r="F326" s="2" t="s">
        <v>32</v>
      </c>
    </row>
    <row r="327" spans="1:6" x14ac:dyDescent="0.3">
      <c r="A327">
        <v>27577</v>
      </c>
      <c r="B327" t="s">
        <v>759</v>
      </c>
      <c r="C327" t="s">
        <v>757</v>
      </c>
      <c r="D327" t="s">
        <v>162</v>
      </c>
      <c r="E327" t="s">
        <v>256</v>
      </c>
      <c r="F327" s="2" t="s">
        <v>32</v>
      </c>
    </row>
    <row r="328" spans="1:6" x14ac:dyDescent="0.3">
      <c r="A328">
        <v>22767</v>
      </c>
      <c r="B328" t="s">
        <v>760</v>
      </c>
      <c r="C328" t="s">
        <v>757</v>
      </c>
      <c r="D328" t="s">
        <v>33</v>
      </c>
      <c r="E328" t="s">
        <v>220</v>
      </c>
      <c r="F328" s="2" t="s">
        <v>32</v>
      </c>
    </row>
    <row r="329" spans="1:6" x14ac:dyDescent="0.3">
      <c r="A329">
        <v>39677</v>
      </c>
      <c r="B329" t="s">
        <v>761</v>
      </c>
      <c r="C329" t="s">
        <v>762</v>
      </c>
      <c r="D329" t="s">
        <v>168</v>
      </c>
      <c r="E329" t="s">
        <v>273</v>
      </c>
      <c r="F329" s="2" t="s">
        <v>32</v>
      </c>
    </row>
    <row r="330" spans="1:6" x14ac:dyDescent="0.3">
      <c r="A330">
        <v>8391</v>
      </c>
      <c r="B330" t="s">
        <v>763</v>
      </c>
      <c r="C330" t="s">
        <v>764</v>
      </c>
      <c r="D330" t="s">
        <v>165</v>
      </c>
      <c r="E330" t="s">
        <v>273</v>
      </c>
      <c r="F330" s="2" t="s">
        <v>32</v>
      </c>
    </row>
    <row r="331" spans="1:6" x14ac:dyDescent="0.3">
      <c r="A331">
        <v>4720</v>
      </c>
      <c r="B331" t="s">
        <v>487</v>
      </c>
      <c r="C331" t="s">
        <v>765</v>
      </c>
      <c r="D331" t="s">
        <v>165</v>
      </c>
      <c r="E331" t="s">
        <v>220</v>
      </c>
      <c r="F331" s="2" t="s">
        <v>32</v>
      </c>
    </row>
    <row r="332" spans="1:6" x14ac:dyDescent="0.3">
      <c r="A332">
        <v>39358</v>
      </c>
      <c r="B332" t="s">
        <v>766</v>
      </c>
      <c r="C332" t="s">
        <v>767</v>
      </c>
      <c r="D332" t="s">
        <v>162</v>
      </c>
      <c r="E332" t="s">
        <v>296</v>
      </c>
      <c r="F332" s="2" t="s">
        <v>32</v>
      </c>
    </row>
    <row r="333" spans="1:6" x14ac:dyDescent="0.3">
      <c r="A333">
        <v>21424</v>
      </c>
      <c r="B333" t="s">
        <v>768</v>
      </c>
      <c r="C333" t="s">
        <v>769</v>
      </c>
      <c r="D333" t="s">
        <v>164</v>
      </c>
      <c r="E333" t="s">
        <v>225</v>
      </c>
      <c r="F333" s="2" t="s">
        <v>32</v>
      </c>
    </row>
    <row r="334" spans="1:6" x14ac:dyDescent="0.3">
      <c r="A334">
        <v>26102</v>
      </c>
      <c r="B334" t="s">
        <v>770</v>
      </c>
      <c r="C334" t="s">
        <v>771</v>
      </c>
      <c r="D334" t="s">
        <v>164</v>
      </c>
      <c r="E334" t="s">
        <v>220</v>
      </c>
      <c r="F334" s="2" t="s">
        <v>32</v>
      </c>
    </row>
    <row r="335" spans="1:6" x14ac:dyDescent="0.3">
      <c r="A335">
        <v>41162</v>
      </c>
      <c r="B335" t="s">
        <v>772</v>
      </c>
      <c r="C335" t="s">
        <v>773</v>
      </c>
      <c r="D335" t="s">
        <v>33</v>
      </c>
      <c r="E335" t="s">
        <v>275</v>
      </c>
      <c r="F335" s="2" t="s">
        <v>32</v>
      </c>
    </row>
    <row r="336" spans="1:6" x14ac:dyDescent="0.3">
      <c r="A336">
        <v>30271</v>
      </c>
      <c r="B336" t="s">
        <v>482</v>
      </c>
      <c r="C336" t="s">
        <v>773</v>
      </c>
      <c r="D336" t="s">
        <v>164</v>
      </c>
      <c r="E336" t="s">
        <v>369</v>
      </c>
      <c r="F336" s="2" t="s">
        <v>32</v>
      </c>
    </row>
    <row r="337" spans="1:6" x14ac:dyDescent="0.3">
      <c r="A337">
        <v>16095</v>
      </c>
      <c r="B337" t="s">
        <v>774</v>
      </c>
      <c r="C337" t="s">
        <v>773</v>
      </c>
      <c r="D337" t="s">
        <v>168</v>
      </c>
      <c r="E337" t="s">
        <v>220</v>
      </c>
      <c r="F337" s="2" t="s">
        <v>32</v>
      </c>
    </row>
    <row r="338" spans="1:6" x14ac:dyDescent="0.3">
      <c r="A338">
        <v>39267</v>
      </c>
      <c r="B338" t="s">
        <v>244</v>
      </c>
      <c r="C338" t="s">
        <v>775</v>
      </c>
      <c r="D338" t="s">
        <v>162</v>
      </c>
      <c r="E338" t="s">
        <v>308</v>
      </c>
      <c r="F338" s="2" t="s">
        <v>32</v>
      </c>
    </row>
    <row r="339" spans="1:6" x14ac:dyDescent="0.3">
      <c r="A339">
        <v>38808</v>
      </c>
      <c r="B339" t="s">
        <v>776</v>
      </c>
      <c r="C339" t="s">
        <v>775</v>
      </c>
      <c r="D339" t="s">
        <v>164</v>
      </c>
      <c r="E339" t="s">
        <v>306</v>
      </c>
      <c r="F339" s="2" t="s">
        <v>32</v>
      </c>
    </row>
    <row r="340" spans="1:6" x14ac:dyDescent="0.3">
      <c r="A340">
        <v>11023</v>
      </c>
      <c r="B340" t="s">
        <v>777</v>
      </c>
      <c r="C340" t="s">
        <v>778</v>
      </c>
      <c r="D340" t="s">
        <v>165</v>
      </c>
      <c r="E340" t="s">
        <v>369</v>
      </c>
      <c r="F340" s="2" t="s">
        <v>32</v>
      </c>
    </row>
    <row r="341" spans="1:6" x14ac:dyDescent="0.3">
      <c r="A341">
        <v>23880</v>
      </c>
      <c r="B341" t="s">
        <v>779</v>
      </c>
      <c r="C341" t="s">
        <v>780</v>
      </c>
      <c r="D341" t="s">
        <v>33</v>
      </c>
      <c r="E341" t="s">
        <v>303</v>
      </c>
      <c r="F341" s="2" t="s">
        <v>32</v>
      </c>
    </row>
    <row r="342" spans="1:6" x14ac:dyDescent="0.3">
      <c r="A342">
        <v>31689</v>
      </c>
      <c r="B342" t="s">
        <v>781</v>
      </c>
      <c r="C342" t="s">
        <v>782</v>
      </c>
      <c r="D342" t="s">
        <v>166</v>
      </c>
      <c r="E342" t="s">
        <v>308</v>
      </c>
      <c r="F342" s="2" t="s">
        <v>32</v>
      </c>
    </row>
    <row r="343" spans="1:6" x14ac:dyDescent="0.3">
      <c r="A343">
        <v>30999</v>
      </c>
      <c r="B343" t="s">
        <v>783</v>
      </c>
      <c r="C343" t="s">
        <v>784</v>
      </c>
      <c r="D343" t="s">
        <v>165</v>
      </c>
      <c r="E343" t="s">
        <v>220</v>
      </c>
      <c r="F343" s="2" t="s">
        <v>32</v>
      </c>
    </row>
    <row r="344" spans="1:6" x14ac:dyDescent="0.3">
      <c r="A344">
        <v>40645</v>
      </c>
      <c r="B344" t="s">
        <v>785</v>
      </c>
      <c r="C344" t="s">
        <v>786</v>
      </c>
      <c r="D344" t="s">
        <v>164</v>
      </c>
      <c r="E344" t="s">
        <v>220</v>
      </c>
      <c r="F344" s="2" t="s">
        <v>32</v>
      </c>
    </row>
    <row r="345" spans="1:6" x14ac:dyDescent="0.3">
      <c r="A345">
        <v>38529</v>
      </c>
      <c r="B345" t="s">
        <v>787</v>
      </c>
      <c r="C345" t="s">
        <v>788</v>
      </c>
      <c r="D345" t="s">
        <v>164</v>
      </c>
      <c r="E345" t="s">
        <v>268</v>
      </c>
      <c r="F345" s="2" t="s">
        <v>32</v>
      </c>
    </row>
    <row r="346" spans="1:6" x14ac:dyDescent="0.3">
      <c r="A346">
        <v>29540</v>
      </c>
      <c r="B346" t="s">
        <v>789</v>
      </c>
      <c r="C346" t="s">
        <v>788</v>
      </c>
      <c r="D346" t="s">
        <v>167</v>
      </c>
      <c r="E346" t="s">
        <v>225</v>
      </c>
      <c r="F346" s="2" t="s">
        <v>32</v>
      </c>
    </row>
    <row r="347" spans="1:6" x14ac:dyDescent="0.3">
      <c r="A347">
        <v>21738</v>
      </c>
      <c r="B347" t="s">
        <v>790</v>
      </c>
      <c r="C347" t="s">
        <v>788</v>
      </c>
      <c r="D347" t="s">
        <v>164</v>
      </c>
      <c r="E347" t="s">
        <v>230</v>
      </c>
      <c r="F347" s="2" t="s">
        <v>32</v>
      </c>
    </row>
    <row r="348" spans="1:6" x14ac:dyDescent="0.3">
      <c r="A348">
        <v>13089</v>
      </c>
      <c r="B348" t="s">
        <v>259</v>
      </c>
      <c r="C348" t="s">
        <v>788</v>
      </c>
      <c r="D348" t="s">
        <v>162</v>
      </c>
      <c r="E348" t="s">
        <v>220</v>
      </c>
      <c r="F348" s="2" t="s">
        <v>32</v>
      </c>
    </row>
    <row r="349" spans="1:6" x14ac:dyDescent="0.3">
      <c r="A349">
        <v>39715</v>
      </c>
      <c r="B349" t="s">
        <v>791</v>
      </c>
      <c r="C349" t="s">
        <v>792</v>
      </c>
      <c r="D349" t="s">
        <v>168</v>
      </c>
      <c r="E349" t="s">
        <v>220</v>
      </c>
      <c r="F349" s="2" t="s">
        <v>32</v>
      </c>
    </row>
    <row r="350" spans="1:6" x14ac:dyDescent="0.3">
      <c r="A350">
        <v>39901</v>
      </c>
      <c r="B350" t="s">
        <v>793</v>
      </c>
      <c r="C350" t="s">
        <v>794</v>
      </c>
      <c r="D350" t="s">
        <v>162</v>
      </c>
      <c r="E350" t="s">
        <v>220</v>
      </c>
      <c r="F350" s="2" t="s">
        <v>32</v>
      </c>
    </row>
    <row r="351" spans="1:6" x14ac:dyDescent="0.3">
      <c r="A351">
        <v>33085</v>
      </c>
      <c r="B351" t="s">
        <v>226</v>
      </c>
      <c r="C351" t="s">
        <v>795</v>
      </c>
      <c r="D351" t="s">
        <v>168</v>
      </c>
      <c r="E351" t="s">
        <v>220</v>
      </c>
      <c r="F351" s="2" t="s">
        <v>32</v>
      </c>
    </row>
    <row r="352" spans="1:6" x14ac:dyDescent="0.3">
      <c r="A352">
        <v>39575</v>
      </c>
      <c r="B352" t="s">
        <v>796</v>
      </c>
      <c r="C352" t="s">
        <v>797</v>
      </c>
      <c r="D352" t="s">
        <v>164</v>
      </c>
      <c r="E352" t="s">
        <v>220</v>
      </c>
      <c r="F352" s="2" t="s">
        <v>32</v>
      </c>
    </row>
    <row r="353" spans="1:6" x14ac:dyDescent="0.3">
      <c r="A353">
        <v>40745</v>
      </c>
      <c r="B353" t="s">
        <v>798</v>
      </c>
      <c r="C353" t="s">
        <v>799</v>
      </c>
      <c r="D353" t="s">
        <v>214</v>
      </c>
      <c r="E353" t="s">
        <v>248</v>
      </c>
      <c r="F353" s="2" t="s">
        <v>32</v>
      </c>
    </row>
    <row r="354" spans="1:6" x14ac:dyDescent="0.3">
      <c r="A354">
        <v>19676</v>
      </c>
      <c r="B354" t="s">
        <v>800</v>
      </c>
      <c r="C354" t="s">
        <v>799</v>
      </c>
      <c r="D354" t="s">
        <v>166</v>
      </c>
      <c r="E354" t="s">
        <v>230</v>
      </c>
      <c r="F354" s="2" t="s">
        <v>32</v>
      </c>
    </row>
    <row r="355" spans="1:6" x14ac:dyDescent="0.3">
      <c r="A355">
        <v>30321</v>
      </c>
      <c r="B355" t="s">
        <v>801</v>
      </c>
      <c r="C355" t="s">
        <v>802</v>
      </c>
      <c r="D355" t="s">
        <v>168</v>
      </c>
      <c r="E355" t="s">
        <v>220</v>
      </c>
      <c r="F355" s="2" t="s">
        <v>32</v>
      </c>
    </row>
    <row r="356" spans="1:6" x14ac:dyDescent="0.3">
      <c r="A356">
        <v>38035</v>
      </c>
      <c r="B356" t="s">
        <v>803</v>
      </c>
      <c r="C356" t="s">
        <v>804</v>
      </c>
      <c r="D356" t="s">
        <v>214</v>
      </c>
      <c r="E356" t="s">
        <v>238</v>
      </c>
      <c r="F356" s="2" t="s">
        <v>32</v>
      </c>
    </row>
    <row r="357" spans="1:6" x14ac:dyDescent="0.3">
      <c r="A357">
        <v>16280</v>
      </c>
      <c r="B357" t="s">
        <v>805</v>
      </c>
      <c r="C357" t="s">
        <v>806</v>
      </c>
      <c r="D357" t="s">
        <v>167</v>
      </c>
      <c r="E357" t="s">
        <v>369</v>
      </c>
      <c r="F357" s="2" t="s">
        <v>32</v>
      </c>
    </row>
    <row r="358" spans="1:6" x14ac:dyDescent="0.3">
      <c r="A358">
        <v>5718</v>
      </c>
      <c r="B358" t="s">
        <v>807</v>
      </c>
      <c r="C358" t="s">
        <v>808</v>
      </c>
      <c r="D358" t="s">
        <v>168</v>
      </c>
      <c r="E358" t="s">
        <v>238</v>
      </c>
      <c r="F358" s="2" t="s">
        <v>32</v>
      </c>
    </row>
    <row r="359" spans="1:6" x14ac:dyDescent="0.3">
      <c r="A359">
        <v>10782</v>
      </c>
      <c r="B359" t="s">
        <v>809</v>
      </c>
      <c r="C359" t="s">
        <v>810</v>
      </c>
      <c r="D359" t="s">
        <v>168</v>
      </c>
      <c r="E359" t="s">
        <v>317</v>
      </c>
      <c r="F359" s="2" t="s">
        <v>32</v>
      </c>
    </row>
    <row r="360" spans="1:6" x14ac:dyDescent="0.3">
      <c r="A360">
        <v>34445</v>
      </c>
      <c r="B360" t="s">
        <v>811</v>
      </c>
      <c r="C360" t="s">
        <v>812</v>
      </c>
      <c r="D360" t="s">
        <v>33</v>
      </c>
      <c r="E360" t="s">
        <v>223</v>
      </c>
      <c r="F360" s="2" t="s">
        <v>32</v>
      </c>
    </row>
    <row r="361" spans="1:6" x14ac:dyDescent="0.3">
      <c r="A361">
        <v>20543</v>
      </c>
      <c r="B361" t="s">
        <v>813</v>
      </c>
      <c r="C361" t="s">
        <v>814</v>
      </c>
      <c r="D361" t="s">
        <v>168</v>
      </c>
      <c r="E361" t="s">
        <v>220</v>
      </c>
      <c r="F361" s="2" t="s">
        <v>32</v>
      </c>
    </row>
    <row r="362" spans="1:6" x14ac:dyDescent="0.3">
      <c r="A362">
        <v>41871</v>
      </c>
      <c r="B362" t="s">
        <v>815</v>
      </c>
      <c r="C362" t="s">
        <v>816</v>
      </c>
      <c r="D362" t="s">
        <v>33</v>
      </c>
      <c r="E362" t="s">
        <v>220</v>
      </c>
      <c r="F362" s="2" t="s">
        <v>32</v>
      </c>
    </row>
    <row r="363" spans="1:6" x14ac:dyDescent="0.3">
      <c r="A363">
        <v>41685</v>
      </c>
      <c r="B363" t="s">
        <v>817</v>
      </c>
      <c r="C363" t="s">
        <v>818</v>
      </c>
      <c r="D363" t="s">
        <v>168</v>
      </c>
      <c r="E363" t="s">
        <v>220</v>
      </c>
      <c r="F363" s="2" t="s">
        <v>32</v>
      </c>
    </row>
    <row r="364" spans="1:6" x14ac:dyDescent="0.3">
      <c r="A364">
        <v>35761</v>
      </c>
      <c r="B364" t="s">
        <v>803</v>
      </c>
      <c r="C364" t="s">
        <v>819</v>
      </c>
      <c r="D364" t="s">
        <v>164</v>
      </c>
      <c r="E364" t="s">
        <v>220</v>
      </c>
      <c r="F364" s="2" t="s">
        <v>32</v>
      </c>
    </row>
    <row r="365" spans="1:6" x14ac:dyDescent="0.3">
      <c r="A365">
        <v>36635</v>
      </c>
      <c r="B365" t="s">
        <v>820</v>
      </c>
      <c r="C365" t="s">
        <v>821</v>
      </c>
      <c r="D365" t="s">
        <v>168</v>
      </c>
      <c r="E365" t="s">
        <v>233</v>
      </c>
      <c r="F365" s="2" t="s">
        <v>32</v>
      </c>
    </row>
    <row r="366" spans="1:6" x14ac:dyDescent="0.3">
      <c r="A366">
        <v>35450</v>
      </c>
      <c r="B366" t="s">
        <v>822</v>
      </c>
      <c r="C366" t="s">
        <v>823</v>
      </c>
      <c r="D366" t="s">
        <v>164</v>
      </c>
      <c r="E366" t="s">
        <v>211</v>
      </c>
      <c r="F366" s="2" t="s">
        <v>32</v>
      </c>
    </row>
    <row r="367" spans="1:6" x14ac:dyDescent="0.3">
      <c r="A367">
        <v>33757</v>
      </c>
      <c r="B367" t="s">
        <v>824</v>
      </c>
      <c r="C367" t="s">
        <v>823</v>
      </c>
      <c r="D367" t="s">
        <v>166</v>
      </c>
      <c r="E367" t="s">
        <v>220</v>
      </c>
      <c r="F367" s="2" t="s">
        <v>32</v>
      </c>
    </row>
    <row r="368" spans="1:6" x14ac:dyDescent="0.3">
      <c r="A368">
        <v>36354</v>
      </c>
      <c r="B368" t="s">
        <v>825</v>
      </c>
      <c r="C368" t="s">
        <v>826</v>
      </c>
      <c r="D368" t="s">
        <v>165</v>
      </c>
      <c r="E368" t="s">
        <v>362</v>
      </c>
      <c r="F368" s="2" t="s">
        <v>32</v>
      </c>
    </row>
    <row r="369" spans="1:6" x14ac:dyDescent="0.3">
      <c r="A369">
        <v>14667</v>
      </c>
      <c r="B369" t="s">
        <v>827</v>
      </c>
      <c r="C369" t="s">
        <v>828</v>
      </c>
      <c r="D369" t="s">
        <v>164</v>
      </c>
      <c r="E369" t="s">
        <v>211</v>
      </c>
      <c r="F369" s="2" t="s">
        <v>32</v>
      </c>
    </row>
    <row r="370" spans="1:6" x14ac:dyDescent="0.3">
      <c r="A370">
        <v>38205</v>
      </c>
      <c r="B370" t="s">
        <v>829</v>
      </c>
      <c r="C370" t="s">
        <v>830</v>
      </c>
      <c r="D370" t="s">
        <v>168</v>
      </c>
      <c r="E370" t="s">
        <v>308</v>
      </c>
      <c r="F370" s="2" t="s">
        <v>32</v>
      </c>
    </row>
    <row r="371" spans="1:6" x14ac:dyDescent="0.3">
      <c r="A371">
        <v>32387</v>
      </c>
      <c r="B371" t="s">
        <v>831</v>
      </c>
      <c r="C371" t="s">
        <v>832</v>
      </c>
      <c r="D371" t="s">
        <v>166</v>
      </c>
      <c r="E371" t="s">
        <v>220</v>
      </c>
      <c r="F371" s="2" t="s">
        <v>32</v>
      </c>
    </row>
    <row r="372" spans="1:6" x14ac:dyDescent="0.3">
      <c r="A372">
        <v>40469</v>
      </c>
      <c r="B372" t="s">
        <v>833</v>
      </c>
      <c r="C372" t="s">
        <v>834</v>
      </c>
      <c r="D372" t="s">
        <v>164</v>
      </c>
      <c r="E372" t="s">
        <v>220</v>
      </c>
      <c r="F372" s="2" t="s">
        <v>32</v>
      </c>
    </row>
    <row r="373" spans="1:6" x14ac:dyDescent="0.3">
      <c r="A373">
        <v>39673</v>
      </c>
      <c r="B373" t="s">
        <v>835</v>
      </c>
      <c r="C373" t="s">
        <v>836</v>
      </c>
      <c r="D373" t="s">
        <v>165</v>
      </c>
      <c r="E373" t="s">
        <v>248</v>
      </c>
      <c r="F373" s="2" t="s">
        <v>32</v>
      </c>
    </row>
    <row r="374" spans="1:6" x14ac:dyDescent="0.3">
      <c r="A374">
        <v>32002</v>
      </c>
      <c r="B374" t="s">
        <v>837</v>
      </c>
      <c r="C374" t="s">
        <v>838</v>
      </c>
      <c r="D374" t="s">
        <v>166</v>
      </c>
      <c r="E374" t="s">
        <v>280</v>
      </c>
      <c r="F374" s="2" t="s">
        <v>32</v>
      </c>
    </row>
    <row r="375" spans="1:6" x14ac:dyDescent="0.3">
      <c r="A375">
        <v>29478</v>
      </c>
      <c r="B375" t="s">
        <v>839</v>
      </c>
      <c r="C375" t="s">
        <v>840</v>
      </c>
      <c r="D375" t="s">
        <v>164</v>
      </c>
      <c r="E375" t="s">
        <v>317</v>
      </c>
      <c r="F375" s="2" t="s">
        <v>32</v>
      </c>
    </row>
    <row r="376" spans="1:6" x14ac:dyDescent="0.3">
      <c r="A376">
        <v>35395</v>
      </c>
      <c r="B376" t="s">
        <v>841</v>
      </c>
      <c r="C376" t="s">
        <v>842</v>
      </c>
      <c r="D376" t="s">
        <v>166</v>
      </c>
      <c r="E376" t="s">
        <v>223</v>
      </c>
      <c r="F376" s="2" t="s">
        <v>32</v>
      </c>
    </row>
    <row r="377" spans="1:6" x14ac:dyDescent="0.3">
      <c r="A377">
        <v>17931</v>
      </c>
      <c r="B377" t="s">
        <v>843</v>
      </c>
      <c r="C377" t="s">
        <v>844</v>
      </c>
      <c r="D377" t="s">
        <v>164</v>
      </c>
      <c r="E377" t="s">
        <v>220</v>
      </c>
      <c r="F377" s="2" t="s">
        <v>32</v>
      </c>
    </row>
    <row r="378" spans="1:6" x14ac:dyDescent="0.3">
      <c r="A378">
        <v>37542</v>
      </c>
      <c r="B378" t="s">
        <v>845</v>
      </c>
      <c r="C378" t="s">
        <v>846</v>
      </c>
      <c r="D378" t="s">
        <v>214</v>
      </c>
      <c r="E378" t="s">
        <v>220</v>
      </c>
      <c r="F378" s="2" t="s">
        <v>32</v>
      </c>
    </row>
    <row r="379" spans="1:6" x14ac:dyDescent="0.3">
      <c r="A379">
        <v>41944</v>
      </c>
      <c r="B379" t="s">
        <v>847</v>
      </c>
      <c r="C379" t="s">
        <v>848</v>
      </c>
      <c r="D379" t="s">
        <v>33</v>
      </c>
      <c r="E379" t="s">
        <v>220</v>
      </c>
      <c r="F379" s="2" t="s">
        <v>32</v>
      </c>
    </row>
    <row r="380" spans="1:6" x14ac:dyDescent="0.3">
      <c r="A380">
        <v>38938</v>
      </c>
      <c r="B380" t="s">
        <v>849</v>
      </c>
      <c r="C380" t="s">
        <v>850</v>
      </c>
      <c r="D380" t="s">
        <v>167</v>
      </c>
      <c r="E380" t="s">
        <v>230</v>
      </c>
      <c r="F380" s="2" t="s">
        <v>32</v>
      </c>
    </row>
    <row r="381" spans="1:6" x14ac:dyDescent="0.3">
      <c r="A381">
        <v>34312</v>
      </c>
      <c r="B381" t="s">
        <v>851</v>
      </c>
      <c r="C381" t="s">
        <v>852</v>
      </c>
      <c r="D381" t="s">
        <v>166</v>
      </c>
      <c r="E381" t="s">
        <v>220</v>
      </c>
      <c r="F381" s="2" t="s">
        <v>32</v>
      </c>
    </row>
    <row r="382" spans="1:6" x14ac:dyDescent="0.3">
      <c r="A382">
        <v>39013</v>
      </c>
      <c r="B382" t="s">
        <v>853</v>
      </c>
      <c r="C382" t="s">
        <v>854</v>
      </c>
      <c r="D382" t="s">
        <v>164</v>
      </c>
      <c r="E382" t="s">
        <v>325</v>
      </c>
      <c r="F382" s="2" t="s">
        <v>32</v>
      </c>
    </row>
    <row r="383" spans="1:6" x14ac:dyDescent="0.3">
      <c r="A383">
        <v>22877</v>
      </c>
      <c r="B383" t="s">
        <v>242</v>
      </c>
      <c r="C383" t="s">
        <v>855</v>
      </c>
      <c r="D383" t="s">
        <v>164</v>
      </c>
      <c r="E383" t="s">
        <v>268</v>
      </c>
      <c r="F383" s="2" t="s">
        <v>32</v>
      </c>
    </row>
    <row r="384" spans="1:6" x14ac:dyDescent="0.3">
      <c r="A384">
        <v>18173</v>
      </c>
      <c r="B384" t="s">
        <v>856</v>
      </c>
      <c r="C384" t="s">
        <v>857</v>
      </c>
      <c r="D384" t="s">
        <v>168</v>
      </c>
      <c r="E384" t="s">
        <v>362</v>
      </c>
      <c r="F384" s="2" t="s">
        <v>32</v>
      </c>
    </row>
    <row r="385" spans="1:6" x14ac:dyDescent="0.3">
      <c r="A385">
        <v>11213</v>
      </c>
      <c r="B385" t="s">
        <v>858</v>
      </c>
      <c r="C385" t="s">
        <v>859</v>
      </c>
      <c r="D385" t="s">
        <v>214</v>
      </c>
      <c r="E385" t="s">
        <v>306</v>
      </c>
      <c r="F385" s="2" t="s">
        <v>32</v>
      </c>
    </row>
    <row r="386" spans="1:6" x14ac:dyDescent="0.3">
      <c r="A386">
        <v>4943</v>
      </c>
      <c r="B386" t="s">
        <v>860</v>
      </c>
      <c r="C386" t="s">
        <v>861</v>
      </c>
      <c r="D386" t="s">
        <v>164</v>
      </c>
      <c r="E386" t="s">
        <v>215</v>
      </c>
      <c r="F386" s="2" t="s">
        <v>32</v>
      </c>
    </row>
    <row r="387" spans="1:6" x14ac:dyDescent="0.3">
      <c r="A387">
        <v>37208</v>
      </c>
      <c r="B387" t="s">
        <v>862</v>
      </c>
      <c r="C387" t="s">
        <v>863</v>
      </c>
      <c r="D387" t="s">
        <v>168</v>
      </c>
      <c r="E387" t="s">
        <v>220</v>
      </c>
      <c r="F387" s="2" t="s">
        <v>32</v>
      </c>
    </row>
    <row r="388" spans="1:6" x14ac:dyDescent="0.3">
      <c r="A388">
        <v>40444</v>
      </c>
      <c r="B388" t="s">
        <v>491</v>
      </c>
      <c r="C388" t="s">
        <v>864</v>
      </c>
      <c r="D388" t="s">
        <v>164</v>
      </c>
      <c r="E388" t="s">
        <v>220</v>
      </c>
      <c r="F388" s="2" t="s">
        <v>32</v>
      </c>
    </row>
    <row r="389" spans="1:6" x14ac:dyDescent="0.3">
      <c r="A389">
        <v>39660</v>
      </c>
      <c r="B389" t="s">
        <v>865</v>
      </c>
      <c r="C389" t="s">
        <v>864</v>
      </c>
      <c r="D389" t="s">
        <v>214</v>
      </c>
      <c r="E389" t="s">
        <v>215</v>
      </c>
      <c r="F389" s="2" t="s">
        <v>32</v>
      </c>
    </row>
    <row r="390" spans="1:6" x14ac:dyDescent="0.3">
      <c r="A390">
        <v>35588</v>
      </c>
      <c r="B390" t="s">
        <v>536</v>
      </c>
      <c r="C390" t="s">
        <v>864</v>
      </c>
      <c r="D390" t="s">
        <v>167</v>
      </c>
      <c r="E390" t="s">
        <v>220</v>
      </c>
      <c r="F390" s="2" t="s">
        <v>32</v>
      </c>
    </row>
    <row r="391" spans="1:6" x14ac:dyDescent="0.3">
      <c r="A391">
        <v>40652</v>
      </c>
      <c r="B391" t="s">
        <v>491</v>
      </c>
      <c r="C391" t="s">
        <v>866</v>
      </c>
      <c r="D391" t="s">
        <v>165</v>
      </c>
      <c r="E391" t="s">
        <v>215</v>
      </c>
      <c r="F391" s="2" t="s">
        <v>32</v>
      </c>
    </row>
    <row r="392" spans="1:6" x14ac:dyDescent="0.3">
      <c r="A392">
        <v>33965</v>
      </c>
      <c r="B392" t="s">
        <v>867</v>
      </c>
      <c r="C392" t="s">
        <v>868</v>
      </c>
      <c r="D392" t="s">
        <v>168</v>
      </c>
      <c r="E392" t="s">
        <v>215</v>
      </c>
      <c r="F392" s="2" t="s">
        <v>32</v>
      </c>
    </row>
    <row r="393" spans="1:6" x14ac:dyDescent="0.3">
      <c r="A393">
        <v>36378</v>
      </c>
      <c r="B393" t="s">
        <v>869</v>
      </c>
      <c r="C393" t="s">
        <v>870</v>
      </c>
      <c r="D393" t="s">
        <v>167</v>
      </c>
      <c r="E393" t="s">
        <v>342</v>
      </c>
      <c r="F393" s="2" t="s">
        <v>32</v>
      </c>
    </row>
    <row r="394" spans="1:6" x14ac:dyDescent="0.3">
      <c r="A394">
        <v>26792</v>
      </c>
      <c r="B394" t="s">
        <v>871</v>
      </c>
      <c r="C394" t="s">
        <v>872</v>
      </c>
      <c r="D394" t="s">
        <v>167</v>
      </c>
      <c r="E394" t="s">
        <v>220</v>
      </c>
      <c r="F394" s="2" t="s">
        <v>32</v>
      </c>
    </row>
    <row r="395" spans="1:6" x14ac:dyDescent="0.3">
      <c r="A395">
        <v>29674</v>
      </c>
      <c r="B395" t="s">
        <v>873</v>
      </c>
      <c r="C395" t="s">
        <v>874</v>
      </c>
      <c r="D395" t="s">
        <v>33</v>
      </c>
      <c r="E395" t="s">
        <v>369</v>
      </c>
      <c r="F395" s="2" t="s">
        <v>32</v>
      </c>
    </row>
    <row r="396" spans="1:6" x14ac:dyDescent="0.3">
      <c r="A396">
        <v>4525</v>
      </c>
      <c r="B396" t="s">
        <v>875</v>
      </c>
      <c r="C396" t="s">
        <v>876</v>
      </c>
      <c r="D396" t="s">
        <v>168</v>
      </c>
      <c r="E396" t="s">
        <v>296</v>
      </c>
      <c r="F396" s="2" t="s">
        <v>32</v>
      </c>
    </row>
    <row r="397" spans="1:6" x14ac:dyDescent="0.3">
      <c r="A397">
        <v>26638</v>
      </c>
      <c r="B397" t="s">
        <v>877</v>
      </c>
      <c r="C397" t="s">
        <v>876</v>
      </c>
      <c r="D397" t="s">
        <v>33</v>
      </c>
      <c r="E397" t="s">
        <v>248</v>
      </c>
      <c r="F397" s="2" t="s">
        <v>32</v>
      </c>
    </row>
    <row r="398" spans="1:6" x14ac:dyDescent="0.3">
      <c r="A398">
        <v>25234</v>
      </c>
      <c r="B398" t="s">
        <v>878</v>
      </c>
      <c r="C398" t="s">
        <v>876</v>
      </c>
      <c r="D398" t="s">
        <v>168</v>
      </c>
      <c r="E398" t="s">
        <v>275</v>
      </c>
      <c r="F398" s="2" t="s">
        <v>32</v>
      </c>
    </row>
    <row r="399" spans="1:6" x14ac:dyDescent="0.3">
      <c r="A399">
        <v>19219</v>
      </c>
      <c r="B399" t="s">
        <v>879</v>
      </c>
      <c r="C399" t="s">
        <v>876</v>
      </c>
      <c r="D399" t="s">
        <v>167</v>
      </c>
      <c r="E399" t="s">
        <v>220</v>
      </c>
      <c r="F399" s="2" t="s">
        <v>32</v>
      </c>
    </row>
    <row r="400" spans="1:6" x14ac:dyDescent="0.3">
      <c r="A400">
        <v>40400</v>
      </c>
      <c r="B400" t="s">
        <v>880</v>
      </c>
      <c r="C400" t="s">
        <v>881</v>
      </c>
      <c r="D400" t="s">
        <v>33</v>
      </c>
      <c r="E400" t="s">
        <v>248</v>
      </c>
      <c r="F400" s="2" t="s">
        <v>32</v>
      </c>
    </row>
    <row r="401" spans="1:6" x14ac:dyDescent="0.3">
      <c r="A401">
        <v>27607</v>
      </c>
      <c r="B401" t="s">
        <v>882</v>
      </c>
      <c r="C401" t="s">
        <v>883</v>
      </c>
      <c r="D401" t="s">
        <v>168</v>
      </c>
      <c r="E401" t="s">
        <v>225</v>
      </c>
      <c r="F401" s="2" t="s">
        <v>32</v>
      </c>
    </row>
    <row r="402" spans="1:6" x14ac:dyDescent="0.3">
      <c r="A402">
        <v>36021</v>
      </c>
      <c r="B402" t="s">
        <v>884</v>
      </c>
      <c r="C402" t="s">
        <v>885</v>
      </c>
      <c r="D402" t="s">
        <v>167</v>
      </c>
      <c r="E402" t="s">
        <v>248</v>
      </c>
      <c r="F402" s="2" t="s">
        <v>32</v>
      </c>
    </row>
    <row r="403" spans="1:6" x14ac:dyDescent="0.3">
      <c r="A403">
        <v>20610</v>
      </c>
      <c r="B403" t="s">
        <v>886</v>
      </c>
      <c r="C403" t="s">
        <v>885</v>
      </c>
      <c r="D403" t="s">
        <v>166</v>
      </c>
      <c r="E403" t="s">
        <v>273</v>
      </c>
      <c r="F403" s="2" t="s">
        <v>32</v>
      </c>
    </row>
    <row r="404" spans="1:6" x14ac:dyDescent="0.3">
      <c r="A404">
        <v>25871</v>
      </c>
      <c r="B404" t="s">
        <v>887</v>
      </c>
      <c r="C404" t="s">
        <v>888</v>
      </c>
      <c r="D404" t="s">
        <v>168</v>
      </c>
      <c r="E404" t="s">
        <v>486</v>
      </c>
      <c r="F404" s="2" t="s">
        <v>32</v>
      </c>
    </row>
    <row r="405" spans="1:6" x14ac:dyDescent="0.3">
      <c r="A405">
        <v>35471</v>
      </c>
      <c r="B405" t="s">
        <v>392</v>
      </c>
      <c r="C405" t="s">
        <v>889</v>
      </c>
      <c r="D405" t="s">
        <v>167</v>
      </c>
      <c r="E405" t="s">
        <v>273</v>
      </c>
      <c r="F405" s="2" t="s">
        <v>32</v>
      </c>
    </row>
    <row r="406" spans="1:6" x14ac:dyDescent="0.3">
      <c r="A406">
        <v>11236</v>
      </c>
      <c r="B406" t="s">
        <v>426</v>
      </c>
      <c r="C406" t="s">
        <v>889</v>
      </c>
      <c r="D406" t="s">
        <v>214</v>
      </c>
      <c r="E406" t="s">
        <v>223</v>
      </c>
      <c r="F406" s="2" t="s">
        <v>32</v>
      </c>
    </row>
    <row r="407" spans="1:6" x14ac:dyDescent="0.3">
      <c r="A407">
        <v>16895</v>
      </c>
      <c r="B407" t="s">
        <v>890</v>
      </c>
      <c r="C407" t="s">
        <v>889</v>
      </c>
      <c r="D407" t="s">
        <v>214</v>
      </c>
      <c r="E407" t="s">
        <v>308</v>
      </c>
      <c r="F407" s="2" t="s">
        <v>32</v>
      </c>
    </row>
    <row r="408" spans="1:6" x14ac:dyDescent="0.3">
      <c r="A408">
        <v>29181</v>
      </c>
      <c r="B408" t="s">
        <v>891</v>
      </c>
      <c r="C408" t="s">
        <v>892</v>
      </c>
      <c r="D408" t="s">
        <v>214</v>
      </c>
      <c r="E408" t="s">
        <v>223</v>
      </c>
      <c r="F408" s="2" t="s">
        <v>32</v>
      </c>
    </row>
    <row r="409" spans="1:6" x14ac:dyDescent="0.3">
      <c r="A409">
        <v>26199</v>
      </c>
      <c r="B409" t="s">
        <v>893</v>
      </c>
      <c r="C409" t="s">
        <v>892</v>
      </c>
      <c r="D409" t="s">
        <v>165</v>
      </c>
      <c r="E409" t="s">
        <v>275</v>
      </c>
      <c r="F409" s="2" t="s">
        <v>32</v>
      </c>
    </row>
    <row r="410" spans="1:6" x14ac:dyDescent="0.3">
      <c r="A410">
        <v>21581</v>
      </c>
      <c r="B410" t="s">
        <v>894</v>
      </c>
      <c r="C410" t="s">
        <v>892</v>
      </c>
      <c r="D410" t="s">
        <v>167</v>
      </c>
      <c r="E410" t="s">
        <v>258</v>
      </c>
      <c r="F410" s="2" t="s">
        <v>32</v>
      </c>
    </row>
    <row r="411" spans="1:6" x14ac:dyDescent="0.3">
      <c r="A411">
        <v>37744</v>
      </c>
      <c r="B411" t="s">
        <v>424</v>
      </c>
      <c r="C411" t="s">
        <v>895</v>
      </c>
      <c r="D411" t="s">
        <v>33</v>
      </c>
      <c r="E411" t="s">
        <v>325</v>
      </c>
      <c r="F411" s="2" t="s">
        <v>32</v>
      </c>
    </row>
    <row r="412" spans="1:6" x14ac:dyDescent="0.3">
      <c r="A412">
        <v>19917</v>
      </c>
      <c r="B412" t="s">
        <v>896</v>
      </c>
      <c r="C412" t="s">
        <v>895</v>
      </c>
      <c r="D412" t="s">
        <v>214</v>
      </c>
      <c r="E412" t="s">
        <v>273</v>
      </c>
      <c r="F412" s="2" t="s">
        <v>32</v>
      </c>
    </row>
    <row r="413" spans="1:6" x14ac:dyDescent="0.3">
      <c r="A413">
        <v>15412</v>
      </c>
      <c r="B413" t="s">
        <v>897</v>
      </c>
      <c r="C413" t="s">
        <v>895</v>
      </c>
      <c r="D413" t="s">
        <v>214</v>
      </c>
      <c r="E413" t="s">
        <v>220</v>
      </c>
      <c r="F413" s="2" t="s">
        <v>32</v>
      </c>
    </row>
    <row r="414" spans="1:6" x14ac:dyDescent="0.3">
      <c r="A414">
        <v>40278</v>
      </c>
      <c r="B414" t="s">
        <v>898</v>
      </c>
      <c r="C414" t="s">
        <v>899</v>
      </c>
      <c r="D414" t="s">
        <v>162</v>
      </c>
      <c r="E414" t="s">
        <v>325</v>
      </c>
      <c r="F414" s="2" t="s">
        <v>32</v>
      </c>
    </row>
    <row r="415" spans="1:6" x14ac:dyDescent="0.3">
      <c r="A415">
        <v>29271</v>
      </c>
      <c r="B415" t="s">
        <v>295</v>
      </c>
      <c r="C415" t="s">
        <v>900</v>
      </c>
      <c r="D415" t="s">
        <v>164</v>
      </c>
      <c r="E415" t="s">
        <v>369</v>
      </c>
      <c r="F415" s="2" t="s">
        <v>32</v>
      </c>
    </row>
    <row r="416" spans="1:6" x14ac:dyDescent="0.3">
      <c r="A416">
        <v>18051</v>
      </c>
      <c r="B416" t="s">
        <v>901</v>
      </c>
      <c r="C416" t="s">
        <v>900</v>
      </c>
      <c r="D416" t="s">
        <v>162</v>
      </c>
      <c r="E416" t="s">
        <v>342</v>
      </c>
      <c r="F416" s="2" t="s">
        <v>32</v>
      </c>
    </row>
    <row r="417" spans="1:6" x14ac:dyDescent="0.3">
      <c r="A417">
        <v>15320</v>
      </c>
      <c r="B417" t="s">
        <v>599</v>
      </c>
      <c r="C417" t="s">
        <v>900</v>
      </c>
      <c r="D417" t="s">
        <v>165</v>
      </c>
      <c r="E417" t="s">
        <v>220</v>
      </c>
      <c r="F417" s="2" t="s">
        <v>32</v>
      </c>
    </row>
    <row r="418" spans="1:6" x14ac:dyDescent="0.3">
      <c r="A418">
        <v>41710</v>
      </c>
      <c r="B418" t="s">
        <v>568</v>
      </c>
      <c r="C418" t="s">
        <v>902</v>
      </c>
      <c r="D418" t="s">
        <v>165</v>
      </c>
      <c r="E418" t="s">
        <v>303</v>
      </c>
      <c r="F418" s="2" t="s">
        <v>32</v>
      </c>
    </row>
    <row r="419" spans="1:6" x14ac:dyDescent="0.3">
      <c r="A419">
        <v>31360</v>
      </c>
      <c r="B419" t="s">
        <v>803</v>
      </c>
      <c r="C419" t="s">
        <v>903</v>
      </c>
      <c r="D419" t="s">
        <v>33</v>
      </c>
      <c r="E419" t="s">
        <v>342</v>
      </c>
      <c r="F419" s="2" t="s">
        <v>32</v>
      </c>
    </row>
    <row r="420" spans="1:6" x14ac:dyDescent="0.3">
      <c r="A420">
        <v>30967</v>
      </c>
      <c r="B420" t="s">
        <v>904</v>
      </c>
      <c r="C420" t="s">
        <v>903</v>
      </c>
      <c r="D420" t="s">
        <v>33</v>
      </c>
      <c r="E420" t="s">
        <v>220</v>
      </c>
      <c r="F420" s="2" t="s">
        <v>32</v>
      </c>
    </row>
    <row r="421" spans="1:6" x14ac:dyDescent="0.3">
      <c r="A421">
        <v>27186</v>
      </c>
      <c r="B421" t="s">
        <v>905</v>
      </c>
      <c r="C421" t="s">
        <v>906</v>
      </c>
      <c r="D421" t="s">
        <v>162</v>
      </c>
      <c r="E421" t="s">
        <v>238</v>
      </c>
      <c r="F421" s="2" t="s">
        <v>32</v>
      </c>
    </row>
    <row r="422" spans="1:6" x14ac:dyDescent="0.3">
      <c r="A422">
        <v>29821</v>
      </c>
      <c r="B422" t="s">
        <v>907</v>
      </c>
      <c r="C422" t="s">
        <v>908</v>
      </c>
      <c r="D422" t="s">
        <v>33</v>
      </c>
      <c r="E422" t="s">
        <v>275</v>
      </c>
      <c r="F422" s="2" t="s">
        <v>32</v>
      </c>
    </row>
    <row r="423" spans="1:6" x14ac:dyDescent="0.3">
      <c r="A423">
        <v>6067</v>
      </c>
      <c r="B423" t="s">
        <v>909</v>
      </c>
      <c r="C423" t="s">
        <v>910</v>
      </c>
      <c r="D423" t="s">
        <v>167</v>
      </c>
      <c r="E423" t="s">
        <v>220</v>
      </c>
      <c r="F423" s="2" t="s">
        <v>32</v>
      </c>
    </row>
    <row r="424" spans="1:6" x14ac:dyDescent="0.3">
      <c r="A424">
        <v>38931</v>
      </c>
      <c r="B424" t="s">
        <v>911</v>
      </c>
      <c r="C424" t="s">
        <v>912</v>
      </c>
      <c r="D424" t="s">
        <v>214</v>
      </c>
      <c r="E424" t="s">
        <v>220</v>
      </c>
      <c r="F424" s="2" t="s">
        <v>32</v>
      </c>
    </row>
    <row r="425" spans="1:6" x14ac:dyDescent="0.3">
      <c r="A425">
        <v>40393</v>
      </c>
      <c r="B425" t="s">
        <v>913</v>
      </c>
      <c r="C425" t="s">
        <v>914</v>
      </c>
      <c r="D425" t="s">
        <v>33</v>
      </c>
      <c r="E425" t="s">
        <v>220</v>
      </c>
      <c r="F425" s="2" t="s">
        <v>32</v>
      </c>
    </row>
    <row r="426" spans="1:6" x14ac:dyDescent="0.3">
      <c r="A426">
        <v>37132</v>
      </c>
      <c r="B426" t="s">
        <v>915</v>
      </c>
      <c r="C426" t="s">
        <v>916</v>
      </c>
      <c r="D426" t="s">
        <v>33</v>
      </c>
      <c r="E426" t="s">
        <v>273</v>
      </c>
      <c r="F426" s="2" t="s">
        <v>32</v>
      </c>
    </row>
    <row r="427" spans="1:6" x14ac:dyDescent="0.3">
      <c r="A427">
        <v>16545</v>
      </c>
      <c r="B427" t="s">
        <v>917</v>
      </c>
      <c r="C427" t="s">
        <v>918</v>
      </c>
      <c r="D427" t="s">
        <v>214</v>
      </c>
      <c r="E427" t="s">
        <v>273</v>
      </c>
      <c r="F427" s="2" t="s">
        <v>32</v>
      </c>
    </row>
    <row r="428" spans="1:6" x14ac:dyDescent="0.3">
      <c r="A428">
        <v>4764</v>
      </c>
      <c r="B428" t="s">
        <v>919</v>
      </c>
      <c r="C428" t="s">
        <v>920</v>
      </c>
      <c r="D428" t="s">
        <v>214</v>
      </c>
      <c r="E428" t="s">
        <v>263</v>
      </c>
      <c r="F428" s="2" t="s">
        <v>32</v>
      </c>
    </row>
    <row r="429" spans="1:6" x14ac:dyDescent="0.3">
      <c r="A429">
        <v>20476</v>
      </c>
      <c r="B429" t="s">
        <v>921</v>
      </c>
      <c r="C429" t="s">
        <v>920</v>
      </c>
      <c r="D429" t="s">
        <v>33</v>
      </c>
      <c r="E429" t="s">
        <v>263</v>
      </c>
      <c r="F429" s="2" t="s">
        <v>32</v>
      </c>
    </row>
    <row r="430" spans="1:6" x14ac:dyDescent="0.3">
      <c r="A430">
        <v>9824</v>
      </c>
      <c r="B430" t="s">
        <v>30</v>
      </c>
      <c r="C430" t="s">
        <v>922</v>
      </c>
      <c r="D430" t="s">
        <v>166</v>
      </c>
      <c r="E430" t="s">
        <v>486</v>
      </c>
      <c r="F430" s="2" t="s">
        <v>32</v>
      </c>
    </row>
    <row r="431" spans="1:6" x14ac:dyDescent="0.3">
      <c r="A431">
        <v>40421</v>
      </c>
      <c r="B431" t="s">
        <v>923</v>
      </c>
      <c r="C431" t="s">
        <v>922</v>
      </c>
      <c r="D431" t="s">
        <v>167</v>
      </c>
      <c r="E431" t="s">
        <v>486</v>
      </c>
      <c r="F431" s="2" t="s">
        <v>32</v>
      </c>
    </row>
    <row r="432" spans="1:6" x14ac:dyDescent="0.3">
      <c r="A432">
        <v>35187</v>
      </c>
      <c r="B432" t="s">
        <v>924</v>
      </c>
      <c r="C432" t="s">
        <v>922</v>
      </c>
      <c r="D432" t="s">
        <v>167</v>
      </c>
      <c r="E432" t="s">
        <v>230</v>
      </c>
      <c r="F432" s="2" t="s">
        <v>32</v>
      </c>
    </row>
    <row r="433" spans="1:6" x14ac:dyDescent="0.3">
      <c r="A433">
        <v>32091</v>
      </c>
      <c r="B433" t="s">
        <v>925</v>
      </c>
      <c r="C433" t="s">
        <v>926</v>
      </c>
      <c r="D433" t="s">
        <v>168</v>
      </c>
      <c r="E433" t="s">
        <v>258</v>
      </c>
      <c r="F433" s="2" t="s">
        <v>32</v>
      </c>
    </row>
    <row r="434" spans="1:6" x14ac:dyDescent="0.3">
      <c r="A434">
        <v>20542</v>
      </c>
      <c r="B434" t="s">
        <v>927</v>
      </c>
      <c r="C434" t="s">
        <v>928</v>
      </c>
      <c r="D434" t="s">
        <v>164</v>
      </c>
      <c r="E434" t="s">
        <v>225</v>
      </c>
      <c r="F434" s="2" t="s">
        <v>32</v>
      </c>
    </row>
    <row r="435" spans="1:6" x14ac:dyDescent="0.3">
      <c r="A435">
        <v>28717</v>
      </c>
      <c r="B435" t="s">
        <v>807</v>
      </c>
      <c r="C435" t="s">
        <v>929</v>
      </c>
      <c r="D435" t="s">
        <v>167</v>
      </c>
      <c r="E435" t="s">
        <v>325</v>
      </c>
      <c r="F435" s="2" t="s">
        <v>32</v>
      </c>
    </row>
    <row r="436" spans="1:6" x14ac:dyDescent="0.3">
      <c r="A436">
        <v>28821</v>
      </c>
      <c r="B436" t="s">
        <v>930</v>
      </c>
      <c r="C436" t="s">
        <v>929</v>
      </c>
      <c r="D436" t="s">
        <v>214</v>
      </c>
      <c r="E436" t="s">
        <v>220</v>
      </c>
      <c r="F436" s="2" t="s">
        <v>32</v>
      </c>
    </row>
    <row r="437" spans="1:6" x14ac:dyDescent="0.3">
      <c r="A437">
        <v>39858</v>
      </c>
      <c r="B437" t="s">
        <v>931</v>
      </c>
      <c r="C437" t="s">
        <v>932</v>
      </c>
      <c r="D437" t="s">
        <v>164</v>
      </c>
      <c r="E437" t="s">
        <v>220</v>
      </c>
      <c r="F437" s="2" t="s">
        <v>32</v>
      </c>
    </row>
    <row r="438" spans="1:6" x14ac:dyDescent="0.3">
      <c r="A438">
        <v>36358</v>
      </c>
      <c r="B438" t="s">
        <v>933</v>
      </c>
      <c r="C438" t="s">
        <v>934</v>
      </c>
      <c r="D438" t="s">
        <v>164</v>
      </c>
      <c r="E438" t="s">
        <v>238</v>
      </c>
      <c r="F438" s="2" t="s">
        <v>32</v>
      </c>
    </row>
    <row r="439" spans="1:6" x14ac:dyDescent="0.3">
      <c r="A439">
        <v>21809</v>
      </c>
      <c r="B439" t="s">
        <v>728</v>
      </c>
      <c r="C439" t="s">
        <v>935</v>
      </c>
      <c r="D439" t="s">
        <v>164</v>
      </c>
      <c r="E439" t="s">
        <v>248</v>
      </c>
      <c r="F439" s="2" t="s">
        <v>32</v>
      </c>
    </row>
    <row r="440" spans="1:6" x14ac:dyDescent="0.3">
      <c r="A440">
        <v>32620</v>
      </c>
      <c r="B440" t="s">
        <v>936</v>
      </c>
      <c r="C440" t="s">
        <v>937</v>
      </c>
      <c r="D440" t="s">
        <v>165</v>
      </c>
      <c r="E440" t="s">
        <v>275</v>
      </c>
      <c r="F440" s="2" t="s">
        <v>32</v>
      </c>
    </row>
    <row r="441" spans="1:6" x14ac:dyDescent="0.3">
      <c r="A441">
        <v>4419</v>
      </c>
      <c r="B441" t="s">
        <v>938</v>
      </c>
      <c r="C441" t="s">
        <v>939</v>
      </c>
      <c r="D441" t="s">
        <v>167</v>
      </c>
      <c r="E441" t="s">
        <v>220</v>
      </c>
      <c r="F441" s="2" t="s">
        <v>32</v>
      </c>
    </row>
    <row r="442" spans="1:6" x14ac:dyDescent="0.3">
      <c r="A442">
        <v>37609</v>
      </c>
      <c r="B442" t="s">
        <v>940</v>
      </c>
      <c r="C442" t="s">
        <v>941</v>
      </c>
      <c r="D442" t="s">
        <v>168</v>
      </c>
      <c r="E442" t="s">
        <v>220</v>
      </c>
      <c r="F442" s="2" t="s">
        <v>32</v>
      </c>
    </row>
    <row r="443" spans="1:6" x14ac:dyDescent="0.3">
      <c r="A443">
        <v>31231</v>
      </c>
      <c r="B443" t="s">
        <v>942</v>
      </c>
      <c r="C443" t="s">
        <v>941</v>
      </c>
      <c r="D443" t="s">
        <v>165</v>
      </c>
      <c r="E443" t="s">
        <v>303</v>
      </c>
      <c r="F443" s="2" t="s">
        <v>32</v>
      </c>
    </row>
    <row r="444" spans="1:6" x14ac:dyDescent="0.3">
      <c r="A444">
        <v>29179</v>
      </c>
      <c r="B444" t="s">
        <v>943</v>
      </c>
      <c r="C444" t="s">
        <v>944</v>
      </c>
      <c r="D444" t="s">
        <v>164</v>
      </c>
      <c r="E444" t="s">
        <v>220</v>
      </c>
      <c r="F444" s="2" t="s">
        <v>32</v>
      </c>
    </row>
    <row r="445" spans="1:6" x14ac:dyDescent="0.3">
      <c r="A445">
        <v>41092</v>
      </c>
      <c r="B445" t="s">
        <v>945</v>
      </c>
      <c r="C445" t="s">
        <v>946</v>
      </c>
      <c r="D445" t="s">
        <v>33</v>
      </c>
      <c r="E445" t="s">
        <v>273</v>
      </c>
      <c r="F445" s="2" t="s">
        <v>32</v>
      </c>
    </row>
    <row r="446" spans="1:6" x14ac:dyDescent="0.3">
      <c r="A446">
        <v>7422</v>
      </c>
      <c r="B446" t="s">
        <v>873</v>
      </c>
      <c r="C446" t="s">
        <v>947</v>
      </c>
      <c r="D446" t="s">
        <v>214</v>
      </c>
      <c r="E446" t="s">
        <v>220</v>
      </c>
      <c r="F446" s="2" t="s">
        <v>32</v>
      </c>
    </row>
    <row r="447" spans="1:6" x14ac:dyDescent="0.3">
      <c r="A447">
        <v>37222</v>
      </c>
      <c r="B447" t="s">
        <v>948</v>
      </c>
      <c r="C447" t="s">
        <v>947</v>
      </c>
      <c r="D447" t="s">
        <v>167</v>
      </c>
      <c r="E447" t="s">
        <v>215</v>
      </c>
      <c r="F447" s="2" t="s">
        <v>32</v>
      </c>
    </row>
    <row r="448" spans="1:6" x14ac:dyDescent="0.3">
      <c r="A448">
        <v>35107</v>
      </c>
      <c r="B448" t="s">
        <v>949</v>
      </c>
      <c r="C448" t="s">
        <v>947</v>
      </c>
      <c r="D448" t="s">
        <v>214</v>
      </c>
      <c r="E448" t="s">
        <v>303</v>
      </c>
      <c r="F448" s="2" t="s">
        <v>32</v>
      </c>
    </row>
    <row r="449" spans="1:6" x14ac:dyDescent="0.3">
      <c r="A449">
        <v>15628</v>
      </c>
      <c r="B449" t="s">
        <v>950</v>
      </c>
      <c r="C449" t="s">
        <v>947</v>
      </c>
      <c r="D449" t="s">
        <v>168</v>
      </c>
      <c r="E449" t="s">
        <v>362</v>
      </c>
      <c r="F449" s="2" t="s">
        <v>32</v>
      </c>
    </row>
    <row r="450" spans="1:6" x14ac:dyDescent="0.3">
      <c r="A450">
        <v>9667</v>
      </c>
      <c r="B450" t="s">
        <v>951</v>
      </c>
      <c r="C450" t="s">
        <v>952</v>
      </c>
      <c r="D450" t="s">
        <v>168</v>
      </c>
      <c r="E450" t="s">
        <v>220</v>
      </c>
      <c r="F450" s="2" t="s">
        <v>32</v>
      </c>
    </row>
    <row r="451" spans="1:6" x14ac:dyDescent="0.3">
      <c r="A451">
        <v>40608</v>
      </c>
      <c r="B451" t="s">
        <v>953</v>
      </c>
      <c r="C451" t="s">
        <v>954</v>
      </c>
      <c r="D451" t="s">
        <v>167</v>
      </c>
      <c r="E451" t="s">
        <v>369</v>
      </c>
      <c r="F451" s="2" t="s">
        <v>32</v>
      </c>
    </row>
    <row r="452" spans="1:6" x14ac:dyDescent="0.3">
      <c r="A452">
        <v>18987</v>
      </c>
      <c r="B452" t="s">
        <v>955</v>
      </c>
      <c r="C452" t="s">
        <v>956</v>
      </c>
      <c r="D452" t="s">
        <v>166</v>
      </c>
      <c r="E452" t="s">
        <v>223</v>
      </c>
      <c r="F452" s="2" t="s">
        <v>32</v>
      </c>
    </row>
    <row r="453" spans="1:6" x14ac:dyDescent="0.3">
      <c r="A453">
        <v>22296</v>
      </c>
      <c r="B453" t="s">
        <v>957</v>
      </c>
      <c r="C453" t="s">
        <v>958</v>
      </c>
      <c r="D453" t="s">
        <v>164</v>
      </c>
      <c r="E453" t="s">
        <v>296</v>
      </c>
      <c r="F453" s="2" t="s">
        <v>32</v>
      </c>
    </row>
    <row r="454" spans="1:6" x14ac:dyDescent="0.3">
      <c r="A454">
        <v>6309</v>
      </c>
      <c r="B454" t="s">
        <v>959</v>
      </c>
      <c r="C454" t="s">
        <v>960</v>
      </c>
      <c r="D454" t="s">
        <v>168</v>
      </c>
      <c r="E454" t="s">
        <v>220</v>
      </c>
      <c r="F454" s="2" t="s">
        <v>32</v>
      </c>
    </row>
    <row r="455" spans="1:6" x14ac:dyDescent="0.3">
      <c r="A455">
        <v>41137</v>
      </c>
      <c r="B455" t="s">
        <v>961</v>
      </c>
      <c r="C455" t="s">
        <v>960</v>
      </c>
      <c r="D455" t="s">
        <v>33</v>
      </c>
      <c r="E455" t="s">
        <v>215</v>
      </c>
      <c r="F455" s="2" t="s">
        <v>32</v>
      </c>
    </row>
    <row r="456" spans="1:6" x14ac:dyDescent="0.3">
      <c r="A456">
        <v>35430</v>
      </c>
      <c r="B456" t="s">
        <v>962</v>
      </c>
      <c r="C456" t="s">
        <v>960</v>
      </c>
      <c r="D456" t="s">
        <v>165</v>
      </c>
      <c r="E456" t="s">
        <v>317</v>
      </c>
      <c r="F456" s="2" t="s">
        <v>32</v>
      </c>
    </row>
    <row r="457" spans="1:6" x14ac:dyDescent="0.3">
      <c r="A457">
        <v>33049</v>
      </c>
      <c r="B457" t="s">
        <v>963</v>
      </c>
      <c r="C457" t="s">
        <v>960</v>
      </c>
      <c r="D457" t="s">
        <v>168</v>
      </c>
      <c r="E457" t="s">
        <v>273</v>
      </c>
      <c r="F457" s="2" t="s">
        <v>32</v>
      </c>
    </row>
    <row r="458" spans="1:6" x14ac:dyDescent="0.3">
      <c r="A458">
        <v>15088</v>
      </c>
      <c r="B458" t="s">
        <v>964</v>
      </c>
      <c r="C458" t="s">
        <v>960</v>
      </c>
      <c r="D458" t="s">
        <v>165</v>
      </c>
      <c r="E458" t="s">
        <v>220</v>
      </c>
      <c r="F458" s="2" t="s">
        <v>32</v>
      </c>
    </row>
    <row r="459" spans="1:6" x14ac:dyDescent="0.3">
      <c r="A459">
        <v>36503</v>
      </c>
      <c r="B459" t="s">
        <v>965</v>
      </c>
      <c r="C459" t="s">
        <v>966</v>
      </c>
      <c r="D459" t="s">
        <v>162</v>
      </c>
      <c r="E459" t="s">
        <v>215</v>
      </c>
      <c r="F459" s="2" t="s">
        <v>32</v>
      </c>
    </row>
    <row r="460" spans="1:6" x14ac:dyDescent="0.3">
      <c r="A460">
        <v>34351</v>
      </c>
      <c r="B460" t="s">
        <v>967</v>
      </c>
      <c r="C460" t="s">
        <v>968</v>
      </c>
      <c r="D460" t="s">
        <v>165</v>
      </c>
      <c r="E460" t="s">
        <v>296</v>
      </c>
      <c r="F460" s="2" t="s">
        <v>32</v>
      </c>
    </row>
    <row r="461" spans="1:6" x14ac:dyDescent="0.3">
      <c r="A461">
        <v>20705</v>
      </c>
      <c r="B461" t="s">
        <v>969</v>
      </c>
      <c r="C461" t="s">
        <v>970</v>
      </c>
      <c r="D461" t="s">
        <v>165</v>
      </c>
      <c r="E461" t="s">
        <v>271</v>
      </c>
      <c r="F461" s="2" t="s">
        <v>32</v>
      </c>
    </row>
    <row r="462" spans="1:6" x14ac:dyDescent="0.3">
      <c r="A462">
        <v>7746</v>
      </c>
      <c r="B462" t="s">
        <v>665</v>
      </c>
      <c r="C462" t="s">
        <v>971</v>
      </c>
      <c r="D462" t="s">
        <v>162</v>
      </c>
      <c r="E462" t="s">
        <v>220</v>
      </c>
      <c r="F462" s="2" t="s">
        <v>32</v>
      </c>
    </row>
    <row r="463" spans="1:6" x14ac:dyDescent="0.3">
      <c r="A463">
        <v>38481</v>
      </c>
      <c r="B463" t="s">
        <v>851</v>
      </c>
      <c r="C463" t="s">
        <v>972</v>
      </c>
      <c r="D463" t="s">
        <v>168</v>
      </c>
      <c r="E463" t="s">
        <v>308</v>
      </c>
      <c r="F463" s="2" t="s">
        <v>32</v>
      </c>
    </row>
    <row r="464" spans="1:6" x14ac:dyDescent="0.3">
      <c r="A464">
        <v>30323</v>
      </c>
      <c r="B464" t="s">
        <v>973</v>
      </c>
      <c r="C464" t="s">
        <v>974</v>
      </c>
      <c r="D464" t="s">
        <v>214</v>
      </c>
      <c r="E464" t="s">
        <v>306</v>
      </c>
      <c r="F464" s="2" t="s">
        <v>32</v>
      </c>
    </row>
    <row r="465" spans="1:6" x14ac:dyDescent="0.3">
      <c r="A465">
        <v>9062</v>
      </c>
      <c r="B465" t="s">
        <v>975</v>
      </c>
      <c r="C465" t="s">
        <v>976</v>
      </c>
      <c r="D465" t="s">
        <v>168</v>
      </c>
      <c r="E465" t="s">
        <v>225</v>
      </c>
      <c r="F465" s="2" t="s">
        <v>32</v>
      </c>
    </row>
    <row r="466" spans="1:6" x14ac:dyDescent="0.3">
      <c r="A466">
        <v>35419</v>
      </c>
      <c r="B466" t="s">
        <v>977</v>
      </c>
      <c r="C466" t="s">
        <v>976</v>
      </c>
      <c r="D466" t="s">
        <v>167</v>
      </c>
      <c r="E466" t="s">
        <v>256</v>
      </c>
      <c r="F466" s="2" t="s">
        <v>32</v>
      </c>
    </row>
    <row r="467" spans="1:6" x14ac:dyDescent="0.3">
      <c r="A467">
        <v>16970</v>
      </c>
      <c r="B467" t="s">
        <v>978</v>
      </c>
      <c r="C467" t="s">
        <v>976</v>
      </c>
      <c r="D467" t="s">
        <v>214</v>
      </c>
      <c r="E467" t="s">
        <v>296</v>
      </c>
      <c r="F467" s="2" t="s">
        <v>32</v>
      </c>
    </row>
    <row r="468" spans="1:6" x14ac:dyDescent="0.3">
      <c r="A468">
        <v>24472</v>
      </c>
      <c r="B468" t="s">
        <v>550</v>
      </c>
      <c r="C468" t="s">
        <v>979</v>
      </c>
      <c r="D468" t="s">
        <v>33</v>
      </c>
      <c r="E468" t="s">
        <v>308</v>
      </c>
      <c r="F468" s="2" t="s">
        <v>32</v>
      </c>
    </row>
    <row r="469" spans="1:6" x14ac:dyDescent="0.3">
      <c r="A469">
        <v>36627</v>
      </c>
      <c r="B469" t="s">
        <v>980</v>
      </c>
      <c r="C469" t="s">
        <v>688</v>
      </c>
      <c r="D469" t="s">
        <v>164</v>
      </c>
      <c r="E469" t="s">
        <v>238</v>
      </c>
      <c r="F469" s="2" t="s">
        <v>32</v>
      </c>
    </row>
    <row r="470" spans="1:6" x14ac:dyDescent="0.3">
      <c r="A470">
        <v>27711</v>
      </c>
      <c r="B470" t="s">
        <v>981</v>
      </c>
      <c r="C470" t="s">
        <v>688</v>
      </c>
      <c r="D470" t="s">
        <v>162</v>
      </c>
      <c r="E470" t="s">
        <v>248</v>
      </c>
      <c r="F470" s="2" t="s">
        <v>32</v>
      </c>
    </row>
    <row r="471" spans="1:6" x14ac:dyDescent="0.3">
      <c r="A471">
        <v>26847</v>
      </c>
      <c r="B471" t="s">
        <v>759</v>
      </c>
      <c r="C471" t="s">
        <v>688</v>
      </c>
      <c r="D471" t="s">
        <v>214</v>
      </c>
      <c r="E471" t="s">
        <v>273</v>
      </c>
      <c r="F471" s="2" t="s">
        <v>32</v>
      </c>
    </row>
    <row r="472" spans="1:6" x14ac:dyDescent="0.3">
      <c r="A472">
        <v>19088</v>
      </c>
      <c r="B472" t="s">
        <v>982</v>
      </c>
      <c r="C472" t="s">
        <v>688</v>
      </c>
      <c r="D472" t="s">
        <v>168</v>
      </c>
      <c r="E472" t="s">
        <v>271</v>
      </c>
      <c r="F472" s="2" t="s">
        <v>32</v>
      </c>
    </row>
    <row r="473" spans="1:6" x14ac:dyDescent="0.3">
      <c r="A473">
        <v>12173</v>
      </c>
      <c r="B473" t="s">
        <v>983</v>
      </c>
      <c r="C473" t="s">
        <v>688</v>
      </c>
      <c r="D473" t="s">
        <v>165</v>
      </c>
      <c r="E473" t="s">
        <v>296</v>
      </c>
      <c r="F473" s="2" t="s">
        <v>32</v>
      </c>
    </row>
    <row r="474" spans="1:6" x14ac:dyDescent="0.3">
      <c r="A474">
        <v>12819</v>
      </c>
      <c r="B474" t="s">
        <v>984</v>
      </c>
      <c r="C474" t="s">
        <v>688</v>
      </c>
      <c r="D474" t="s">
        <v>214</v>
      </c>
      <c r="E474" t="s">
        <v>248</v>
      </c>
      <c r="F474" s="2" t="s">
        <v>32</v>
      </c>
    </row>
    <row r="475" spans="1:6" x14ac:dyDescent="0.3">
      <c r="A475">
        <v>21845</v>
      </c>
      <c r="B475" t="s">
        <v>752</v>
      </c>
      <c r="C475" t="s">
        <v>985</v>
      </c>
      <c r="D475" t="s">
        <v>166</v>
      </c>
      <c r="E475" t="s">
        <v>263</v>
      </c>
      <c r="F475" s="2" t="s">
        <v>32</v>
      </c>
    </row>
    <row r="476" spans="1:6" x14ac:dyDescent="0.3">
      <c r="A476">
        <v>8792</v>
      </c>
      <c r="B476" t="s">
        <v>986</v>
      </c>
      <c r="C476" t="s">
        <v>987</v>
      </c>
      <c r="D476" t="s">
        <v>214</v>
      </c>
      <c r="E476" t="s">
        <v>362</v>
      </c>
      <c r="F476" s="2" t="s">
        <v>32</v>
      </c>
    </row>
    <row r="477" spans="1:6" x14ac:dyDescent="0.3">
      <c r="A477">
        <v>9065</v>
      </c>
      <c r="B477" t="s">
        <v>988</v>
      </c>
      <c r="C477" t="s">
        <v>989</v>
      </c>
      <c r="D477" t="s">
        <v>165</v>
      </c>
      <c r="E477" t="s">
        <v>230</v>
      </c>
      <c r="F477" s="2" t="s">
        <v>32</v>
      </c>
    </row>
    <row r="478" spans="1:6" x14ac:dyDescent="0.3">
      <c r="A478">
        <v>33698</v>
      </c>
      <c r="B478" t="s">
        <v>990</v>
      </c>
      <c r="C478" t="s">
        <v>989</v>
      </c>
      <c r="D478" t="s">
        <v>166</v>
      </c>
      <c r="E478" t="s">
        <v>223</v>
      </c>
      <c r="F478" s="2" t="s">
        <v>32</v>
      </c>
    </row>
    <row r="479" spans="1:6" x14ac:dyDescent="0.3">
      <c r="A479">
        <v>26265</v>
      </c>
      <c r="B479" t="s">
        <v>991</v>
      </c>
      <c r="C479" t="s">
        <v>989</v>
      </c>
      <c r="D479" t="s">
        <v>162</v>
      </c>
      <c r="E479" t="s">
        <v>230</v>
      </c>
      <c r="F479" s="2" t="s">
        <v>32</v>
      </c>
    </row>
    <row r="480" spans="1:6" x14ac:dyDescent="0.3">
      <c r="A480">
        <v>21124</v>
      </c>
      <c r="B480" t="s">
        <v>992</v>
      </c>
      <c r="C480" t="s">
        <v>989</v>
      </c>
      <c r="D480" t="s">
        <v>162</v>
      </c>
      <c r="E480" t="s">
        <v>317</v>
      </c>
      <c r="F480" s="2" t="s">
        <v>32</v>
      </c>
    </row>
    <row r="481" spans="1:6" x14ac:dyDescent="0.3">
      <c r="A481">
        <v>36337</v>
      </c>
      <c r="B481" t="s">
        <v>993</v>
      </c>
      <c r="C481" t="s">
        <v>994</v>
      </c>
      <c r="D481" t="s">
        <v>168</v>
      </c>
      <c r="E481" t="s">
        <v>211</v>
      </c>
      <c r="F481" s="2" t="s">
        <v>32</v>
      </c>
    </row>
    <row r="482" spans="1:6" x14ac:dyDescent="0.3">
      <c r="A482">
        <v>35120</v>
      </c>
      <c r="B482" t="s">
        <v>995</v>
      </c>
      <c r="C482" t="s">
        <v>994</v>
      </c>
      <c r="D482" t="s">
        <v>164</v>
      </c>
      <c r="E482" t="s">
        <v>220</v>
      </c>
      <c r="F482" s="2" t="s">
        <v>32</v>
      </c>
    </row>
    <row r="483" spans="1:6" x14ac:dyDescent="0.3">
      <c r="A483">
        <v>27635</v>
      </c>
      <c r="B483" t="s">
        <v>996</v>
      </c>
      <c r="C483" t="s">
        <v>997</v>
      </c>
      <c r="D483" t="s">
        <v>168</v>
      </c>
      <c r="E483" t="s">
        <v>317</v>
      </c>
      <c r="F483" s="2" t="s">
        <v>32</v>
      </c>
    </row>
    <row r="484" spans="1:6" x14ac:dyDescent="0.3">
      <c r="A484">
        <v>33400</v>
      </c>
      <c r="B484" t="s">
        <v>998</v>
      </c>
      <c r="C484" t="s">
        <v>999</v>
      </c>
      <c r="D484" t="s">
        <v>162</v>
      </c>
      <c r="E484" t="s">
        <v>280</v>
      </c>
      <c r="F484" s="2" t="s">
        <v>32</v>
      </c>
    </row>
    <row r="485" spans="1:6" x14ac:dyDescent="0.3">
      <c r="A485">
        <v>26524</v>
      </c>
      <c r="B485" t="s">
        <v>509</v>
      </c>
      <c r="C485" t="s">
        <v>999</v>
      </c>
      <c r="D485" t="s">
        <v>165</v>
      </c>
      <c r="E485" t="s">
        <v>362</v>
      </c>
      <c r="F485" s="2" t="s">
        <v>32</v>
      </c>
    </row>
    <row r="486" spans="1:6" x14ac:dyDescent="0.3">
      <c r="A486">
        <v>16279</v>
      </c>
      <c r="B486" t="s">
        <v>1000</v>
      </c>
      <c r="C486" t="s">
        <v>999</v>
      </c>
      <c r="D486" t="s">
        <v>33</v>
      </c>
      <c r="E486" t="s">
        <v>306</v>
      </c>
      <c r="F486" s="2" t="s">
        <v>32</v>
      </c>
    </row>
    <row r="487" spans="1:6" x14ac:dyDescent="0.3">
      <c r="A487">
        <v>13088</v>
      </c>
      <c r="B487" t="s">
        <v>955</v>
      </c>
      <c r="C487" t="s">
        <v>1001</v>
      </c>
      <c r="D487" t="s">
        <v>33</v>
      </c>
      <c r="E487" t="s">
        <v>280</v>
      </c>
      <c r="F487" s="2" t="s">
        <v>32</v>
      </c>
    </row>
    <row r="488" spans="1:6" x14ac:dyDescent="0.3">
      <c r="A488">
        <v>17951</v>
      </c>
      <c r="B488" t="s">
        <v>1002</v>
      </c>
      <c r="C488" t="s">
        <v>1003</v>
      </c>
      <c r="D488" t="s">
        <v>214</v>
      </c>
      <c r="E488" t="s">
        <v>251</v>
      </c>
      <c r="F488" s="2" t="s">
        <v>32</v>
      </c>
    </row>
    <row r="489" spans="1:6" x14ac:dyDescent="0.3">
      <c r="A489">
        <v>37951</v>
      </c>
      <c r="B489" t="s">
        <v>1004</v>
      </c>
      <c r="C489" t="s">
        <v>1005</v>
      </c>
      <c r="D489" t="s">
        <v>167</v>
      </c>
      <c r="E489" t="s">
        <v>211</v>
      </c>
      <c r="F489" s="2" t="s">
        <v>32</v>
      </c>
    </row>
    <row r="490" spans="1:6" x14ac:dyDescent="0.3">
      <c r="A490">
        <v>35623</v>
      </c>
      <c r="B490" t="s">
        <v>1006</v>
      </c>
      <c r="C490" t="s">
        <v>1007</v>
      </c>
      <c r="D490" t="s">
        <v>214</v>
      </c>
      <c r="E490" t="s">
        <v>233</v>
      </c>
      <c r="F490" s="2" t="s">
        <v>32</v>
      </c>
    </row>
    <row r="491" spans="1:6" x14ac:dyDescent="0.3">
      <c r="A491">
        <v>23700</v>
      </c>
      <c r="B491" t="s">
        <v>1008</v>
      </c>
      <c r="C491" t="s">
        <v>1007</v>
      </c>
      <c r="D491" t="s">
        <v>33</v>
      </c>
      <c r="E491" t="s">
        <v>223</v>
      </c>
      <c r="F491" s="2" t="s">
        <v>32</v>
      </c>
    </row>
    <row r="492" spans="1:6" x14ac:dyDescent="0.3">
      <c r="A492">
        <v>23791</v>
      </c>
      <c r="B492" t="s">
        <v>1009</v>
      </c>
      <c r="C492" t="s">
        <v>1010</v>
      </c>
      <c r="D492" t="s">
        <v>33</v>
      </c>
      <c r="E492" t="s">
        <v>342</v>
      </c>
      <c r="F492" s="2" t="s">
        <v>32</v>
      </c>
    </row>
    <row r="493" spans="1:6" x14ac:dyDescent="0.3">
      <c r="A493">
        <v>15218</v>
      </c>
      <c r="B493" t="s">
        <v>1011</v>
      </c>
      <c r="C493" t="s">
        <v>1012</v>
      </c>
      <c r="D493" t="s">
        <v>165</v>
      </c>
      <c r="F493" s="2" t="s">
        <v>32</v>
      </c>
    </row>
    <row r="494" spans="1:6" x14ac:dyDescent="0.3">
      <c r="A494">
        <v>38283</v>
      </c>
      <c r="B494" t="s">
        <v>1013</v>
      </c>
      <c r="C494" t="s">
        <v>1014</v>
      </c>
      <c r="D494" t="s">
        <v>166</v>
      </c>
      <c r="E494" t="s">
        <v>220</v>
      </c>
      <c r="F494" s="2" t="s">
        <v>32</v>
      </c>
    </row>
    <row r="495" spans="1:6" x14ac:dyDescent="0.3">
      <c r="A495">
        <v>33450</v>
      </c>
      <c r="B495" t="s">
        <v>1015</v>
      </c>
      <c r="C495" t="s">
        <v>1016</v>
      </c>
      <c r="D495" t="s">
        <v>168</v>
      </c>
      <c r="E495" t="s">
        <v>223</v>
      </c>
      <c r="F495" s="2" t="s">
        <v>32</v>
      </c>
    </row>
    <row r="496" spans="1:6" x14ac:dyDescent="0.3">
      <c r="A496">
        <v>14021</v>
      </c>
      <c r="B496" t="s">
        <v>1017</v>
      </c>
      <c r="C496" t="s">
        <v>1016</v>
      </c>
      <c r="D496" t="s">
        <v>166</v>
      </c>
      <c r="E496" t="s">
        <v>308</v>
      </c>
      <c r="F496" s="2" t="s">
        <v>32</v>
      </c>
    </row>
    <row r="497" spans="1:6" x14ac:dyDescent="0.3">
      <c r="A497">
        <v>37683</v>
      </c>
      <c r="B497" t="s">
        <v>654</v>
      </c>
      <c r="C497" t="s">
        <v>1018</v>
      </c>
      <c r="D497" t="s">
        <v>166</v>
      </c>
      <c r="E497" t="s">
        <v>486</v>
      </c>
      <c r="F497" s="2" t="s">
        <v>32</v>
      </c>
    </row>
    <row r="498" spans="1:6" x14ac:dyDescent="0.3">
      <c r="A498">
        <v>37999</v>
      </c>
      <c r="B498" t="s">
        <v>1019</v>
      </c>
      <c r="C498" t="s">
        <v>1020</v>
      </c>
      <c r="D498" t="s">
        <v>166</v>
      </c>
      <c r="E498" t="s">
        <v>473</v>
      </c>
      <c r="F498" s="2" t="s">
        <v>32</v>
      </c>
    </row>
    <row r="499" spans="1:6" x14ac:dyDescent="0.3">
      <c r="A499">
        <v>40362</v>
      </c>
      <c r="B499" t="s">
        <v>1021</v>
      </c>
      <c r="C499" t="s">
        <v>372</v>
      </c>
      <c r="D499" t="s">
        <v>168</v>
      </c>
      <c r="E499" t="s">
        <v>230</v>
      </c>
      <c r="F499" s="2" t="s">
        <v>32</v>
      </c>
    </row>
    <row r="500" spans="1:6" x14ac:dyDescent="0.3">
      <c r="A500">
        <v>21249</v>
      </c>
      <c r="B500" t="s">
        <v>851</v>
      </c>
      <c r="C500" t="s">
        <v>1022</v>
      </c>
      <c r="D500" t="s">
        <v>162</v>
      </c>
      <c r="E500" t="s">
        <v>220</v>
      </c>
      <c r="F500" s="2" t="s">
        <v>32</v>
      </c>
    </row>
    <row r="501" spans="1:6" x14ac:dyDescent="0.3">
      <c r="A501">
        <v>39558</v>
      </c>
      <c r="B501" t="s">
        <v>940</v>
      </c>
      <c r="C501" t="s">
        <v>1023</v>
      </c>
      <c r="D501" t="s">
        <v>166</v>
      </c>
      <c r="E501" t="s">
        <v>220</v>
      </c>
      <c r="F501" s="2" t="s">
        <v>32</v>
      </c>
    </row>
    <row r="502" spans="1:6" x14ac:dyDescent="0.3">
      <c r="A502">
        <v>38807</v>
      </c>
      <c r="B502" t="s">
        <v>1024</v>
      </c>
      <c r="C502" t="s">
        <v>1025</v>
      </c>
      <c r="D502" t="s">
        <v>162</v>
      </c>
      <c r="E502" t="s">
        <v>220</v>
      </c>
      <c r="F502" s="2" t="s">
        <v>32</v>
      </c>
    </row>
    <row r="503" spans="1:6" x14ac:dyDescent="0.3">
      <c r="A503">
        <v>40058</v>
      </c>
      <c r="B503" t="s">
        <v>1026</v>
      </c>
      <c r="C503" t="s">
        <v>1027</v>
      </c>
      <c r="D503" t="s">
        <v>162</v>
      </c>
      <c r="E503" t="s">
        <v>220</v>
      </c>
      <c r="F503" s="2" t="s">
        <v>32</v>
      </c>
    </row>
    <row r="504" spans="1:6" x14ac:dyDescent="0.3">
      <c r="A504">
        <v>41874</v>
      </c>
      <c r="B504" t="s">
        <v>1028</v>
      </c>
      <c r="C504" t="s">
        <v>1029</v>
      </c>
      <c r="D504" t="s">
        <v>33</v>
      </c>
      <c r="E504" t="s">
        <v>473</v>
      </c>
      <c r="F504" s="2" t="s">
        <v>32</v>
      </c>
    </row>
    <row r="505" spans="1:6" x14ac:dyDescent="0.3">
      <c r="A505">
        <v>37950</v>
      </c>
      <c r="B505" t="s">
        <v>125</v>
      </c>
      <c r="C505" t="s">
        <v>1029</v>
      </c>
      <c r="D505" t="s">
        <v>33</v>
      </c>
      <c r="E505" t="s">
        <v>230</v>
      </c>
      <c r="F505" s="2" t="s">
        <v>32</v>
      </c>
    </row>
    <row r="506" spans="1:6" x14ac:dyDescent="0.3">
      <c r="A506">
        <v>25993</v>
      </c>
      <c r="B506" t="s">
        <v>1030</v>
      </c>
      <c r="C506" t="s">
        <v>1029</v>
      </c>
      <c r="D506" t="s">
        <v>162</v>
      </c>
      <c r="E506" t="s">
        <v>215</v>
      </c>
      <c r="F506" s="2" t="s">
        <v>32</v>
      </c>
    </row>
    <row r="507" spans="1:6" x14ac:dyDescent="0.3">
      <c r="A507">
        <v>35490</v>
      </c>
      <c r="B507" t="s">
        <v>1031</v>
      </c>
      <c r="C507" t="s">
        <v>1032</v>
      </c>
      <c r="D507" t="s">
        <v>166</v>
      </c>
      <c r="E507" t="s">
        <v>268</v>
      </c>
      <c r="F507" s="2" t="s">
        <v>32</v>
      </c>
    </row>
    <row r="508" spans="1:6" x14ac:dyDescent="0.3">
      <c r="A508">
        <v>36512</v>
      </c>
      <c r="B508" t="s">
        <v>1033</v>
      </c>
      <c r="C508" t="s">
        <v>1034</v>
      </c>
      <c r="D508" t="s">
        <v>166</v>
      </c>
      <c r="E508" t="s">
        <v>220</v>
      </c>
      <c r="F508" s="2" t="s">
        <v>32</v>
      </c>
    </row>
    <row r="509" spans="1:6" x14ac:dyDescent="0.3">
      <c r="A509">
        <v>35414</v>
      </c>
      <c r="B509" t="s">
        <v>1035</v>
      </c>
      <c r="C509" t="s">
        <v>1036</v>
      </c>
      <c r="D509" t="s">
        <v>166</v>
      </c>
      <c r="E509" t="s">
        <v>342</v>
      </c>
      <c r="F509" s="2" t="s">
        <v>32</v>
      </c>
    </row>
    <row r="510" spans="1:6" x14ac:dyDescent="0.3">
      <c r="A510">
        <v>29477</v>
      </c>
      <c r="B510" t="s">
        <v>1037</v>
      </c>
      <c r="C510" t="s">
        <v>1038</v>
      </c>
      <c r="D510" t="s">
        <v>167</v>
      </c>
      <c r="E510" t="s">
        <v>220</v>
      </c>
      <c r="F510" s="2" t="s">
        <v>32</v>
      </c>
    </row>
    <row r="511" spans="1:6" x14ac:dyDescent="0.3">
      <c r="A511">
        <v>41888</v>
      </c>
      <c r="B511" t="s">
        <v>1039</v>
      </c>
      <c r="C511" t="s">
        <v>1040</v>
      </c>
      <c r="D511" t="s">
        <v>168</v>
      </c>
      <c r="E511" t="s">
        <v>473</v>
      </c>
      <c r="F511" s="2" t="s">
        <v>32</v>
      </c>
    </row>
    <row r="512" spans="1:6" x14ac:dyDescent="0.3">
      <c r="A512">
        <v>41550</v>
      </c>
      <c r="B512" t="s">
        <v>1041</v>
      </c>
      <c r="C512" t="s">
        <v>1040</v>
      </c>
      <c r="D512" t="s">
        <v>162</v>
      </c>
      <c r="E512" t="s">
        <v>230</v>
      </c>
      <c r="F512" s="2" t="s">
        <v>32</v>
      </c>
    </row>
    <row r="513" spans="1:6" x14ac:dyDescent="0.3">
      <c r="A513">
        <v>37226</v>
      </c>
      <c r="B513" t="s">
        <v>1042</v>
      </c>
      <c r="C513" t="s">
        <v>1040</v>
      </c>
      <c r="D513" t="s">
        <v>164</v>
      </c>
      <c r="E513" t="s">
        <v>220</v>
      </c>
      <c r="F513" s="2" t="s">
        <v>32</v>
      </c>
    </row>
    <row r="514" spans="1:6" x14ac:dyDescent="0.3">
      <c r="A514">
        <v>39907</v>
      </c>
      <c r="B514" t="s">
        <v>1043</v>
      </c>
      <c r="C514" t="s">
        <v>1044</v>
      </c>
      <c r="D514" t="s">
        <v>168</v>
      </c>
      <c r="E514" t="s">
        <v>258</v>
      </c>
      <c r="F514" s="2" t="s">
        <v>32</v>
      </c>
    </row>
    <row r="515" spans="1:6" x14ac:dyDescent="0.3">
      <c r="A515">
        <v>36438</v>
      </c>
      <c r="B515" t="s">
        <v>1045</v>
      </c>
      <c r="C515" t="s">
        <v>1046</v>
      </c>
      <c r="D515" t="s">
        <v>214</v>
      </c>
      <c r="E515" t="s">
        <v>220</v>
      </c>
      <c r="F515" s="2" t="s">
        <v>32</v>
      </c>
    </row>
    <row r="516" spans="1:6" x14ac:dyDescent="0.3">
      <c r="A516">
        <v>40223</v>
      </c>
      <c r="B516" t="s">
        <v>1047</v>
      </c>
      <c r="C516" t="s">
        <v>1048</v>
      </c>
      <c r="D516" t="s">
        <v>33</v>
      </c>
      <c r="E516" t="s">
        <v>220</v>
      </c>
      <c r="F516" s="2" t="s">
        <v>32</v>
      </c>
    </row>
    <row r="517" spans="1:6" x14ac:dyDescent="0.3">
      <c r="A517">
        <v>37543</v>
      </c>
      <c r="B517" t="s">
        <v>1049</v>
      </c>
      <c r="C517" t="s">
        <v>1050</v>
      </c>
      <c r="D517" t="s">
        <v>168</v>
      </c>
      <c r="E517" t="s">
        <v>271</v>
      </c>
      <c r="F517" s="2" t="s">
        <v>32</v>
      </c>
    </row>
    <row r="518" spans="1:6" x14ac:dyDescent="0.3">
      <c r="A518">
        <v>28835</v>
      </c>
      <c r="B518" t="s">
        <v>1051</v>
      </c>
      <c r="C518" t="s">
        <v>1052</v>
      </c>
      <c r="D518" t="s">
        <v>162</v>
      </c>
      <c r="E518" t="s">
        <v>473</v>
      </c>
      <c r="F518" s="2" t="s">
        <v>32</v>
      </c>
    </row>
    <row r="519" spans="1:6" x14ac:dyDescent="0.3">
      <c r="A519">
        <v>32245</v>
      </c>
      <c r="B519" t="s">
        <v>1053</v>
      </c>
      <c r="C519" t="s">
        <v>1054</v>
      </c>
      <c r="D519" t="s">
        <v>165</v>
      </c>
      <c r="E519" t="s">
        <v>273</v>
      </c>
      <c r="F519" s="2" t="s">
        <v>32</v>
      </c>
    </row>
    <row r="520" spans="1:6" x14ac:dyDescent="0.3">
      <c r="A520">
        <v>5076</v>
      </c>
      <c r="B520" t="s">
        <v>1055</v>
      </c>
      <c r="C520" t="s">
        <v>1056</v>
      </c>
      <c r="D520" t="s">
        <v>214</v>
      </c>
      <c r="E520" t="s">
        <v>271</v>
      </c>
      <c r="F520" s="2" t="s">
        <v>32</v>
      </c>
    </row>
    <row r="521" spans="1:6" x14ac:dyDescent="0.3">
      <c r="A521">
        <v>23918</v>
      </c>
      <c r="B521" t="s">
        <v>1057</v>
      </c>
      <c r="C521" t="s">
        <v>1056</v>
      </c>
      <c r="D521" t="s">
        <v>165</v>
      </c>
      <c r="E521" t="s">
        <v>220</v>
      </c>
      <c r="F521" s="2" t="s">
        <v>32</v>
      </c>
    </row>
    <row r="522" spans="1:6" x14ac:dyDescent="0.3">
      <c r="A522">
        <v>40890</v>
      </c>
      <c r="B522" t="s">
        <v>1058</v>
      </c>
      <c r="C522" t="s">
        <v>1059</v>
      </c>
      <c r="D522" t="s">
        <v>33</v>
      </c>
      <c r="E522" t="s">
        <v>220</v>
      </c>
      <c r="F522" s="2" t="s">
        <v>32</v>
      </c>
    </row>
    <row r="523" spans="1:6" x14ac:dyDescent="0.3">
      <c r="A523">
        <v>40006</v>
      </c>
      <c r="B523" t="s">
        <v>992</v>
      </c>
      <c r="C523" t="s">
        <v>1060</v>
      </c>
      <c r="D523" t="s">
        <v>162</v>
      </c>
      <c r="E523" t="s">
        <v>268</v>
      </c>
      <c r="F523" s="2" t="s">
        <v>32</v>
      </c>
    </row>
    <row r="524" spans="1:6" x14ac:dyDescent="0.3">
      <c r="A524">
        <v>36275</v>
      </c>
      <c r="B524" t="s">
        <v>1061</v>
      </c>
      <c r="C524" t="s">
        <v>1062</v>
      </c>
      <c r="D524" t="s">
        <v>33</v>
      </c>
      <c r="E524" t="s">
        <v>220</v>
      </c>
      <c r="F524" s="2" t="s">
        <v>32</v>
      </c>
    </row>
    <row r="525" spans="1:6" x14ac:dyDescent="0.3">
      <c r="A525">
        <v>41882</v>
      </c>
      <c r="B525" t="s">
        <v>1063</v>
      </c>
      <c r="C525" t="s">
        <v>1064</v>
      </c>
      <c r="D525" t="s">
        <v>165</v>
      </c>
      <c r="E525" t="s">
        <v>248</v>
      </c>
      <c r="F525" s="2" t="s">
        <v>32</v>
      </c>
    </row>
    <row r="526" spans="1:6" x14ac:dyDescent="0.3">
      <c r="A526">
        <v>19086</v>
      </c>
      <c r="B526" t="s">
        <v>717</v>
      </c>
      <c r="C526" t="s">
        <v>1064</v>
      </c>
      <c r="D526" t="s">
        <v>166</v>
      </c>
      <c r="E526" t="s">
        <v>220</v>
      </c>
      <c r="F526" s="2" t="s">
        <v>32</v>
      </c>
    </row>
    <row r="527" spans="1:6" x14ac:dyDescent="0.3">
      <c r="A527">
        <v>41521</v>
      </c>
      <c r="B527" t="s">
        <v>1065</v>
      </c>
      <c r="C527" t="s">
        <v>1066</v>
      </c>
      <c r="D527" t="s">
        <v>168</v>
      </c>
      <c r="E527" t="s">
        <v>220</v>
      </c>
      <c r="F527" s="2" t="s">
        <v>32</v>
      </c>
    </row>
    <row r="528" spans="1:6" x14ac:dyDescent="0.3">
      <c r="A528">
        <v>39856</v>
      </c>
      <c r="B528" t="s">
        <v>1067</v>
      </c>
      <c r="C528" t="s">
        <v>1068</v>
      </c>
      <c r="D528" t="s">
        <v>168</v>
      </c>
      <c r="E528" t="s">
        <v>220</v>
      </c>
      <c r="F528" s="2" t="s">
        <v>32</v>
      </c>
    </row>
    <row r="529" spans="1:6" x14ac:dyDescent="0.3">
      <c r="A529">
        <v>39610</v>
      </c>
      <c r="B529" t="s">
        <v>1069</v>
      </c>
      <c r="C529" t="s">
        <v>1070</v>
      </c>
      <c r="D529" t="s">
        <v>214</v>
      </c>
      <c r="E529" t="s">
        <v>362</v>
      </c>
      <c r="F529" s="2" t="s">
        <v>32</v>
      </c>
    </row>
    <row r="530" spans="1:6" x14ac:dyDescent="0.3">
      <c r="A530">
        <v>5063</v>
      </c>
      <c r="B530" t="s">
        <v>1071</v>
      </c>
      <c r="C530" t="s">
        <v>1072</v>
      </c>
      <c r="D530" t="s">
        <v>167</v>
      </c>
      <c r="E530" t="s">
        <v>220</v>
      </c>
      <c r="F530" s="2" t="s">
        <v>32</v>
      </c>
    </row>
    <row r="531" spans="1:6" x14ac:dyDescent="0.3">
      <c r="A531">
        <v>41230</v>
      </c>
      <c r="B531" t="s">
        <v>1073</v>
      </c>
      <c r="C531" t="s">
        <v>1072</v>
      </c>
      <c r="D531" t="s">
        <v>33</v>
      </c>
      <c r="E531" t="s">
        <v>248</v>
      </c>
      <c r="F531" s="2" t="s">
        <v>32</v>
      </c>
    </row>
    <row r="532" spans="1:6" x14ac:dyDescent="0.3">
      <c r="A532">
        <v>27713</v>
      </c>
      <c r="B532" t="s">
        <v>1074</v>
      </c>
      <c r="C532" t="s">
        <v>1072</v>
      </c>
      <c r="D532" t="s">
        <v>164</v>
      </c>
      <c r="E532" t="s">
        <v>251</v>
      </c>
      <c r="F532" s="2" t="s">
        <v>32</v>
      </c>
    </row>
    <row r="533" spans="1:6" x14ac:dyDescent="0.3">
      <c r="A533">
        <v>25486</v>
      </c>
      <c r="B533" t="s">
        <v>777</v>
      </c>
      <c r="C533" t="s">
        <v>1072</v>
      </c>
      <c r="D533" t="s">
        <v>162</v>
      </c>
      <c r="E533" t="s">
        <v>369</v>
      </c>
      <c r="F533" s="2" t="s">
        <v>32</v>
      </c>
    </row>
    <row r="534" spans="1:6" x14ac:dyDescent="0.3">
      <c r="A534">
        <v>21507</v>
      </c>
      <c r="B534" t="s">
        <v>689</v>
      </c>
      <c r="C534" t="s">
        <v>1072</v>
      </c>
      <c r="D534" t="s">
        <v>168</v>
      </c>
      <c r="E534" t="s">
        <v>303</v>
      </c>
      <c r="F534" s="2" t="s">
        <v>32</v>
      </c>
    </row>
    <row r="535" spans="1:6" x14ac:dyDescent="0.3">
      <c r="A535">
        <v>22042</v>
      </c>
      <c r="B535" t="s">
        <v>1075</v>
      </c>
      <c r="C535" t="s">
        <v>1072</v>
      </c>
      <c r="D535" t="s">
        <v>166</v>
      </c>
      <c r="E535" t="s">
        <v>296</v>
      </c>
      <c r="F535" s="2" t="s">
        <v>32</v>
      </c>
    </row>
    <row r="536" spans="1:6" x14ac:dyDescent="0.3">
      <c r="A536">
        <v>20656</v>
      </c>
      <c r="B536" t="s">
        <v>392</v>
      </c>
      <c r="C536" t="s">
        <v>1072</v>
      </c>
      <c r="D536" t="s">
        <v>165</v>
      </c>
      <c r="E536" t="s">
        <v>220</v>
      </c>
      <c r="F536" s="2" t="s">
        <v>32</v>
      </c>
    </row>
    <row r="537" spans="1:6" x14ac:dyDescent="0.3">
      <c r="A537">
        <v>39728</v>
      </c>
      <c r="B537" t="s">
        <v>1076</v>
      </c>
      <c r="C537" t="s">
        <v>1077</v>
      </c>
      <c r="D537" t="s">
        <v>167</v>
      </c>
      <c r="E537" t="s">
        <v>230</v>
      </c>
      <c r="F537" s="2" t="s">
        <v>32</v>
      </c>
    </row>
    <row r="538" spans="1:6" x14ac:dyDescent="0.3">
      <c r="A538">
        <v>35434</v>
      </c>
      <c r="B538" t="s">
        <v>1078</v>
      </c>
      <c r="C538" t="s">
        <v>1079</v>
      </c>
      <c r="D538" t="s">
        <v>33</v>
      </c>
      <c r="E538" t="s">
        <v>230</v>
      </c>
      <c r="F538" s="2" t="s">
        <v>32</v>
      </c>
    </row>
    <row r="539" spans="1:6" x14ac:dyDescent="0.3">
      <c r="A539">
        <v>24156</v>
      </c>
      <c r="B539" t="s">
        <v>1078</v>
      </c>
      <c r="C539" t="s">
        <v>1080</v>
      </c>
      <c r="D539" t="s">
        <v>162</v>
      </c>
      <c r="E539" t="s">
        <v>220</v>
      </c>
      <c r="F539" s="2" t="s">
        <v>32</v>
      </c>
    </row>
    <row r="540" spans="1:6" x14ac:dyDescent="0.3">
      <c r="A540">
        <v>41520</v>
      </c>
      <c r="B540" t="s">
        <v>1081</v>
      </c>
      <c r="C540" t="s">
        <v>1082</v>
      </c>
      <c r="D540" t="s">
        <v>162</v>
      </c>
      <c r="E540" t="s">
        <v>369</v>
      </c>
      <c r="F540" s="2" t="s">
        <v>32</v>
      </c>
    </row>
    <row r="541" spans="1:6" x14ac:dyDescent="0.3">
      <c r="A541">
        <v>23790</v>
      </c>
      <c r="B541" t="s">
        <v>1083</v>
      </c>
      <c r="C541" t="s">
        <v>1084</v>
      </c>
      <c r="D541" t="s">
        <v>33</v>
      </c>
      <c r="E541" t="s">
        <v>220</v>
      </c>
      <c r="F541" s="2" t="s">
        <v>32</v>
      </c>
    </row>
    <row r="542" spans="1:6" x14ac:dyDescent="0.3">
      <c r="A542">
        <v>41064</v>
      </c>
      <c r="B542" t="s">
        <v>1085</v>
      </c>
      <c r="C542" t="s">
        <v>1086</v>
      </c>
      <c r="D542" t="s">
        <v>33</v>
      </c>
      <c r="E542" t="s">
        <v>220</v>
      </c>
      <c r="F542" s="2" t="s">
        <v>32</v>
      </c>
    </row>
    <row r="543" spans="1:6" x14ac:dyDescent="0.3">
      <c r="A543">
        <v>36228</v>
      </c>
      <c r="B543" t="s">
        <v>1087</v>
      </c>
      <c r="C543" t="s">
        <v>1088</v>
      </c>
      <c r="D543" t="s">
        <v>165</v>
      </c>
      <c r="E543" t="s">
        <v>220</v>
      </c>
      <c r="F543" s="2" t="s">
        <v>32</v>
      </c>
    </row>
    <row r="544" spans="1:6" x14ac:dyDescent="0.3">
      <c r="A544">
        <v>40201</v>
      </c>
      <c r="B544" t="s">
        <v>986</v>
      </c>
      <c r="C544" t="s">
        <v>1089</v>
      </c>
      <c r="D544" t="s">
        <v>33</v>
      </c>
      <c r="E544" t="s">
        <v>220</v>
      </c>
      <c r="F544" s="2" t="s">
        <v>32</v>
      </c>
    </row>
    <row r="545" spans="1:6" x14ac:dyDescent="0.3">
      <c r="A545">
        <v>40294</v>
      </c>
      <c r="B545" t="s">
        <v>1090</v>
      </c>
      <c r="C545" t="s">
        <v>1091</v>
      </c>
      <c r="D545" t="s">
        <v>162</v>
      </c>
      <c r="E545" t="s">
        <v>275</v>
      </c>
      <c r="F545" s="2" t="s">
        <v>32</v>
      </c>
    </row>
    <row r="546" spans="1:6" x14ac:dyDescent="0.3">
      <c r="A546">
        <v>8394</v>
      </c>
      <c r="B546" t="s">
        <v>1092</v>
      </c>
      <c r="C546" t="s">
        <v>1093</v>
      </c>
      <c r="D546" t="s">
        <v>167</v>
      </c>
      <c r="E546" t="s">
        <v>280</v>
      </c>
      <c r="F546" s="2" t="s">
        <v>32</v>
      </c>
    </row>
    <row r="547" spans="1:6" x14ac:dyDescent="0.3">
      <c r="A547">
        <v>6229</v>
      </c>
      <c r="B547" t="s">
        <v>734</v>
      </c>
      <c r="C547" t="s">
        <v>1093</v>
      </c>
      <c r="D547" t="s">
        <v>165</v>
      </c>
      <c r="E547" t="s">
        <v>220</v>
      </c>
      <c r="F547" s="2" t="s">
        <v>32</v>
      </c>
    </row>
    <row r="548" spans="1:6" x14ac:dyDescent="0.3">
      <c r="A548">
        <v>38740</v>
      </c>
      <c r="B548" t="s">
        <v>1094</v>
      </c>
      <c r="C548" t="s">
        <v>1095</v>
      </c>
      <c r="D548" t="s">
        <v>162</v>
      </c>
      <c r="E548" t="s">
        <v>308</v>
      </c>
      <c r="F548" s="2" t="s">
        <v>32</v>
      </c>
    </row>
    <row r="549" spans="1:6" x14ac:dyDescent="0.3">
      <c r="A549">
        <v>29746</v>
      </c>
      <c r="B549" t="s">
        <v>1096</v>
      </c>
      <c r="C549" t="s">
        <v>1097</v>
      </c>
      <c r="D549" t="s">
        <v>214</v>
      </c>
      <c r="E549" t="s">
        <v>275</v>
      </c>
      <c r="F549" s="2" t="s">
        <v>32</v>
      </c>
    </row>
    <row r="550" spans="1:6" x14ac:dyDescent="0.3">
      <c r="A550">
        <v>8708</v>
      </c>
      <c r="B550" t="s">
        <v>1098</v>
      </c>
      <c r="C550" t="s">
        <v>1099</v>
      </c>
      <c r="D550" t="s">
        <v>167</v>
      </c>
      <c r="E550" t="s">
        <v>220</v>
      </c>
      <c r="F550" s="2" t="s">
        <v>32</v>
      </c>
    </row>
    <row r="551" spans="1:6" x14ac:dyDescent="0.3">
      <c r="A551">
        <v>33551</v>
      </c>
      <c r="B551" t="s">
        <v>1100</v>
      </c>
      <c r="C551" t="s">
        <v>1099</v>
      </c>
      <c r="D551" t="s">
        <v>165</v>
      </c>
      <c r="E551" t="s">
        <v>263</v>
      </c>
      <c r="F551" s="2" t="s">
        <v>32</v>
      </c>
    </row>
    <row r="552" spans="1:6" x14ac:dyDescent="0.3">
      <c r="A552">
        <v>20655</v>
      </c>
      <c r="B552" t="s">
        <v>1101</v>
      </c>
      <c r="C552" t="s">
        <v>1099</v>
      </c>
      <c r="D552" t="s">
        <v>164</v>
      </c>
      <c r="E552" t="s">
        <v>263</v>
      </c>
      <c r="F552" s="2" t="s">
        <v>32</v>
      </c>
    </row>
    <row r="553" spans="1:6" x14ac:dyDescent="0.3">
      <c r="A553">
        <v>16897</v>
      </c>
      <c r="B553" t="s">
        <v>986</v>
      </c>
      <c r="C553" t="s">
        <v>1099</v>
      </c>
      <c r="D553" t="s">
        <v>166</v>
      </c>
      <c r="E553" t="s">
        <v>308</v>
      </c>
      <c r="F553" s="2" t="s">
        <v>32</v>
      </c>
    </row>
    <row r="554" spans="1:6" x14ac:dyDescent="0.3">
      <c r="A554">
        <v>30121</v>
      </c>
      <c r="B554" t="s">
        <v>1102</v>
      </c>
      <c r="C554" t="s">
        <v>1103</v>
      </c>
      <c r="D554" t="s">
        <v>162</v>
      </c>
      <c r="E554" t="s">
        <v>220</v>
      </c>
      <c r="F554" s="2" t="s">
        <v>32</v>
      </c>
    </row>
    <row r="555" spans="1:6" x14ac:dyDescent="0.3">
      <c r="A555">
        <v>39183</v>
      </c>
      <c r="B555" t="s">
        <v>1104</v>
      </c>
      <c r="C555" t="s">
        <v>1105</v>
      </c>
      <c r="D555" t="s">
        <v>162</v>
      </c>
      <c r="E555" t="s">
        <v>220</v>
      </c>
      <c r="F555" s="2" t="s">
        <v>32</v>
      </c>
    </row>
    <row r="556" spans="1:6" x14ac:dyDescent="0.3">
      <c r="A556">
        <v>42022</v>
      </c>
      <c r="B556" t="s">
        <v>1106</v>
      </c>
      <c r="C556" t="s">
        <v>1107</v>
      </c>
      <c r="D556" t="s">
        <v>165</v>
      </c>
      <c r="E556" t="s">
        <v>220</v>
      </c>
      <c r="F556" s="2" t="s">
        <v>32</v>
      </c>
    </row>
    <row r="557" spans="1:6" x14ac:dyDescent="0.3">
      <c r="A557">
        <v>40055</v>
      </c>
      <c r="B557" t="s">
        <v>1108</v>
      </c>
      <c r="C557" t="s">
        <v>1109</v>
      </c>
      <c r="D557" t="s">
        <v>165</v>
      </c>
      <c r="E557" t="s">
        <v>220</v>
      </c>
      <c r="F557" s="2" t="s">
        <v>32</v>
      </c>
    </row>
    <row r="558" spans="1:6" x14ac:dyDescent="0.3">
      <c r="A558">
        <v>40478</v>
      </c>
      <c r="B558" t="s">
        <v>1110</v>
      </c>
      <c r="C558" t="s">
        <v>1111</v>
      </c>
      <c r="D558" t="s">
        <v>214</v>
      </c>
      <c r="E558" t="s">
        <v>220</v>
      </c>
      <c r="F558" s="2" t="s">
        <v>32</v>
      </c>
    </row>
    <row r="559" spans="1:6" x14ac:dyDescent="0.3">
      <c r="A559">
        <v>40521</v>
      </c>
      <c r="B559" t="s">
        <v>1112</v>
      </c>
      <c r="C559" t="s">
        <v>1113</v>
      </c>
      <c r="D559" t="s">
        <v>167</v>
      </c>
      <c r="E559" t="s">
        <v>220</v>
      </c>
      <c r="F559" s="2" t="s">
        <v>32</v>
      </c>
    </row>
    <row r="560" spans="1:6" x14ac:dyDescent="0.3">
      <c r="A560">
        <v>39251</v>
      </c>
      <c r="B560" t="s">
        <v>1114</v>
      </c>
      <c r="C560" t="s">
        <v>1113</v>
      </c>
      <c r="D560" t="s">
        <v>164</v>
      </c>
      <c r="E560" t="s">
        <v>215</v>
      </c>
      <c r="F560" s="2" t="s">
        <v>32</v>
      </c>
    </row>
    <row r="561" spans="1:6" x14ac:dyDescent="0.3">
      <c r="A561">
        <v>24367</v>
      </c>
      <c r="B561" t="s">
        <v>1115</v>
      </c>
      <c r="C561" t="s">
        <v>1113</v>
      </c>
      <c r="D561" t="s">
        <v>214</v>
      </c>
      <c r="E561" t="s">
        <v>220</v>
      </c>
      <c r="F561" s="2" t="s">
        <v>32</v>
      </c>
    </row>
    <row r="562" spans="1:6" x14ac:dyDescent="0.3">
      <c r="A562">
        <v>42015</v>
      </c>
      <c r="B562" t="s">
        <v>1116</v>
      </c>
      <c r="C562" t="s">
        <v>1117</v>
      </c>
      <c r="D562" t="s">
        <v>165</v>
      </c>
      <c r="E562" t="s">
        <v>211</v>
      </c>
      <c r="F562" s="2" t="s">
        <v>32</v>
      </c>
    </row>
    <row r="563" spans="1:6" x14ac:dyDescent="0.3">
      <c r="A563">
        <v>37936</v>
      </c>
      <c r="B563" t="s">
        <v>1118</v>
      </c>
      <c r="C563" t="s">
        <v>1117</v>
      </c>
      <c r="D563" t="s">
        <v>166</v>
      </c>
      <c r="E563" t="s">
        <v>220</v>
      </c>
      <c r="F563" s="2" t="s">
        <v>32</v>
      </c>
    </row>
    <row r="564" spans="1:6" x14ac:dyDescent="0.3">
      <c r="A564">
        <v>39146</v>
      </c>
      <c r="B564" t="s">
        <v>1119</v>
      </c>
      <c r="C564" t="s">
        <v>1120</v>
      </c>
      <c r="D564" t="s">
        <v>164</v>
      </c>
      <c r="E564" t="s">
        <v>275</v>
      </c>
      <c r="F564" s="2" t="s">
        <v>32</v>
      </c>
    </row>
    <row r="565" spans="1:6" x14ac:dyDescent="0.3">
      <c r="A565">
        <v>21466</v>
      </c>
      <c r="B565" t="s">
        <v>539</v>
      </c>
      <c r="C565" t="s">
        <v>1120</v>
      </c>
      <c r="D565" t="s">
        <v>167</v>
      </c>
      <c r="E565" t="s">
        <v>220</v>
      </c>
      <c r="F565" s="2" t="s">
        <v>32</v>
      </c>
    </row>
    <row r="566" spans="1:6" x14ac:dyDescent="0.3">
      <c r="A566">
        <v>37907</v>
      </c>
      <c r="B566" t="s">
        <v>1121</v>
      </c>
      <c r="C566" t="s">
        <v>1122</v>
      </c>
      <c r="D566" t="s">
        <v>33</v>
      </c>
      <c r="E566" t="s">
        <v>275</v>
      </c>
      <c r="F566" s="2" t="s">
        <v>32</v>
      </c>
    </row>
    <row r="567" spans="1:6" x14ac:dyDescent="0.3">
      <c r="A567">
        <v>6049</v>
      </c>
      <c r="B567" t="s">
        <v>1123</v>
      </c>
      <c r="C567" t="s">
        <v>1124</v>
      </c>
      <c r="D567" t="s">
        <v>167</v>
      </c>
      <c r="E567" t="s">
        <v>230</v>
      </c>
      <c r="F567" s="2" t="s">
        <v>32</v>
      </c>
    </row>
    <row r="568" spans="1:6" x14ac:dyDescent="0.3">
      <c r="A568">
        <v>35397</v>
      </c>
      <c r="B568" t="s">
        <v>1125</v>
      </c>
      <c r="C568" t="s">
        <v>1126</v>
      </c>
      <c r="D568" t="s">
        <v>167</v>
      </c>
      <c r="E568" t="s">
        <v>258</v>
      </c>
      <c r="F568" s="2" t="s">
        <v>32</v>
      </c>
    </row>
    <row r="569" spans="1:6" x14ac:dyDescent="0.3">
      <c r="A569">
        <v>38013</v>
      </c>
      <c r="B569" t="s">
        <v>1127</v>
      </c>
      <c r="C569" t="s">
        <v>445</v>
      </c>
      <c r="D569" t="s">
        <v>167</v>
      </c>
      <c r="E569" t="s">
        <v>280</v>
      </c>
      <c r="F569" s="2" t="s">
        <v>32</v>
      </c>
    </row>
    <row r="570" spans="1:6" x14ac:dyDescent="0.3">
      <c r="A570">
        <v>25829</v>
      </c>
      <c r="B570" t="s">
        <v>1128</v>
      </c>
      <c r="C570" t="s">
        <v>445</v>
      </c>
      <c r="D570" t="s">
        <v>166</v>
      </c>
      <c r="E570" t="s">
        <v>215</v>
      </c>
      <c r="F570" s="2" t="s">
        <v>32</v>
      </c>
    </row>
    <row r="571" spans="1:6" x14ac:dyDescent="0.3">
      <c r="A571">
        <v>35220</v>
      </c>
      <c r="B571" t="s">
        <v>1129</v>
      </c>
      <c r="C571" t="s">
        <v>1130</v>
      </c>
      <c r="D571" t="s">
        <v>167</v>
      </c>
      <c r="E571" t="s">
        <v>220</v>
      </c>
      <c r="F571" s="2" t="s">
        <v>32</v>
      </c>
    </row>
    <row r="572" spans="1:6" x14ac:dyDescent="0.3">
      <c r="A572">
        <v>39106</v>
      </c>
      <c r="B572" t="s">
        <v>1131</v>
      </c>
      <c r="C572" t="s">
        <v>1132</v>
      </c>
      <c r="D572" t="s">
        <v>214</v>
      </c>
      <c r="E572" t="s">
        <v>273</v>
      </c>
      <c r="F572" s="2" t="s">
        <v>32</v>
      </c>
    </row>
    <row r="573" spans="1:6" x14ac:dyDescent="0.3">
      <c r="A573">
        <v>19691</v>
      </c>
      <c r="B573" t="s">
        <v>1133</v>
      </c>
      <c r="C573" t="s">
        <v>1132</v>
      </c>
      <c r="D573" t="s">
        <v>165</v>
      </c>
      <c r="E573" t="s">
        <v>306</v>
      </c>
      <c r="F573" s="2" t="s">
        <v>32</v>
      </c>
    </row>
    <row r="574" spans="1:6" x14ac:dyDescent="0.3">
      <c r="A574">
        <v>13020</v>
      </c>
      <c r="B574" t="s">
        <v>1134</v>
      </c>
      <c r="C574" t="s">
        <v>1132</v>
      </c>
      <c r="D574" t="s">
        <v>167</v>
      </c>
      <c r="E574" t="s">
        <v>215</v>
      </c>
      <c r="F574" s="2" t="s">
        <v>32</v>
      </c>
    </row>
    <row r="575" spans="1:6" x14ac:dyDescent="0.3">
      <c r="A575">
        <v>38551</v>
      </c>
      <c r="B575" t="s">
        <v>1135</v>
      </c>
      <c r="C575" t="s">
        <v>1136</v>
      </c>
      <c r="D575" t="s">
        <v>214</v>
      </c>
      <c r="E575" t="s">
        <v>258</v>
      </c>
      <c r="F575" s="2" t="s">
        <v>32</v>
      </c>
    </row>
    <row r="576" spans="1:6" x14ac:dyDescent="0.3">
      <c r="A576">
        <v>36663</v>
      </c>
      <c r="B576" t="s">
        <v>1137</v>
      </c>
      <c r="C576" t="s">
        <v>1138</v>
      </c>
      <c r="D576" t="s">
        <v>33</v>
      </c>
      <c r="E576" t="s">
        <v>256</v>
      </c>
      <c r="F576" s="2" t="s">
        <v>32</v>
      </c>
    </row>
    <row r="577" spans="1:6" x14ac:dyDescent="0.3">
      <c r="A577">
        <v>25733</v>
      </c>
      <c r="B577" t="s">
        <v>803</v>
      </c>
      <c r="C577" t="s">
        <v>1139</v>
      </c>
      <c r="D577" t="s">
        <v>165</v>
      </c>
      <c r="E577" t="s">
        <v>215</v>
      </c>
      <c r="F577" s="2" t="s">
        <v>32</v>
      </c>
    </row>
    <row r="578" spans="1:6" x14ac:dyDescent="0.3">
      <c r="A578">
        <v>35055</v>
      </c>
      <c r="B578" t="s">
        <v>1140</v>
      </c>
      <c r="C578" t="s">
        <v>1141</v>
      </c>
      <c r="D578" t="s">
        <v>165</v>
      </c>
      <c r="E578" t="s">
        <v>258</v>
      </c>
      <c r="F578" s="2" t="s">
        <v>32</v>
      </c>
    </row>
    <row r="579" spans="1:6" x14ac:dyDescent="0.3">
      <c r="A579">
        <v>36426</v>
      </c>
      <c r="B579" t="s">
        <v>128</v>
      </c>
      <c r="C579" t="s">
        <v>1142</v>
      </c>
      <c r="D579" t="s">
        <v>214</v>
      </c>
      <c r="E579" t="s">
        <v>256</v>
      </c>
      <c r="F579" s="2" t="s">
        <v>32</v>
      </c>
    </row>
    <row r="580" spans="1:6" x14ac:dyDescent="0.3">
      <c r="A580">
        <v>22416</v>
      </c>
      <c r="B580" t="s">
        <v>1143</v>
      </c>
      <c r="C580" t="s">
        <v>1144</v>
      </c>
      <c r="D580" t="s">
        <v>162</v>
      </c>
      <c r="E580" t="s">
        <v>220</v>
      </c>
      <c r="F580" s="2" t="s">
        <v>32</v>
      </c>
    </row>
    <row r="581" spans="1:6" x14ac:dyDescent="0.3">
      <c r="A581">
        <v>39899</v>
      </c>
      <c r="B581" t="s">
        <v>1065</v>
      </c>
      <c r="C581" t="s">
        <v>1145</v>
      </c>
      <c r="D581" t="s">
        <v>162</v>
      </c>
      <c r="E581" t="s">
        <v>220</v>
      </c>
      <c r="F581" s="2" t="s">
        <v>32</v>
      </c>
    </row>
    <row r="582" spans="1:6" x14ac:dyDescent="0.3">
      <c r="A582">
        <v>41821</v>
      </c>
      <c r="B582" t="s">
        <v>1146</v>
      </c>
      <c r="C582" t="s">
        <v>1147</v>
      </c>
      <c r="D582" t="s">
        <v>162</v>
      </c>
      <c r="E582" t="s">
        <v>223</v>
      </c>
      <c r="F582" s="2" t="s">
        <v>32</v>
      </c>
    </row>
    <row r="583" spans="1:6" x14ac:dyDescent="0.3">
      <c r="A583">
        <v>23326</v>
      </c>
      <c r="B583" t="s">
        <v>1148</v>
      </c>
      <c r="C583" t="s">
        <v>1149</v>
      </c>
      <c r="D583" t="s">
        <v>33</v>
      </c>
      <c r="E583" t="s">
        <v>211</v>
      </c>
      <c r="F583" s="2" t="s">
        <v>32</v>
      </c>
    </row>
    <row r="584" spans="1:6" x14ac:dyDescent="0.3">
      <c r="A584">
        <v>32528</v>
      </c>
      <c r="B584" t="s">
        <v>1150</v>
      </c>
      <c r="C584" t="s">
        <v>1151</v>
      </c>
      <c r="D584" t="s">
        <v>166</v>
      </c>
      <c r="E584" t="s">
        <v>220</v>
      </c>
      <c r="F584" s="2" t="s">
        <v>32</v>
      </c>
    </row>
    <row r="585" spans="1:6" x14ac:dyDescent="0.3">
      <c r="A585">
        <v>40859</v>
      </c>
      <c r="B585" t="s">
        <v>1152</v>
      </c>
      <c r="C585" t="s">
        <v>131</v>
      </c>
      <c r="D585" t="s">
        <v>165</v>
      </c>
      <c r="E585" t="s">
        <v>220</v>
      </c>
      <c r="F585" s="2" t="s">
        <v>32</v>
      </c>
    </row>
    <row r="586" spans="1:6" x14ac:dyDescent="0.3">
      <c r="A586">
        <v>38691</v>
      </c>
      <c r="B586" t="s">
        <v>1153</v>
      </c>
      <c r="C586" t="s">
        <v>1154</v>
      </c>
      <c r="D586" t="s">
        <v>164</v>
      </c>
      <c r="E586" s="1" t="s">
        <v>275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6322-A0AA-4469-8DD9-1A1BFE4C00AE}">
  <dimension ref="A1:R599"/>
  <sheetViews>
    <sheetView workbookViewId="0">
      <selection sqref="A1:A1048576"/>
    </sheetView>
  </sheetViews>
  <sheetFormatPr defaultRowHeight="14.4" x14ac:dyDescent="0.3"/>
  <sheetData>
    <row r="1" spans="1:17" x14ac:dyDescent="0.3">
      <c r="A1">
        <v>9979</v>
      </c>
      <c r="B1" t="s">
        <v>249</v>
      </c>
      <c r="C1" t="s">
        <v>250</v>
      </c>
      <c r="D1" s="12">
        <v>28053</v>
      </c>
      <c r="E1" t="s">
        <v>1155</v>
      </c>
      <c r="F1">
        <v>222</v>
      </c>
      <c r="G1" s="12">
        <v>35796</v>
      </c>
      <c r="H1" t="s">
        <v>1156</v>
      </c>
      <c r="J1" t="s">
        <v>248</v>
      </c>
      <c r="K1" t="s">
        <v>214</v>
      </c>
      <c r="L1" s="12">
        <v>72686</v>
      </c>
      <c r="M1" s="12">
        <v>46434</v>
      </c>
      <c r="N1" t="s">
        <v>1157</v>
      </c>
      <c r="O1" s="55">
        <v>0.8</v>
      </c>
      <c r="P1">
        <v>0</v>
      </c>
      <c r="Q1">
        <v>0</v>
      </c>
    </row>
    <row r="2" spans="1:17" x14ac:dyDescent="0.3">
      <c r="A2">
        <v>9824</v>
      </c>
      <c r="B2" t="s">
        <v>30</v>
      </c>
      <c r="C2" t="s">
        <v>922</v>
      </c>
      <c r="D2" s="12">
        <v>23784</v>
      </c>
      <c r="E2" t="s">
        <v>1155</v>
      </c>
      <c r="F2">
        <v>192</v>
      </c>
      <c r="G2" s="12">
        <v>35723</v>
      </c>
      <c r="H2" t="s">
        <v>1158</v>
      </c>
      <c r="J2" t="s">
        <v>263</v>
      </c>
      <c r="K2" t="s">
        <v>166</v>
      </c>
      <c r="L2" s="12">
        <v>72686</v>
      </c>
      <c r="M2" s="12">
        <v>46236</v>
      </c>
      <c r="N2" t="s">
        <v>1159</v>
      </c>
      <c r="O2" s="55">
        <v>1</v>
      </c>
      <c r="P2">
        <v>0</v>
      </c>
      <c r="Q2">
        <v>1</v>
      </c>
    </row>
    <row r="3" spans="1:17" x14ac:dyDescent="0.3">
      <c r="A3">
        <v>9667</v>
      </c>
      <c r="B3" t="s">
        <v>951</v>
      </c>
      <c r="C3" t="s">
        <v>952</v>
      </c>
      <c r="D3" s="12">
        <v>26311</v>
      </c>
      <c r="E3" t="s">
        <v>1155</v>
      </c>
      <c r="F3">
        <v>608</v>
      </c>
      <c r="G3" s="12">
        <v>35667</v>
      </c>
      <c r="H3" t="s">
        <v>1160</v>
      </c>
      <c r="J3" t="s">
        <v>362</v>
      </c>
      <c r="K3" t="s">
        <v>168</v>
      </c>
      <c r="L3" s="12">
        <v>47558</v>
      </c>
      <c r="M3" s="12">
        <v>46369</v>
      </c>
      <c r="N3" t="s">
        <v>1161</v>
      </c>
      <c r="O3" s="55">
        <v>1</v>
      </c>
      <c r="P3">
        <v>0</v>
      </c>
      <c r="Q3">
        <v>0</v>
      </c>
    </row>
    <row r="4" spans="1:17" x14ac:dyDescent="0.3">
      <c r="A4">
        <v>9158</v>
      </c>
      <c r="B4" t="s">
        <v>430</v>
      </c>
      <c r="C4" t="s">
        <v>431</v>
      </c>
      <c r="D4" s="12">
        <v>26119</v>
      </c>
      <c r="E4" t="s">
        <v>1155</v>
      </c>
      <c r="F4">
        <v>180</v>
      </c>
      <c r="G4" s="12">
        <v>35513</v>
      </c>
      <c r="I4">
        <v>93572444</v>
      </c>
      <c r="J4" t="s">
        <v>263</v>
      </c>
      <c r="K4" t="s">
        <v>166</v>
      </c>
      <c r="L4" s="12">
        <v>72686</v>
      </c>
      <c r="M4" s="12">
        <v>46834</v>
      </c>
      <c r="N4" t="s">
        <v>1162</v>
      </c>
      <c r="O4" s="55">
        <v>1</v>
      </c>
      <c r="P4">
        <v>0</v>
      </c>
      <c r="Q4">
        <v>0</v>
      </c>
    </row>
    <row r="5" spans="1:17" x14ac:dyDescent="0.3">
      <c r="A5">
        <v>9065</v>
      </c>
      <c r="B5" t="s">
        <v>988</v>
      </c>
      <c r="C5" t="s">
        <v>989</v>
      </c>
      <c r="D5" s="12">
        <v>24694</v>
      </c>
      <c r="E5" t="s">
        <v>1155</v>
      </c>
      <c r="F5">
        <v>398</v>
      </c>
      <c r="G5" s="12">
        <v>35478</v>
      </c>
      <c r="H5" t="s">
        <v>1163</v>
      </c>
      <c r="J5" t="s">
        <v>362</v>
      </c>
      <c r="K5" t="s">
        <v>165</v>
      </c>
      <c r="L5" s="12">
        <v>72686</v>
      </c>
      <c r="M5" s="12">
        <v>46194</v>
      </c>
      <c r="N5" t="s">
        <v>1164</v>
      </c>
      <c r="O5" s="55">
        <v>0.5</v>
      </c>
      <c r="P5">
        <v>0</v>
      </c>
      <c r="Q5">
        <v>0</v>
      </c>
    </row>
    <row r="6" spans="1:17" x14ac:dyDescent="0.3">
      <c r="A6">
        <v>9062</v>
      </c>
      <c r="B6" t="s">
        <v>975</v>
      </c>
      <c r="C6" t="s">
        <v>976</v>
      </c>
      <c r="D6" s="12">
        <v>26633</v>
      </c>
      <c r="E6" t="s">
        <v>1155</v>
      </c>
      <c r="F6">
        <v>382</v>
      </c>
      <c r="G6" s="12">
        <v>35478</v>
      </c>
      <c r="H6" t="s">
        <v>1165</v>
      </c>
      <c r="J6" t="s">
        <v>306</v>
      </c>
      <c r="K6" t="s">
        <v>168</v>
      </c>
      <c r="L6" s="12">
        <v>45955</v>
      </c>
      <c r="M6" s="12">
        <v>46273</v>
      </c>
      <c r="N6" t="s">
        <v>1166</v>
      </c>
      <c r="O6" s="55">
        <v>0.8</v>
      </c>
      <c r="P6">
        <v>0</v>
      </c>
      <c r="Q6">
        <v>0</v>
      </c>
    </row>
    <row r="7" spans="1:17" x14ac:dyDescent="0.3">
      <c r="A7">
        <v>8918</v>
      </c>
      <c r="B7" t="s">
        <v>641</v>
      </c>
      <c r="C7" t="s">
        <v>642</v>
      </c>
      <c r="D7" s="12">
        <v>23172</v>
      </c>
      <c r="E7" t="s">
        <v>1155</v>
      </c>
      <c r="F7">
        <v>429</v>
      </c>
      <c r="G7" s="12">
        <v>35394</v>
      </c>
      <c r="H7" t="s">
        <v>1167</v>
      </c>
      <c r="J7" t="s">
        <v>369</v>
      </c>
      <c r="K7" t="s">
        <v>168</v>
      </c>
      <c r="L7" s="12">
        <v>46000</v>
      </c>
      <c r="M7" s="12">
        <v>46019</v>
      </c>
      <c r="N7" t="s">
        <v>1168</v>
      </c>
      <c r="O7" s="55">
        <v>0.8</v>
      </c>
      <c r="P7">
        <v>0</v>
      </c>
      <c r="Q7">
        <v>0</v>
      </c>
    </row>
    <row r="8" spans="1:17" x14ac:dyDescent="0.3">
      <c r="A8">
        <v>8792</v>
      </c>
      <c r="B8" t="s">
        <v>986</v>
      </c>
      <c r="C8" t="s">
        <v>987</v>
      </c>
      <c r="D8" s="12">
        <v>27910</v>
      </c>
      <c r="E8" t="s">
        <v>1155</v>
      </c>
      <c r="F8">
        <v>466</v>
      </c>
      <c r="G8" s="12">
        <v>35338</v>
      </c>
      <c r="H8" t="s">
        <v>1169</v>
      </c>
      <c r="I8">
        <v>93244163</v>
      </c>
      <c r="J8" t="s">
        <v>263</v>
      </c>
      <c r="K8" t="s">
        <v>214</v>
      </c>
      <c r="L8" s="12">
        <v>47614</v>
      </c>
      <c r="M8" s="12">
        <v>46820</v>
      </c>
      <c r="N8" t="s">
        <v>1170</v>
      </c>
      <c r="O8" s="55">
        <v>1</v>
      </c>
      <c r="P8">
        <v>0</v>
      </c>
      <c r="Q8">
        <v>1</v>
      </c>
    </row>
    <row r="9" spans="1:17" x14ac:dyDescent="0.3">
      <c r="A9">
        <v>8708</v>
      </c>
      <c r="B9" t="s">
        <v>1098</v>
      </c>
      <c r="C9" t="s">
        <v>1099</v>
      </c>
      <c r="D9" s="12">
        <v>27571</v>
      </c>
      <c r="E9" t="s">
        <v>1155</v>
      </c>
      <c r="F9">
        <v>2</v>
      </c>
      <c r="G9" s="12">
        <v>35303</v>
      </c>
      <c r="I9">
        <v>93568611</v>
      </c>
      <c r="J9" t="s">
        <v>275</v>
      </c>
      <c r="K9" t="s">
        <v>167</v>
      </c>
      <c r="L9" s="12">
        <v>47576</v>
      </c>
      <c r="M9" s="12">
        <v>47573</v>
      </c>
      <c r="N9" t="s">
        <v>1171</v>
      </c>
      <c r="O9" s="55">
        <v>0.8</v>
      </c>
      <c r="P9">
        <v>0</v>
      </c>
      <c r="Q9">
        <v>0</v>
      </c>
    </row>
    <row r="10" spans="1:17" x14ac:dyDescent="0.3">
      <c r="A10">
        <v>8394</v>
      </c>
      <c r="B10" t="s">
        <v>1092</v>
      </c>
      <c r="C10" t="s">
        <v>1093</v>
      </c>
      <c r="D10" s="12">
        <v>26996</v>
      </c>
      <c r="E10" t="s">
        <v>1155</v>
      </c>
      <c r="F10">
        <v>71</v>
      </c>
      <c r="G10" s="12">
        <v>35219</v>
      </c>
      <c r="H10" t="s">
        <v>1172</v>
      </c>
      <c r="J10" t="s">
        <v>275</v>
      </c>
      <c r="K10" t="s">
        <v>167</v>
      </c>
      <c r="L10" s="12">
        <v>45880</v>
      </c>
      <c r="M10" s="12">
        <v>46014</v>
      </c>
      <c r="N10" t="s">
        <v>1173</v>
      </c>
      <c r="O10" s="55">
        <v>1</v>
      </c>
      <c r="P10">
        <v>0</v>
      </c>
      <c r="Q10">
        <v>1</v>
      </c>
    </row>
    <row r="11" spans="1:17" x14ac:dyDescent="0.3">
      <c r="A11">
        <v>8393</v>
      </c>
      <c r="B11" t="s">
        <v>387</v>
      </c>
      <c r="C11" t="s">
        <v>388</v>
      </c>
      <c r="D11" s="12">
        <v>26380</v>
      </c>
      <c r="E11" t="s">
        <v>1155</v>
      </c>
      <c r="F11">
        <v>272</v>
      </c>
      <c r="G11" s="12">
        <v>35219</v>
      </c>
      <c r="J11" t="s">
        <v>263</v>
      </c>
      <c r="K11" t="s">
        <v>166</v>
      </c>
      <c r="L11" s="12">
        <v>73050</v>
      </c>
      <c r="M11" s="12">
        <v>45909</v>
      </c>
      <c r="N11" t="s">
        <v>1174</v>
      </c>
      <c r="O11" s="55">
        <v>0.8</v>
      </c>
      <c r="P11">
        <v>0</v>
      </c>
      <c r="Q11">
        <v>0</v>
      </c>
    </row>
    <row r="12" spans="1:17" x14ac:dyDescent="0.3">
      <c r="A12">
        <v>8391</v>
      </c>
      <c r="B12" t="s">
        <v>763</v>
      </c>
      <c r="C12" t="s">
        <v>764</v>
      </c>
      <c r="D12" s="12">
        <v>25627</v>
      </c>
      <c r="E12" t="s">
        <v>1155</v>
      </c>
      <c r="F12">
        <v>508</v>
      </c>
      <c r="G12" s="12">
        <v>35219</v>
      </c>
      <c r="I12">
        <v>474276343</v>
      </c>
      <c r="J12" t="s">
        <v>273</v>
      </c>
      <c r="K12" t="s">
        <v>165</v>
      </c>
      <c r="L12" s="12">
        <v>47566</v>
      </c>
      <c r="M12" s="12">
        <v>47561</v>
      </c>
      <c r="N12" t="s">
        <v>1175</v>
      </c>
      <c r="O12" s="55">
        <v>0.8</v>
      </c>
      <c r="P12">
        <v>0</v>
      </c>
      <c r="Q12">
        <v>1</v>
      </c>
    </row>
    <row r="13" spans="1:17" x14ac:dyDescent="0.3">
      <c r="A13">
        <v>8196</v>
      </c>
      <c r="B13" t="s">
        <v>252</v>
      </c>
      <c r="C13" t="s">
        <v>250</v>
      </c>
      <c r="D13" s="12">
        <v>25922</v>
      </c>
      <c r="E13" t="s">
        <v>1155</v>
      </c>
      <c r="F13">
        <v>473</v>
      </c>
      <c r="G13" s="12">
        <v>35177</v>
      </c>
      <c r="H13" t="s">
        <v>1176</v>
      </c>
      <c r="J13" t="s">
        <v>251</v>
      </c>
      <c r="K13" t="s">
        <v>162</v>
      </c>
      <c r="L13" s="12">
        <v>47607</v>
      </c>
      <c r="M13" s="12">
        <v>47573</v>
      </c>
      <c r="N13" t="s">
        <v>1177</v>
      </c>
      <c r="O13" s="55">
        <v>1</v>
      </c>
      <c r="P13">
        <v>0</v>
      </c>
      <c r="Q13">
        <v>0</v>
      </c>
    </row>
    <row r="14" spans="1:17" x14ac:dyDescent="0.3">
      <c r="A14">
        <v>8016</v>
      </c>
      <c r="B14" t="s">
        <v>436</v>
      </c>
      <c r="C14" t="s">
        <v>437</v>
      </c>
      <c r="D14" s="12">
        <v>24555</v>
      </c>
      <c r="E14" t="s">
        <v>1178</v>
      </c>
      <c r="F14">
        <v>100</v>
      </c>
      <c r="G14" s="12">
        <v>35065</v>
      </c>
      <c r="H14" t="s">
        <v>1179</v>
      </c>
      <c r="J14" t="s">
        <v>362</v>
      </c>
      <c r="K14" t="s">
        <v>33</v>
      </c>
      <c r="L14" s="12">
        <v>72686</v>
      </c>
      <c r="M14" s="12">
        <v>46146</v>
      </c>
      <c r="N14" t="s">
        <v>1180</v>
      </c>
      <c r="O14" s="55">
        <v>0.8</v>
      </c>
      <c r="P14">
        <v>0</v>
      </c>
      <c r="Q14">
        <v>0</v>
      </c>
    </row>
    <row r="15" spans="1:17" x14ac:dyDescent="0.3">
      <c r="A15">
        <v>7748</v>
      </c>
      <c r="B15" t="s">
        <v>352</v>
      </c>
      <c r="C15" t="s">
        <v>353</v>
      </c>
      <c r="D15" s="12">
        <v>25262</v>
      </c>
      <c r="E15" t="s">
        <v>1155</v>
      </c>
      <c r="F15">
        <v>164</v>
      </c>
      <c r="G15" s="12">
        <v>34932</v>
      </c>
      <c r="I15">
        <v>32496401543</v>
      </c>
      <c r="J15" t="s">
        <v>238</v>
      </c>
      <c r="K15" t="s">
        <v>167</v>
      </c>
      <c r="L15" s="12">
        <v>73050</v>
      </c>
      <c r="M15" s="12">
        <v>47170</v>
      </c>
      <c r="N15" t="s">
        <v>1181</v>
      </c>
      <c r="O15" s="55">
        <v>0.8</v>
      </c>
      <c r="P15">
        <v>0</v>
      </c>
      <c r="Q15">
        <v>0</v>
      </c>
    </row>
    <row r="16" spans="1:17" x14ac:dyDescent="0.3">
      <c r="A16">
        <v>7746</v>
      </c>
      <c r="B16" t="s">
        <v>665</v>
      </c>
      <c r="C16" t="s">
        <v>971</v>
      </c>
      <c r="D16" s="12">
        <v>23497</v>
      </c>
      <c r="E16" t="s">
        <v>1155</v>
      </c>
      <c r="F16">
        <v>356</v>
      </c>
      <c r="G16" s="12">
        <v>34932</v>
      </c>
      <c r="I16">
        <v>93293469</v>
      </c>
      <c r="J16" t="s">
        <v>271</v>
      </c>
      <c r="K16" t="s">
        <v>162</v>
      </c>
      <c r="L16" s="12">
        <v>47671</v>
      </c>
      <c r="M16" s="12">
        <v>47369</v>
      </c>
      <c r="N16" t="s">
        <v>1182</v>
      </c>
      <c r="O16" s="55">
        <v>1</v>
      </c>
      <c r="P16">
        <v>0</v>
      </c>
      <c r="Q16">
        <v>0</v>
      </c>
    </row>
    <row r="17" spans="1:17" x14ac:dyDescent="0.3">
      <c r="A17">
        <v>7422</v>
      </c>
      <c r="B17" t="s">
        <v>873</v>
      </c>
      <c r="C17" t="s">
        <v>947</v>
      </c>
      <c r="D17" s="12">
        <v>26956</v>
      </c>
      <c r="E17" t="s">
        <v>1155</v>
      </c>
      <c r="F17">
        <v>557</v>
      </c>
      <c r="G17" s="12">
        <v>34834</v>
      </c>
      <c r="H17" t="s">
        <v>1183</v>
      </c>
      <c r="J17" t="s">
        <v>273</v>
      </c>
      <c r="K17" t="s">
        <v>214</v>
      </c>
      <c r="L17" s="12">
        <v>47702</v>
      </c>
      <c r="M17" s="12">
        <v>45993</v>
      </c>
      <c r="N17" t="s">
        <v>1184</v>
      </c>
      <c r="O17" s="55">
        <v>1</v>
      </c>
      <c r="P17">
        <v>0</v>
      </c>
      <c r="Q17">
        <v>1</v>
      </c>
    </row>
    <row r="18" spans="1:17" x14ac:dyDescent="0.3">
      <c r="A18">
        <v>6310</v>
      </c>
      <c r="B18" t="s">
        <v>478</v>
      </c>
      <c r="C18" t="s">
        <v>479</v>
      </c>
      <c r="D18" s="12">
        <v>23504</v>
      </c>
      <c r="E18" t="s">
        <v>1155</v>
      </c>
      <c r="F18">
        <v>289</v>
      </c>
      <c r="G18" s="12">
        <v>34078</v>
      </c>
      <c r="J18" t="s">
        <v>306</v>
      </c>
      <c r="K18" t="s">
        <v>164</v>
      </c>
      <c r="L18" s="12">
        <v>72686</v>
      </c>
      <c r="M18" s="12">
        <v>46140</v>
      </c>
      <c r="N18" t="s">
        <v>1185</v>
      </c>
      <c r="O18" s="55">
        <v>1</v>
      </c>
      <c r="P18">
        <v>0</v>
      </c>
      <c r="Q18">
        <v>0</v>
      </c>
    </row>
    <row r="19" spans="1:17" x14ac:dyDescent="0.3">
      <c r="A19">
        <v>6309</v>
      </c>
      <c r="B19" t="s">
        <v>959</v>
      </c>
      <c r="C19" t="s">
        <v>960</v>
      </c>
      <c r="D19" s="12">
        <v>26147</v>
      </c>
      <c r="E19" t="s">
        <v>1155</v>
      </c>
      <c r="F19">
        <v>413</v>
      </c>
      <c r="G19" s="12">
        <v>34078</v>
      </c>
      <c r="H19" t="s">
        <v>1186</v>
      </c>
      <c r="J19" t="s">
        <v>296</v>
      </c>
      <c r="K19" t="s">
        <v>168</v>
      </c>
      <c r="L19" s="12">
        <v>47594</v>
      </c>
      <c r="M19" s="12">
        <v>46497</v>
      </c>
      <c r="N19" t="s">
        <v>1187</v>
      </c>
      <c r="O19" s="55">
        <v>1</v>
      </c>
      <c r="P19">
        <v>0</v>
      </c>
      <c r="Q19">
        <v>0</v>
      </c>
    </row>
    <row r="20" spans="1:17" x14ac:dyDescent="0.3">
      <c r="A20">
        <v>6229</v>
      </c>
      <c r="B20" t="s">
        <v>734</v>
      </c>
      <c r="C20" t="s">
        <v>1093</v>
      </c>
      <c r="D20" s="12">
        <v>20773</v>
      </c>
      <c r="E20" t="s">
        <v>1155</v>
      </c>
      <c r="F20">
        <v>628</v>
      </c>
      <c r="G20" s="12">
        <v>34008</v>
      </c>
      <c r="H20" t="s">
        <v>1188</v>
      </c>
      <c r="J20" t="s">
        <v>280</v>
      </c>
      <c r="K20" t="s">
        <v>165</v>
      </c>
      <c r="L20" s="12">
        <v>47481</v>
      </c>
      <c r="M20" s="12">
        <v>47456</v>
      </c>
      <c r="N20" t="s">
        <v>1189</v>
      </c>
      <c r="O20" s="55">
        <v>0.5</v>
      </c>
      <c r="P20">
        <v>0</v>
      </c>
      <c r="Q20">
        <v>0</v>
      </c>
    </row>
    <row r="21" spans="1:17" x14ac:dyDescent="0.3">
      <c r="A21">
        <v>6092</v>
      </c>
      <c r="B21" t="s">
        <v>504</v>
      </c>
      <c r="C21" t="s">
        <v>505</v>
      </c>
      <c r="D21" s="12">
        <v>23986</v>
      </c>
      <c r="E21" t="s">
        <v>1155</v>
      </c>
      <c r="F21">
        <v>216</v>
      </c>
      <c r="G21" s="12">
        <v>33868</v>
      </c>
      <c r="H21" t="s">
        <v>1190</v>
      </c>
      <c r="I21">
        <v>93285775</v>
      </c>
      <c r="J21" t="s">
        <v>306</v>
      </c>
      <c r="K21" t="s">
        <v>166</v>
      </c>
      <c r="L21" s="12">
        <v>72686</v>
      </c>
      <c r="M21" s="12">
        <v>72686</v>
      </c>
      <c r="N21" t="s">
        <v>1191</v>
      </c>
      <c r="O21" s="55">
        <v>0.8</v>
      </c>
      <c r="P21">
        <v>0</v>
      </c>
      <c r="Q21">
        <v>0</v>
      </c>
    </row>
    <row r="22" spans="1:17" x14ac:dyDescent="0.3">
      <c r="A22">
        <v>6067</v>
      </c>
      <c r="B22" t="s">
        <v>909</v>
      </c>
      <c r="C22" t="s">
        <v>910</v>
      </c>
      <c r="D22" s="12">
        <v>25610</v>
      </c>
      <c r="E22" t="s">
        <v>1155</v>
      </c>
      <c r="F22">
        <v>467</v>
      </c>
      <c r="G22" s="12">
        <v>33848</v>
      </c>
      <c r="H22" t="s">
        <v>1192</v>
      </c>
      <c r="J22" t="s">
        <v>275</v>
      </c>
      <c r="K22" t="s">
        <v>167</v>
      </c>
      <c r="L22" s="12">
        <v>47698</v>
      </c>
      <c r="M22" s="12">
        <v>46152</v>
      </c>
      <c r="N22" t="s">
        <v>1193</v>
      </c>
      <c r="O22" s="55">
        <v>0.5</v>
      </c>
      <c r="P22">
        <v>0</v>
      </c>
      <c r="Q22">
        <v>0</v>
      </c>
    </row>
    <row r="23" spans="1:17" x14ac:dyDescent="0.3">
      <c r="A23">
        <v>6049</v>
      </c>
      <c r="B23" t="s">
        <v>1123</v>
      </c>
      <c r="C23" t="s">
        <v>1124</v>
      </c>
      <c r="D23" s="12">
        <v>23942</v>
      </c>
      <c r="E23" t="s">
        <v>1155</v>
      </c>
      <c r="F23">
        <v>193</v>
      </c>
      <c r="G23" s="12">
        <v>33819</v>
      </c>
      <c r="H23" t="s">
        <v>1194</v>
      </c>
      <c r="J23" t="s">
        <v>275</v>
      </c>
      <c r="K23" t="s">
        <v>167</v>
      </c>
      <c r="L23" s="12">
        <v>47636</v>
      </c>
      <c r="M23" s="12">
        <v>46364</v>
      </c>
      <c r="N23" t="s">
        <v>1195</v>
      </c>
      <c r="O23" s="55">
        <v>0.8</v>
      </c>
      <c r="P23">
        <v>0</v>
      </c>
      <c r="Q23">
        <v>1</v>
      </c>
    </row>
    <row r="24" spans="1:17" x14ac:dyDescent="0.3">
      <c r="A24">
        <v>5813</v>
      </c>
      <c r="B24" t="s">
        <v>410</v>
      </c>
      <c r="C24" t="s">
        <v>411</v>
      </c>
      <c r="D24" s="12">
        <v>24961</v>
      </c>
      <c r="E24" t="s">
        <v>1155</v>
      </c>
      <c r="F24">
        <v>19</v>
      </c>
      <c r="G24" s="12">
        <v>33742</v>
      </c>
      <c r="H24" t="s">
        <v>1196</v>
      </c>
      <c r="J24" t="s">
        <v>362</v>
      </c>
      <c r="K24" t="s">
        <v>167</v>
      </c>
      <c r="L24" s="12">
        <v>72686</v>
      </c>
      <c r="M24" s="12">
        <v>46308</v>
      </c>
      <c r="N24" t="s">
        <v>1197</v>
      </c>
      <c r="O24" s="55">
        <v>0.8</v>
      </c>
      <c r="P24">
        <v>0</v>
      </c>
      <c r="Q24">
        <v>1</v>
      </c>
    </row>
    <row r="25" spans="1:17" x14ac:dyDescent="0.3">
      <c r="A25">
        <v>5718</v>
      </c>
      <c r="B25" t="s">
        <v>807</v>
      </c>
      <c r="C25" t="s">
        <v>808</v>
      </c>
      <c r="D25" s="12">
        <v>25098</v>
      </c>
      <c r="E25" t="s">
        <v>1155</v>
      </c>
      <c r="F25">
        <v>189</v>
      </c>
      <c r="G25" s="12">
        <v>33707</v>
      </c>
      <c r="H25" t="s">
        <v>1198</v>
      </c>
      <c r="I25">
        <v>93848830</v>
      </c>
      <c r="J25" t="s">
        <v>369</v>
      </c>
      <c r="K25" t="s">
        <v>168</v>
      </c>
      <c r="L25" s="12">
        <v>47705</v>
      </c>
      <c r="M25" s="12">
        <v>46318</v>
      </c>
      <c r="N25" t="s">
        <v>1199</v>
      </c>
      <c r="O25" s="55">
        <v>1</v>
      </c>
      <c r="P25">
        <v>0</v>
      </c>
      <c r="Q25">
        <v>0</v>
      </c>
    </row>
    <row r="26" spans="1:17" x14ac:dyDescent="0.3">
      <c r="A26">
        <v>5599</v>
      </c>
      <c r="B26" t="s">
        <v>470</v>
      </c>
      <c r="C26" t="s">
        <v>471</v>
      </c>
      <c r="D26" s="12">
        <v>24551</v>
      </c>
      <c r="E26" t="s">
        <v>1155</v>
      </c>
      <c r="F26">
        <v>386</v>
      </c>
      <c r="G26" s="12">
        <v>33609</v>
      </c>
      <c r="H26" t="s">
        <v>1200</v>
      </c>
      <c r="I26">
        <v>93572595</v>
      </c>
      <c r="J26" t="s">
        <v>263</v>
      </c>
      <c r="K26" t="s">
        <v>166</v>
      </c>
      <c r="L26" s="12">
        <v>73050</v>
      </c>
      <c r="M26" s="12">
        <v>46853</v>
      </c>
      <c r="N26" t="s">
        <v>1201</v>
      </c>
      <c r="O26" s="55">
        <v>1</v>
      </c>
      <c r="P26">
        <v>0</v>
      </c>
      <c r="Q26">
        <v>0</v>
      </c>
    </row>
    <row r="27" spans="1:17" x14ac:dyDescent="0.3">
      <c r="A27">
        <v>5559</v>
      </c>
      <c r="B27" t="s">
        <v>302</v>
      </c>
      <c r="C27" t="s">
        <v>330</v>
      </c>
      <c r="D27" s="12">
        <v>24869</v>
      </c>
      <c r="E27" t="s">
        <v>1155</v>
      </c>
      <c r="F27">
        <v>331</v>
      </c>
      <c r="G27" s="12">
        <v>33546</v>
      </c>
      <c r="H27" t="s">
        <v>1202</v>
      </c>
      <c r="J27" t="s">
        <v>263</v>
      </c>
      <c r="K27" t="s">
        <v>166</v>
      </c>
      <c r="L27" s="12">
        <v>72686</v>
      </c>
      <c r="M27" s="12">
        <v>46985</v>
      </c>
      <c r="N27" t="s">
        <v>1203</v>
      </c>
      <c r="O27" s="55">
        <v>0.8</v>
      </c>
      <c r="P27">
        <v>0</v>
      </c>
      <c r="Q27">
        <v>0</v>
      </c>
    </row>
    <row r="28" spans="1:17" x14ac:dyDescent="0.3">
      <c r="A28">
        <v>5080</v>
      </c>
      <c r="B28" t="s">
        <v>491</v>
      </c>
      <c r="C28" t="s">
        <v>733</v>
      </c>
      <c r="D28" s="12">
        <v>24420</v>
      </c>
      <c r="E28" t="s">
        <v>1155</v>
      </c>
      <c r="F28">
        <v>313</v>
      </c>
      <c r="G28" s="12">
        <v>33308</v>
      </c>
      <c r="H28" t="s">
        <v>1204</v>
      </c>
      <c r="I28">
        <v>92370122</v>
      </c>
      <c r="J28" t="s">
        <v>271</v>
      </c>
      <c r="K28" t="s">
        <v>165</v>
      </c>
      <c r="L28" s="12">
        <v>47635</v>
      </c>
      <c r="M28" s="12">
        <v>46882</v>
      </c>
      <c r="N28" t="s">
        <v>1205</v>
      </c>
      <c r="O28" s="55">
        <v>0.5</v>
      </c>
      <c r="P28">
        <v>0</v>
      </c>
      <c r="Q28">
        <v>0</v>
      </c>
    </row>
    <row r="29" spans="1:17" x14ac:dyDescent="0.3">
      <c r="A29">
        <v>5076</v>
      </c>
      <c r="B29" t="s">
        <v>1055</v>
      </c>
      <c r="C29" t="s">
        <v>1056</v>
      </c>
      <c r="D29" s="12">
        <v>23694</v>
      </c>
      <c r="E29" t="s">
        <v>1155</v>
      </c>
      <c r="F29">
        <v>630</v>
      </c>
      <c r="G29" s="12">
        <v>33308</v>
      </c>
      <c r="H29" t="s">
        <v>1206</v>
      </c>
      <c r="I29">
        <v>92277204</v>
      </c>
      <c r="J29" t="s">
        <v>273</v>
      </c>
      <c r="K29" t="s">
        <v>214</v>
      </c>
      <c r="L29" s="12">
        <v>47653</v>
      </c>
      <c r="M29" s="12">
        <v>46834</v>
      </c>
      <c r="N29" t="s">
        <v>1207</v>
      </c>
      <c r="O29" s="55">
        <v>0.8</v>
      </c>
      <c r="P29">
        <v>0</v>
      </c>
      <c r="Q29">
        <v>0</v>
      </c>
    </row>
    <row r="30" spans="1:17" x14ac:dyDescent="0.3">
      <c r="A30">
        <v>5063</v>
      </c>
      <c r="B30" t="s">
        <v>1071</v>
      </c>
      <c r="C30" t="s">
        <v>1072</v>
      </c>
      <c r="D30" s="12">
        <v>25160</v>
      </c>
      <c r="E30" t="s">
        <v>1155</v>
      </c>
      <c r="F30">
        <v>232</v>
      </c>
      <c r="G30" s="12">
        <v>33287</v>
      </c>
      <c r="H30" t="s">
        <v>1208</v>
      </c>
      <c r="J30" t="s">
        <v>362</v>
      </c>
      <c r="K30" t="s">
        <v>167</v>
      </c>
      <c r="L30" s="12">
        <v>45952</v>
      </c>
      <c r="M30" s="12">
        <v>46665</v>
      </c>
      <c r="N30" t="s">
        <v>1209</v>
      </c>
      <c r="O30" s="55">
        <v>0.8</v>
      </c>
      <c r="P30">
        <v>0</v>
      </c>
      <c r="Q30">
        <v>0</v>
      </c>
    </row>
    <row r="31" spans="1:17" x14ac:dyDescent="0.3">
      <c r="A31">
        <v>5061</v>
      </c>
      <c r="B31" t="s">
        <v>272</v>
      </c>
      <c r="C31" t="s">
        <v>479</v>
      </c>
      <c r="D31" s="12">
        <v>24557</v>
      </c>
      <c r="E31" t="s">
        <v>1155</v>
      </c>
      <c r="F31">
        <v>649</v>
      </c>
      <c r="G31" s="12">
        <v>33287</v>
      </c>
      <c r="I31">
        <v>93300995</v>
      </c>
      <c r="J31" t="s">
        <v>268</v>
      </c>
      <c r="K31" t="s">
        <v>168</v>
      </c>
      <c r="L31" s="12">
        <v>47672</v>
      </c>
      <c r="M31" s="12">
        <v>46665</v>
      </c>
      <c r="N31" t="s">
        <v>1210</v>
      </c>
      <c r="O31" s="55">
        <v>1</v>
      </c>
      <c r="P31">
        <v>0</v>
      </c>
      <c r="Q31">
        <v>0</v>
      </c>
    </row>
    <row r="32" spans="1:17" x14ac:dyDescent="0.3">
      <c r="A32">
        <v>4943</v>
      </c>
      <c r="B32" t="s">
        <v>860</v>
      </c>
      <c r="C32" t="s">
        <v>861</v>
      </c>
      <c r="D32" s="12">
        <v>22990</v>
      </c>
      <c r="E32" t="s">
        <v>1155</v>
      </c>
      <c r="F32">
        <v>368</v>
      </c>
      <c r="G32" s="12">
        <v>33098</v>
      </c>
      <c r="H32" t="s">
        <v>1211</v>
      </c>
      <c r="I32">
        <v>93290244</v>
      </c>
      <c r="J32" t="s">
        <v>306</v>
      </c>
      <c r="K32" t="s">
        <v>164</v>
      </c>
      <c r="L32" s="12">
        <v>72686</v>
      </c>
      <c r="M32" s="12">
        <v>47046</v>
      </c>
      <c r="N32" t="s">
        <v>1212</v>
      </c>
      <c r="O32" s="55">
        <v>0.8</v>
      </c>
      <c r="P32">
        <v>0</v>
      </c>
      <c r="Q32">
        <v>0</v>
      </c>
    </row>
    <row r="33" spans="1:17" x14ac:dyDescent="0.3">
      <c r="A33">
        <v>4793</v>
      </c>
      <c r="B33" t="s">
        <v>389</v>
      </c>
      <c r="C33" t="s">
        <v>388</v>
      </c>
      <c r="D33" s="12">
        <v>25160</v>
      </c>
      <c r="E33" t="s">
        <v>1155</v>
      </c>
      <c r="F33">
        <v>210</v>
      </c>
      <c r="G33" s="12">
        <v>32951</v>
      </c>
      <c r="H33" t="s">
        <v>1213</v>
      </c>
      <c r="J33" t="s">
        <v>369</v>
      </c>
      <c r="K33" t="s">
        <v>167</v>
      </c>
      <c r="L33" s="12">
        <v>47588</v>
      </c>
      <c r="M33" s="12">
        <v>46453</v>
      </c>
      <c r="N33" t="s">
        <v>1214</v>
      </c>
      <c r="O33" s="55">
        <v>0.5</v>
      </c>
      <c r="P33">
        <v>0</v>
      </c>
      <c r="Q33">
        <v>1</v>
      </c>
    </row>
    <row r="34" spans="1:17" x14ac:dyDescent="0.3">
      <c r="A34">
        <v>4764</v>
      </c>
      <c r="B34" t="s">
        <v>919</v>
      </c>
      <c r="C34" t="s">
        <v>920</v>
      </c>
      <c r="D34" s="12">
        <v>24539</v>
      </c>
      <c r="E34" t="s">
        <v>1155</v>
      </c>
      <c r="F34">
        <v>539</v>
      </c>
      <c r="G34" s="12">
        <v>32924</v>
      </c>
      <c r="H34" t="s">
        <v>1215</v>
      </c>
      <c r="J34" t="s">
        <v>273</v>
      </c>
      <c r="K34" t="s">
        <v>214</v>
      </c>
      <c r="L34" s="12">
        <v>45943</v>
      </c>
      <c r="M34" s="12">
        <v>46637</v>
      </c>
      <c r="N34" t="s">
        <v>1216</v>
      </c>
      <c r="O34" s="55">
        <v>0.8</v>
      </c>
      <c r="P34">
        <v>0</v>
      </c>
      <c r="Q34">
        <v>0</v>
      </c>
    </row>
    <row r="35" spans="1:17" x14ac:dyDescent="0.3">
      <c r="A35">
        <v>4720</v>
      </c>
      <c r="B35" t="s">
        <v>487</v>
      </c>
      <c r="C35" t="s">
        <v>765</v>
      </c>
      <c r="D35" s="12">
        <v>24146</v>
      </c>
      <c r="E35" t="s">
        <v>1155</v>
      </c>
      <c r="F35">
        <v>509</v>
      </c>
      <c r="G35" s="12">
        <v>32797</v>
      </c>
      <c r="J35" t="s">
        <v>273</v>
      </c>
      <c r="K35" t="s">
        <v>165</v>
      </c>
      <c r="L35" s="12">
        <v>47602</v>
      </c>
      <c r="M35" s="12">
        <v>46399</v>
      </c>
      <c r="N35" t="s">
        <v>1217</v>
      </c>
      <c r="O35" s="55">
        <v>0.8</v>
      </c>
      <c r="P35">
        <v>0</v>
      </c>
      <c r="Q35">
        <v>0</v>
      </c>
    </row>
    <row r="36" spans="1:17" x14ac:dyDescent="0.3">
      <c r="A36">
        <v>4608</v>
      </c>
      <c r="B36" t="s">
        <v>756</v>
      </c>
      <c r="C36" t="s">
        <v>757</v>
      </c>
      <c r="D36" s="12">
        <v>23029</v>
      </c>
      <c r="E36" t="s">
        <v>1155</v>
      </c>
      <c r="F36">
        <v>410</v>
      </c>
      <c r="G36" s="12">
        <v>32644</v>
      </c>
      <c r="H36" t="s">
        <v>1218</v>
      </c>
      <c r="J36" t="s">
        <v>275</v>
      </c>
      <c r="K36" t="s">
        <v>167</v>
      </c>
      <c r="L36" s="12">
        <v>47573</v>
      </c>
      <c r="M36" s="12">
        <v>46306</v>
      </c>
      <c r="N36" t="s">
        <v>1219</v>
      </c>
      <c r="O36" s="55">
        <v>0.8</v>
      </c>
      <c r="P36">
        <v>0</v>
      </c>
      <c r="Q36">
        <v>0</v>
      </c>
    </row>
    <row r="37" spans="1:17" x14ac:dyDescent="0.3">
      <c r="A37">
        <v>4525</v>
      </c>
      <c r="B37" t="s">
        <v>875</v>
      </c>
      <c r="C37" t="s">
        <v>876</v>
      </c>
      <c r="D37" s="12">
        <v>24001</v>
      </c>
      <c r="E37" t="s">
        <v>1155</v>
      </c>
      <c r="F37">
        <v>16</v>
      </c>
      <c r="G37" s="12">
        <v>32489</v>
      </c>
      <c r="H37" t="s">
        <v>1220</v>
      </c>
      <c r="J37" t="s">
        <v>369</v>
      </c>
      <c r="K37" t="s">
        <v>168</v>
      </c>
      <c r="L37" s="12">
        <v>47590</v>
      </c>
      <c r="M37" s="12">
        <v>46960</v>
      </c>
      <c r="N37" t="s">
        <v>1221</v>
      </c>
      <c r="O37" s="55">
        <v>0.8</v>
      </c>
      <c r="P37">
        <v>0</v>
      </c>
      <c r="Q37">
        <v>0</v>
      </c>
    </row>
    <row r="38" spans="1:17" x14ac:dyDescent="0.3">
      <c r="A38">
        <v>4419</v>
      </c>
      <c r="B38" t="s">
        <v>938</v>
      </c>
      <c r="C38" t="s">
        <v>939</v>
      </c>
      <c r="D38" s="12">
        <v>23958</v>
      </c>
      <c r="E38" t="s">
        <v>1155</v>
      </c>
      <c r="F38">
        <v>446</v>
      </c>
      <c r="G38" s="12">
        <v>32223</v>
      </c>
      <c r="H38" t="s">
        <v>1222</v>
      </c>
      <c r="I38">
        <v>93365628</v>
      </c>
      <c r="J38" t="s">
        <v>275</v>
      </c>
      <c r="K38" t="s">
        <v>167</v>
      </c>
      <c r="L38" s="12">
        <v>46863</v>
      </c>
      <c r="M38" s="12">
        <v>46838</v>
      </c>
      <c r="N38" t="s">
        <v>1223</v>
      </c>
      <c r="O38" s="55">
        <v>0.8</v>
      </c>
      <c r="P38">
        <v>0</v>
      </c>
      <c r="Q38">
        <v>0</v>
      </c>
    </row>
    <row r="39" spans="1:17" x14ac:dyDescent="0.3">
      <c r="A39">
        <v>42336</v>
      </c>
      <c r="B39" t="s">
        <v>1224</v>
      </c>
      <c r="C39" t="s">
        <v>1225</v>
      </c>
      <c r="D39" s="12">
        <v>38253</v>
      </c>
      <c r="E39" t="s">
        <v>1155</v>
      </c>
      <c r="G39" s="12">
        <v>45918</v>
      </c>
      <c r="H39" t="s">
        <v>1226</v>
      </c>
      <c r="J39" t="s">
        <v>1227</v>
      </c>
      <c r="K39" t="s">
        <v>167</v>
      </c>
      <c r="L39" s="12">
        <v>1</v>
      </c>
      <c r="M39" s="12">
        <v>1</v>
      </c>
      <c r="N39" t="s">
        <v>1228</v>
      </c>
      <c r="O39" s="55">
        <v>1</v>
      </c>
      <c r="P39">
        <v>0</v>
      </c>
      <c r="Q39">
        <v>0</v>
      </c>
    </row>
    <row r="40" spans="1:17" x14ac:dyDescent="0.3">
      <c r="A40">
        <v>42307</v>
      </c>
      <c r="B40" t="s">
        <v>261</v>
      </c>
      <c r="C40" t="s">
        <v>775</v>
      </c>
      <c r="D40" s="12">
        <v>36846</v>
      </c>
      <c r="E40" t="s">
        <v>1155</v>
      </c>
      <c r="G40" s="12">
        <v>45903</v>
      </c>
      <c r="H40" t="s">
        <v>1229</v>
      </c>
      <c r="J40" t="s">
        <v>1227</v>
      </c>
      <c r="K40" t="s">
        <v>162</v>
      </c>
      <c r="L40" s="12">
        <v>1</v>
      </c>
      <c r="M40" s="12">
        <v>1</v>
      </c>
      <c r="N40" t="s">
        <v>1230</v>
      </c>
      <c r="O40" s="55">
        <v>1</v>
      </c>
      <c r="P40">
        <v>0</v>
      </c>
      <c r="Q40">
        <v>0</v>
      </c>
    </row>
    <row r="41" spans="1:17" x14ac:dyDescent="0.3">
      <c r="A41">
        <v>42277</v>
      </c>
      <c r="B41" t="s">
        <v>1231</v>
      </c>
      <c r="C41" t="s">
        <v>1232</v>
      </c>
      <c r="D41" s="12">
        <v>30518</v>
      </c>
      <c r="E41" t="s">
        <v>1155</v>
      </c>
      <c r="G41" s="12">
        <v>45918</v>
      </c>
      <c r="H41" t="s">
        <v>1233</v>
      </c>
      <c r="J41" t="s">
        <v>1227</v>
      </c>
      <c r="K41" t="s">
        <v>33</v>
      </c>
      <c r="L41" s="12">
        <v>1</v>
      </c>
      <c r="M41" s="12">
        <v>1</v>
      </c>
      <c r="N41" t="s">
        <v>1234</v>
      </c>
      <c r="O41" s="55">
        <v>1</v>
      </c>
      <c r="P41">
        <v>0</v>
      </c>
      <c r="Q41">
        <v>0</v>
      </c>
    </row>
    <row r="42" spans="1:17" x14ac:dyDescent="0.3">
      <c r="A42">
        <v>42269</v>
      </c>
      <c r="B42" t="s">
        <v>1132</v>
      </c>
      <c r="C42" t="s">
        <v>1235</v>
      </c>
      <c r="D42" s="12">
        <v>36642</v>
      </c>
      <c r="E42" t="s">
        <v>1155</v>
      </c>
      <c r="G42" s="12">
        <v>45903</v>
      </c>
      <c r="H42" t="s">
        <v>1236</v>
      </c>
      <c r="J42" t="s">
        <v>1227</v>
      </c>
      <c r="K42" t="s">
        <v>162</v>
      </c>
      <c r="L42" s="12">
        <v>1</v>
      </c>
      <c r="M42" s="12">
        <v>1</v>
      </c>
      <c r="N42" t="s">
        <v>1237</v>
      </c>
      <c r="O42" s="55">
        <v>1</v>
      </c>
      <c r="P42">
        <v>0</v>
      </c>
      <c r="Q42">
        <v>0</v>
      </c>
    </row>
    <row r="43" spans="1:17" x14ac:dyDescent="0.3">
      <c r="A43">
        <v>42252</v>
      </c>
      <c r="B43" t="s">
        <v>1238</v>
      </c>
      <c r="C43" t="s">
        <v>1139</v>
      </c>
      <c r="D43" s="12">
        <v>37782</v>
      </c>
      <c r="E43" t="s">
        <v>1155</v>
      </c>
      <c r="G43" s="12">
        <v>45903</v>
      </c>
      <c r="H43" t="s">
        <v>1239</v>
      </c>
      <c r="J43" t="s">
        <v>1227</v>
      </c>
      <c r="K43" t="s">
        <v>162</v>
      </c>
      <c r="L43" s="12">
        <v>1</v>
      </c>
      <c r="M43" s="12">
        <v>1</v>
      </c>
      <c r="N43" t="s">
        <v>1240</v>
      </c>
      <c r="O43" s="55">
        <v>1</v>
      </c>
      <c r="P43">
        <v>0</v>
      </c>
      <c r="Q43">
        <v>0</v>
      </c>
    </row>
    <row r="44" spans="1:17" x14ac:dyDescent="0.3">
      <c r="A44">
        <v>42249</v>
      </c>
      <c r="B44" t="s">
        <v>1241</v>
      </c>
      <c r="C44" t="s">
        <v>355</v>
      </c>
      <c r="D44" s="12">
        <v>24857</v>
      </c>
      <c r="E44" t="s">
        <v>1155</v>
      </c>
      <c r="G44" s="12">
        <v>45903</v>
      </c>
      <c r="H44" t="s">
        <v>1242</v>
      </c>
      <c r="J44" t="s">
        <v>1227</v>
      </c>
      <c r="K44" t="s">
        <v>168</v>
      </c>
      <c r="L44" s="12">
        <v>1</v>
      </c>
      <c r="M44" s="12">
        <v>1</v>
      </c>
      <c r="N44" t="s">
        <v>1243</v>
      </c>
      <c r="O44" s="55">
        <v>1</v>
      </c>
      <c r="P44">
        <v>0</v>
      </c>
      <c r="Q44">
        <v>0</v>
      </c>
    </row>
    <row r="45" spans="1:17" x14ac:dyDescent="0.3">
      <c r="A45">
        <v>42218</v>
      </c>
      <c r="B45" t="s">
        <v>510</v>
      </c>
      <c r="C45" t="s">
        <v>1244</v>
      </c>
      <c r="D45" s="12">
        <v>37215</v>
      </c>
      <c r="E45" t="s">
        <v>1155</v>
      </c>
      <c r="G45" s="12">
        <v>45903</v>
      </c>
      <c r="H45" t="s">
        <v>1245</v>
      </c>
      <c r="J45" t="s">
        <v>1227</v>
      </c>
      <c r="K45" t="s">
        <v>164</v>
      </c>
      <c r="L45" s="12">
        <v>1</v>
      </c>
      <c r="M45" s="12">
        <v>1</v>
      </c>
      <c r="N45" t="s">
        <v>1246</v>
      </c>
      <c r="O45" s="55">
        <v>1</v>
      </c>
      <c r="P45">
        <v>0</v>
      </c>
      <c r="Q45">
        <v>0</v>
      </c>
    </row>
    <row r="46" spans="1:17" x14ac:dyDescent="0.3">
      <c r="A46">
        <v>42211</v>
      </c>
      <c r="B46" t="s">
        <v>1247</v>
      </c>
      <c r="C46" t="s">
        <v>1248</v>
      </c>
      <c r="D46" s="12">
        <v>36604</v>
      </c>
      <c r="E46" t="s">
        <v>1155</v>
      </c>
      <c r="G46" s="12">
        <v>45889</v>
      </c>
      <c r="H46" t="s">
        <v>1249</v>
      </c>
      <c r="J46" t="s">
        <v>1227</v>
      </c>
      <c r="K46" t="s">
        <v>168</v>
      </c>
      <c r="L46" s="12">
        <v>47734</v>
      </c>
      <c r="M46" s="12">
        <v>46958</v>
      </c>
      <c r="N46" t="s">
        <v>1250</v>
      </c>
      <c r="O46" s="55">
        <v>1</v>
      </c>
      <c r="P46">
        <v>0</v>
      </c>
      <c r="Q46">
        <v>0</v>
      </c>
    </row>
    <row r="47" spans="1:17" x14ac:dyDescent="0.3">
      <c r="A47">
        <v>42196</v>
      </c>
      <c r="B47" t="s">
        <v>1251</v>
      </c>
      <c r="C47" t="s">
        <v>1252</v>
      </c>
      <c r="D47" s="12">
        <v>37251</v>
      </c>
      <c r="E47" t="s">
        <v>1155</v>
      </c>
      <c r="G47" s="12">
        <v>45903</v>
      </c>
      <c r="H47" t="s">
        <v>1253</v>
      </c>
      <c r="J47" t="s">
        <v>220</v>
      </c>
      <c r="K47" t="s">
        <v>214</v>
      </c>
      <c r="L47" s="12">
        <v>1</v>
      </c>
      <c r="M47" s="12">
        <v>1</v>
      </c>
      <c r="N47" t="s">
        <v>1254</v>
      </c>
      <c r="O47" s="55">
        <v>1</v>
      </c>
      <c r="P47">
        <v>0</v>
      </c>
      <c r="Q47">
        <v>0</v>
      </c>
    </row>
    <row r="48" spans="1:17" x14ac:dyDescent="0.3">
      <c r="A48">
        <v>42195</v>
      </c>
      <c r="B48" t="s">
        <v>1255</v>
      </c>
      <c r="C48" t="s">
        <v>1256</v>
      </c>
      <c r="D48" s="12">
        <v>33465</v>
      </c>
      <c r="E48" t="s">
        <v>1155</v>
      </c>
      <c r="G48" s="12">
        <v>45889</v>
      </c>
      <c r="H48" t="s">
        <v>1257</v>
      </c>
      <c r="J48" t="s">
        <v>220</v>
      </c>
      <c r="K48" t="s">
        <v>164</v>
      </c>
      <c r="L48" s="12">
        <v>47733</v>
      </c>
      <c r="M48" s="12">
        <v>47671</v>
      </c>
      <c r="N48" t="s">
        <v>1258</v>
      </c>
      <c r="O48" s="55">
        <v>1</v>
      </c>
      <c r="P48">
        <v>0</v>
      </c>
      <c r="Q48">
        <v>0</v>
      </c>
    </row>
    <row r="49" spans="1:17" x14ac:dyDescent="0.3">
      <c r="A49">
        <v>42164</v>
      </c>
      <c r="B49" t="s">
        <v>1259</v>
      </c>
      <c r="C49" t="s">
        <v>1260</v>
      </c>
      <c r="D49" s="12">
        <v>30767</v>
      </c>
      <c r="E49" t="s">
        <v>1155</v>
      </c>
      <c r="G49" s="12">
        <v>45870</v>
      </c>
      <c r="H49" t="s">
        <v>1261</v>
      </c>
      <c r="I49" t="s">
        <v>1262</v>
      </c>
      <c r="J49" t="s">
        <v>1227</v>
      </c>
      <c r="K49" t="s">
        <v>33</v>
      </c>
      <c r="L49" s="12">
        <v>46301</v>
      </c>
      <c r="M49" s="12">
        <v>47644</v>
      </c>
      <c r="N49" t="s">
        <v>1263</v>
      </c>
      <c r="O49" s="55">
        <v>1</v>
      </c>
      <c r="P49">
        <v>0</v>
      </c>
      <c r="Q49">
        <v>0</v>
      </c>
    </row>
    <row r="50" spans="1:17" x14ac:dyDescent="0.3">
      <c r="A50">
        <v>42146</v>
      </c>
      <c r="B50" t="s">
        <v>1264</v>
      </c>
      <c r="C50" t="s">
        <v>1265</v>
      </c>
      <c r="D50" s="12">
        <v>34251</v>
      </c>
      <c r="E50" t="s">
        <v>1155</v>
      </c>
      <c r="G50" s="12">
        <v>45874</v>
      </c>
      <c r="H50" t="s">
        <v>1266</v>
      </c>
      <c r="J50" t="s">
        <v>215</v>
      </c>
      <c r="K50" t="s">
        <v>166</v>
      </c>
      <c r="L50" s="12">
        <v>47722</v>
      </c>
      <c r="M50" s="12">
        <v>47664</v>
      </c>
      <c r="N50" t="s">
        <v>1267</v>
      </c>
      <c r="O50" s="55">
        <v>1</v>
      </c>
      <c r="P50">
        <v>0</v>
      </c>
      <c r="Q50">
        <v>0</v>
      </c>
    </row>
    <row r="51" spans="1:17" x14ac:dyDescent="0.3">
      <c r="A51">
        <v>42145</v>
      </c>
      <c r="B51" t="s">
        <v>1268</v>
      </c>
      <c r="C51" t="s">
        <v>1269</v>
      </c>
      <c r="D51" s="12">
        <v>36894</v>
      </c>
      <c r="E51" t="s">
        <v>1155</v>
      </c>
      <c r="G51" s="12">
        <v>45874</v>
      </c>
      <c r="H51" t="s">
        <v>1270</v>
      </c>
      <c r="J51" t="s">
        <v>215</v>
      </c>
      <c r="K51" t="s">
        <v>166</v>
      </c>
      <c r="L51" s="12">
        <v>47720</v>
      </c>
      <c r="M51" s="12">
        <v>47664</v>
      </c>
      <c r="N51" t="s">
        <v>1271</v>
      </c>
      <c r="O51" s="55">
        <v>1</v>
      </c>
      <c r="P51">
        <v>0</v>
      </c>
      <c r="Q51">
        <v>0</v>
      </c>
    </row>
    <row r="52" spans="1:17" x14ac:dyDescent="0.3">
      <c r="A52">
        <v>42144</v>
      </c>
      <c r="B52" t="s">
        <v>1272</v>
      </c>
      <c r="C52" t="s">
        <v>1273</v>
      </c>
      <c r="D52" s="12">
        <v>35367</v>
      </c>
      <c r="E52" t="s">
        <v>1155</v>
      </c>
      <c r="G52" s="12">
        <v>45889</v>
      </c>
      <c r="H52" t="s">
        <v>1274</v>
      </c>
      <c r="J52" t="s">
        <v>220</v>
      </c>
      <c r="K52" t="s">
        <v>165</v>
      </c>
      <c r="L52" s="12">
        <v>47733</v>
      </c>
      <c r="M52" s="12">
        <v>47664</v>
      </c>
      <c r="N52" t="s">
        <v>1275</v>
      </c>
      <c r="O52" s="55">
        <v>1</v>
      </c>
      <c r="P52">
        <v>0</v>
      </c>
      <c r="Q52">
        <v>0</v>
      </c>
    </row>
    <row r="53" spans="1:17" x14ac:dyDescent="0.3">
      <c r="A53">
        <v>42143</v>
      </c>
      <c r="B53" t="s">
        <v>1276</v>
      </c>
      <c r="C53" t="s">
        <v>1277</v>
      </c>
      <c r="D53" s="12">
        <v>32154</v>
      </c>
      <c r="E53" t="s">
        <v>1155</v>
      </c>
      <c r="G53" s="12">
        <v>45889</v>
      </c>
      <c r="H53" t="s">
        <v>1278</v>
      </c>
      <c r="J53" t="s">
        <v>220</v>
      </c>
      <c r="K53" t="s">
        <v>214</v>
      </c>
      <c r="L53" s="12">
        <v>47733</v>
      </c>
      <c r="M53" s="12">
        <v>47664</v>
      </c>
      <c r="N53" t="s">
        <v>1279</v>
      </c>
      <c r="O53" s="55">
        <v>1</v>
      </c>
      <c r="P53">
        <v>0</v>
      </c>
      <c r="Q53">
        <v>0</v>
      </c>
    </row>
    <row r="54" spans="1:17" x14ac:dyDescent="0.3">
      <c r="A54">
        <v>42141</v>
      </c>
      <c r="B54" t="s">
        <v>1280</v>
      </c>
      <c r="C54" t="s">
        <v>585</v>
      </c>
      <c r="D54" s="12">
        <v>34485</v>
      </c>
      <c r="E54" t="s">
        <v>1155</v>
      </c>
      <c r="G54" s="12">
        <v>45868</v>
      </c>
      <c r="H54" t="s">
        <v>1281</v>
      </c>
      <c r="J54" t="s">
        <v>220</v>
      </c>
      <c r="K54" t="s">
        <v>162</v>
      </c>
      <c r="L54" s="12">
        <v>47428</v>
      </c>
      <c r="M54" s="12">
        <v>47243</v>
      </c>
      <c r="N54" t="s">
        <v>1282</v>
      </c>
      <c r="O54" s="55">
        <v>1</v>
      </c>
      <c r="P54">
        <v>0</v>
      </c>
      <c r="Q54">
        <v>0</v>
      </c>
    </row>
    <row r="55" spans="1:17" x14ac:dyDescent="0.3">
      <c r="A55">
        <v>42120</v>
      </c>
      <c r="B55" t="s">
        <v>1283</v>
      </c>
      <c r="C55" t="s">
        <v>941</v>
      </c>
      <c r="D55" s="12">
        <v>38832</v>
      </c>
      <c r="E55" t="s">
        <v>1155</v>
      </c>
      <c r="G55" s="12">
        <v>45860</v>
      </c>
      <c r="H55" t="s">
        <v>1284</v>
      </c>
      <c r="J55" t="s">
        <v>220</v>
      </c>
      <c r="K55" t="s">
        <v>168</v>
      </c>
      <c r="L55" s="12">
        <v>47702</v>
      </c>
      <c r="M55" s="12">
        <v>47678</v>
      </c>
      <c r="N55" t="s">
        <v>1285</v>
      </c>
      <c r="O55" s="55">
        <v>1</v>
      </c>
      <c r="P55">
        <v>0</v>
      </c>
      <c r="Q55">
        <v>0</v>
      </c>
    </row>
    <row r="56" spans="1:17" x14ac:dyDescent="0.3">
      <c r="A56">
        <v>42105</v>
      </c>
      <c r="B56" t="s">
        <v>1286</v>
      </c>
      <c r="C56" t="s">
        <v>1287</v>
      </c>
      <c r="D56" s="12">
        <v>37799</v>
      </c>
      <c r="E56" t="s">
        <v>1155</v>
      </c>
      <c r="G56" s="12">
        <v>45860</v>
      </c>
      <c r="H56" t="s">
        <v>1288</v>
      </c>
      <c r="J56" t="s">
        <v>220</v>
      </c>
      <c r="K56" t="s">
        <v>164</v>
      </c>
      <c r="L56" s="12">
        <v>47705</v>
      </c>
      <c r="M56" s="12">
        <v>47664</v>
      </c>
      <c r="N56" t="s">
        <v>1289</v>
      </c>
      <c r="O56" s="55">
        <v>1</v>
      </c>
      <c r="P56">
        <v>0</v>
      </c>
      <c r="Q56">
        <v>0</v>
      </c>
    </row>
    <row r="57" spans="1:17" x14ac:dyDescent="0.3">
      <c r="A57">
        <v>42082</v>
      </c>
      <c r="B57" t="s">
        <v>1136</v>
      </c>
      <c r="C57" t="s">
        <v>1290</v>
      </c>
      <c r="D57" s="12">
        <v>37796</v>
      </c>
      <c r="E57" t="s">
        <v>1155</v>
      </c>
      <c r="G57" s="12">
        <v>45853</v>
      </c>
      <c r="H57" t="s">
        <v>1291</v>
      </c>
      <c r="J57" t="s">
        <v>220</v>
      </c>
      <c r="K57" t="s">
        <v>33</v>
      </c>
      <c r="L57" s="12">
        <v>1</v>
      </c>
      <c r="M57" s="12">
        <v>1</v>
      </c>
      <c r="N57" t="s">
        <v>1292</v>
      </c>
      <c r="O57" s="55">
        <v>1</v>
      </c>
      <c r="P57">
        <v>0</v>
      </c>
      <c r="Q57">
        <v>0</v>
      </c>
    </row>
    <row r="58" spans="1:17" x14ac:dyDescent="0.3">
      <c r="A58">
        <v>42044</v>
      </c>
      <c r="B58" t="s">
        <v>1293</v>
      </c>
      <c r="C58" t="s">
        <v>1294</v>
      </c>
      <c r="D58" s="12">
        <v>33500</v>
      </c>
      <c r="E58" t="s">
        <v>1155</v>
      </c>
      <c r="G58" s="12">
        <v>45854</v>
      </c>
      <c r="H58" t="s">
        <v>1295</v>
      </c>
      <c r="J58" t="s">
        <v>220</v>
      </c>
      <c r="K58" t="s">
        <v>33</v>
      </c>
      <c r="L58" s="12">
        <v>46678</v>
      </c>
      <c r="M58" s="12">
        <v>46606</v>
      </c>
      <c r="N58" t="s">
        <v>1296</v>
      </c>
      <c r="O58" s="55">
        <v>1</v>
      </c>
      <c r="P58">
        <v>0</v>
      </c>
      <c r="Q58">
        <v>0</v>
      </c>
    </row>
    <row r="59" spans="1:17" x14ac:dyDescent="0.3">
      <c r="A59">
        <v>42022</v>
      </c>
      <c r="B59" t="s">
        <v>1106</v>
      </c>
      <c r="C59" t="s">
        <v>1107</v>
      </c>
      <c r="D59" s="12">
        <v>36225</v>
      </c>
      <c r="E59" t="s">
        <v>1155</v>
      </c>
      <c r="G59" s="12">
        <v>45840</v>
      </c>
      <c r="H59" t="s">
        <v>1297</v>
      </c>
      <c r="J59" t="s">
        <v>220</v>
      </c>
      <c r="K59" t="s">
        <v>165</v>
      </c>
      <c r="L59" s="12">
        <v>47538</v>
      </c>
      <c r="M59" s="12">
        <v>47243</v>
      </c>
      <c r="N59" t="s">
        <v>1298</v>
      </c>
      <c r="O59" s="55">
        <v>1</v>
      </c>
      <c r="P59">
        <v>0</v>
      </c>
      <c r="Q59">
        <v>0</v>
      </c>
    </row>
    <row r="60" spans="1:17" x14ac:dyDescent="0.3">
      <c r="A60">
        <v>42015</v>
      </c>
      <c r="B60" t="s">
        <v>1116</v>
      </c>
      <c r="C60" t="s">
        <v>1117</v>
      </c>
      <c r="D60" s="12">
        <v>31325</v>
      </c>
      <c r="E60" t="s">
        <v>1155</v>
      </c>
      <c r="G60" s="12">
        <v>45831</v>
      </c>
      <c r="H60" t="s">
        <v>1299</v>
      </c>
      <c r="J60" t="s">
        <v>220</v>
      </c>
      <c r="K60" t="s">
        <v>165</v>
      </c>
      <c r="L60" s="12">
        <v>47679</v>
      </c>
      <c r="M60" s="12">
        <v>47636</v>
      </c>
      <c r="N60" t="s">
        <v>1300</v>
      </c>
      <c r="O60" s="55">
        <v>1</v>
      </c>
      <c r="P60">
        <v>0</v>
      </c>
      <c r="Q60">
        <v>0</v>
      </c>
    </row>
    <row r="61" spans="1:17" x14ac:dyDescent="0.3">
      <c r="A61">
        <v>42002</v>
      </c>
      <c r="B61" t="s">
        <v>712</v>
      </c>
      <c r="C61" t="s">
        <v>713</v>
      </c>
      <c r="D61" s="12">
        <v>37670</v>
      </c>
      <c r="E61" t="s">
        <v>1155</v>
      </c>
      <c r="G61" s="12">
        <v>45814</v>
      </c>
      <c r="H61" t="s">
        <v>1301</v>
      </c>
      <c r="J61" t="s">
        <v>220</v>
      </c>
      <c r="K61" t="s">
        <v>165</v>
      </c>
      <c r="L61" s="12">
        <v>47660</v>
      </c>
      <c r="M61" s="12">
        <v>47622</v>
      </c>
      <c r="N61" t="s">
        <v>1302</v>
      </c>
      <c r="O61" s="55">
        <v>1</v>
      </c>
      <c r="P61">
        <v>0</v>
      </c>
      <c r="Q61">
        <v>0</v>
      </c>
    </row>
    <row r="62" spans="1:17" x14ac:dyDescent="0.3">
      <c r="A62">
        <v>41949</v>
      </c>
      <c r="B62" t="s">
        <v>584</v>
      </c>
      <c r="C62" t="s">
        <v>585</v>
      </c>
      <c r="D62" s="12">
        <v>32049</v>
      </c>
      <c r="E62" t="s">
        <v>1155</v>
      </c>
      <c r="G62" s="12">
        <v>45845</v>
      </c>
      <c r="H62" t="s">
        <v>1303</v>
      </c>
      <c r="J62" t="s">
        <v>220</v>
      </c>
      <c r="K62" t="s">
        <v>162</v>
      </c>
      <c r="L62" s="12">
        <v>47688</v>
      </c>
      <c r="M62" s="12">
        <v>47616</v>
      </c>
      <c r="N62" t="s">
        <v>1304</v>
      </c>
      <c r="O62" s="55">
        <v>1</v>
      </c>
      <c r="P62">
        <v>0</v>
      </c>
      <c r="Q62">
        <v>0</v>
      </c>
    </row>
    <row r="63" spans="1:17" x14ac:dyDescent="0.3">
      <c r="A63">
        <v>41948</v>
      </c>
      <c r="B63" t="s">
        <v>253</v>
      </c>
      <c r="C63" t="s">
        <v>250</v>
      </c>
      <c r="D63" s="12">
        <v>24230</v>
      </c>
      <c r="E63" t="s">
        <v>1155</v>
      </c>
      <c r="G63" s="12">
        <v>45831</v>
      </c>
      <c r="H63" t="s">
        <v>1305</v>
      </c>
      <c r="J63" t="s">
        <v>220</v>
      </c>
      <c r="K63" t="s">
        <v>164</v>
      </c>
      <c r="L63" s="12">
        <v>47677</v>
      </c>
      <c r="M63" s="12">
        <v>47610</v>
      </c>
      <c r="N63" t="s">
        <v>1306</v>
      </c>
      <c r="O63" s="55">
        <v>1</v>
      </c>
      <c r="P63">
        <v>0</v>
      </c>
      <c r="Q63">
        <v>0</v>
      </c>
    </row>
    <row r="64" spans="1:17" x14ac:dyDescent="0.3">
      <c r="A64">
        <v>41944</v>
      </c>
      <c r="B64" t="s">
        <v>847</v>
      </c>
      <c r="C64" t="s">
        <v>848</v>
      </c>
      <c r="D64" s="12">
        <v>36537</v>
      </c>
      <c r="E64" t="s">
        <v>1155</v>
      </c>
      <c r="G64" s="12">
        <v>45798</v>
      </c>
      <c r="H64" t="s">
        <v>1307</v>
      </c>
      <c r="J64" t="s">
        <v>220</v>
      </c>
      <c r="K64" t="s">
        <v>33</v>
      </c>
      <c r="L64" s="12">
        <v>47645</v>
      </c>
      <c r="M64" s="12">
        <v>47615</v>
      </c>
      <c r="N64" t="s">
        <v>1308</v>
      </c>
      <c r="O64" s="55">
        <v>1</v>
      </c>
      <c r="P64">
        <v>0</v>
      </c>
      <c r="Q64">
        <v>0</v>
      </c>
    </row>
    <row r="65" spans="1:17" x14ac:dyDescent="0.3">
      <c r="A65">
        <v>41918</v>
      </c>
      <c r="B65" t="s">
        <v>415</v>
      </c>
      <c r="C65" t="s">
        <v>416</v>
      </c>
      <c r="D65" s="12">
        <v>30683</v>
      </c>
      <c r="E65" t="s">
        <v>1155</v>
      </c>
      <c r="G65" s="12">
        <v>45831</v>
      </c>
      <c r="H65" t="s">
        <v>1309</v>
      </c>
      <c r="J65" t="s">
        <v>220</v>
      </c>
      <c r="K65" t="s">
        <v>162</v>
      </c>
      <c r="L65" s="12">
        <v>47673</v>
      </c>
      <c r="M65" s="12">
        <v>47608</v>
      </c>
      <c r="N65" t="s">
        <v>1310</v>
      </c>
      <c r="O65" s="55">
        <v>1</v>
      </c>
      <c r="P65">
        <v>0</v>
      </c>
      <c r="Q65">
        <v>0</v>
      </c>
    </row>
    <row r="66" spans="1:17" x14ac:dyDescent="0.3">
      <c r="A66">
        <v>41888</v>
      </c>
      <c r="B66" t="s">
        <v>1039</v>
      </c>
      <c r="C66" t="s">
        <v>1040</v>
      </c>
      <c r="D66" s="12">
        <v>28560</v>
      </c>
      <c r="E66" t="s">
        <v>1155</v>
      </c>
      <c r="G66" s="12">
        <v>45831</v>
      </c>
      <c r="H66" t="s">
        <v>1311</v>
      </c>
      <c r="J66" t="s">
        <v>220</v>
      </c>
      <c r="K66" t="s">
        <v>168</v>
      </c>
      <c r="L66" s="12">
        <v>47678</v>
      </c>
      <c r="M66" s="12">
        <v>47594</v>
      </c>
      <c r="N66" t="s">
        <v>1312</v>
      </c>
      <c r="O66" s="55">
        <v>1</v>
      </c>
      <c r="P66">
        <v>0</v>
      </c>
      <c r="Q66">
        <v>0</v>
      </c>
    </row>
    <row r="67" spans="1:17" x14ac:dyDescent="0.3">
      <c r="A67">
        <v>41882</v>
      </c>
      <c r="B67" t="s">
        <v>1063</v>
      </c>
      <c r="C67" t="s">
        <v>1064</v>
      </c>
      <c r="D67" s="12">
        <v>32479</v>
      </c>
      <c r="E67" t="s">
        <v>1155</v>
      </c>
      <c r="G67" s="12">
        <v>45831</v>
      </c>
      <c r="H67" t="s">
        <v>1313</v>
      </c>
      <c r="J67" t="s">
        <v>220</v>
      </c>
      <c r="K67" t="s">
        <v>165</v>
      </c>
      <c r="L67" s="12">
        <v>47673</v>
      </c>
      <c r="M67" s="12">
        <v>47568</v>
      </c>
      <c r="N67" t="s">
        <v>1314</v>
      </c>
      <c r="O67" s="55">
        <v>1</v>
      </c>
      <c r="P67">
        <v>0</v>
      </c>
      <c r="Q67">
        <v>0</v>
      </c>
    </row>
    <row r="68" spans="1:17" x14ac:dyDescent="0.3">
      <c r="A68">
        <v>41874</v>
      </c>
      <c r="B68" t="s">
        <v>1028</v>
      </c>
      <c r="C68" t="s">
        <v>1029</v>
      </c>
      <c r="D68" s="12">
        <v>26143</v>
      </c>
      <c r="E68" t="s">
        <v>1155</v>
      </c>
      <c r="G68" s="12">
        <v>45814</v>
      </c>
      <c r="H68" t="s">
        <v>1315</v>
      </c>
      <c r="J68" t="s">
        <v>220</v>
      </c>
      <c r="K68" t="s">
        <v>33</v>
      </c>
      <c r="L68" s="12">
        <v>47659</v>
      </c>
      <c r="M68" s="12">
        <v>47596</v>
      </c>
      <c r="N68" t="s">
        <v>1316</v>
      </c>
      <c r="O68" s="55">
        <v>1</v>
      </c>
      <c r="P68">
        <v>0</v>
      </c>
      <c r="Q68">
        <v>0</v>
      </c>
    </row>
    <row r="69" spans="1:17" x14ac:dyDescent="0.3">
      <c r="A69">
        <v>41871</v>
      </c>
      <c r="B69" t="s">
        <v>815</v>
      </c>
      <c r="C69" t="s">
        <v>816</v>
      </c>
      <c r="D69" s="12">
        <v>36357</v>
      </c>
      <c r="E69" t="s">
        <v>1155</v>
      </c>
      <c r="G69" s="12">
        <v>45798</v>
      </c>
      <c r="H69" t="s">
        <v>1317</v>
      </c>
      <c r="J69" t="s">
        <v>220</v>
      </c>
      <c r="K69" t="s">
        <v>33</v>
      </c>
      <c r="L69" s="12">
        <v>47645</v>
      </c>
      <c r="M69" s="12">
        <v>47538</v>
      </c>
      <c r="N69" t="s">
        <v>1318</v>
      </c>
      <c r="O69" s="55">
        <v>1</v>
      </c>
      <c r="P69">
        <v>0</v>
      </c>
      <c r="Q69">
        <v>0</v>
      </c>
    </row>
    <row r="70" spans="1:17" x14ac:dyDescent="0.3">
      <c r="A70">
        <v>41870</v>
      </c>
      <c r="B70" t="s">
        <v>242</v>
      </c>
      <c r="C70" t="s">
        <v>243</v>
      </c>
      <c r="D70" s="12">
        <v>36390</v>
      </c>
      <c r="E70" t="s">
        <v>1155</v>
      </c>
      <c r="G70" s="12">
        <v>45798</v>
      </c>
      <c r="H70" t="s">
        <v>1319</v>
      </c>
      <c r="J70" t="s">
        <v>220</v>
      </c>
      <c r="K70" t="s">
        <v>166</v>
      </c>
      <c r="L70" s="12">
        <v>47645</v>
      </c>
      <c r="M70" s="12">
        <v>46831</v>
      </c>
      <c r="N70" t="s">
        <v>1320</v>
      </c>
      <c r="O70" s="55">
        <v>1</v>
      </c>
      <c r="P70">
        <v>0</v>
      </c>
      <c r="Q70">
        <v>0</v>
      </c>
    </row>
    <row r="71" spans="1:17" x14ac:dyDescent="0.3">
      <c r="A71">
        <v>41838</v>
      </c>
      <c r="B71" t="s">
        <v>581</v>
      </c>
      <c r="C71" t="s">
        <v>582</v>
      </c>
      <c r="D71" s="12">
        <v>37565</v>
      </c>
      <c r="E71" t="s">
        <v>1155</v>
      </c>
      <c r="G71" s="12">
        <v>45783</v>
      </c>
      <c r="H71" t="s">
        <v>1321</v>
      </c>
      <c r="J71" t="s">
        <v>220</v>
      </c>
      <c r="K71" t="s">
        <v>166</v>
      </c>
      <c r="L71" s="12">
        <v>47629</v>
      </c>
      <c r="M71" s="12">
        <v>47596</v>
      </c>
      <c r="N71" t="s">
        <v>1322</v>
      </c>
      <c r="O71" s="55">
        <v>1</v>
      </c>
      <c r="P71">
        <v>0</v>
      </c>
      <c r="Q71">
        <v>0</v>
      </c>
    </row>
    <row r="72" spans="1:17" x14ac:dyDescent="0.3">
      <c r="A72">
        <v>41821</v>
      </c>
      <c r="B72" t="s">
        <v>1146</v>
      </c>
      <c r="C72" t="s">
        <v>1147</v>
      </c>
      <c r="D72" s="12">
        <v>37792</v>
      </c>
      <c r="E72" t="s">
        <v>1155</v>
      </c>
      <c r="G72" s="12">
        <v>45783</v>
      </c>
      <c r="H72" t="s">
        <v>1323</v>
      </c>
      <c r="J72" t="s">
        <v>220</v>
      </c>
      <c r="K72" t="s">
        <v>162</v>
      </c>
      <c r="L72" s="12">
        <v>47629</v>
      </c>
      <c r="M72" s="12">
        <v>47538</v>
      </c>
      <c r="N72" t="s">
        <v>1324</v>
      </c>
      <c r="O72" s="55">
        <v>1</v>
      </c>
      <c r="P72">
        <v>0</v>
      </c>
      <c r="Q72">
        <v>0</v>
      </c>
    </row>
    <row r="73" spans="1:17" x14ac:dyDescent="0.3">
      <c r="A73">
        <v>41786</v>
      </c>
      <c r="B73" t="s">
        <v>1325</v>
      </c>
      <c r="C73" t="s">
        <v>541</v>
      </c>
      <c r="D73" s="12">
        <v>34724</v>
      </c>
      <c r="E73" t="s">
        <v>1155</v>
      </c>
      <c r="G73" s="12">
        <v>45763</v>
      </c>
      <c r="H73" t="s">
        <v>1326</v>
      </c>
      <c r="J73" t="s">
        <v>220</v>
      </c>
      <c r="K73" t="s">
        <v>162</v>
      </c>
      <c r="L73" s="12">
        <v>47611</v>
      </c>
      <c r="M73" s="12">
        <v>47561</v>
      </c>
      <c r="N73" t="s">
        <v>1327</v>
      </c>
      <c r="O73" s="55">
        <v>1</v>
      </c>
      <c r="P73">
        <v>0</v>
      </c>
      <c r="Q73">
        <v>0</v>
      </c>
    </row>
    <row r="74" spans="1:17" x14ac:dyDescent="0.3">
      <c r="A74">
        <v>41721</v>
      </c>
      <c r="B74" t="s">
        <v>472</v>
      </c>
      <c r="C74" t="s">
        <v>471</v>
      </c>
      <c r="D74" s="12">
        <v>26073</v>
      </c>
      <c r="E74" t="s">
        <v>1155</v>
      </c>
      <c r="G74" s="12">
        <v>45749</v>
      </c>
      <c r="H74" t="s">
        <v>1328</v>
      </c>
      <c r="J74" t="s">
        <v>220</v>
      </c>
      <c r="K74" t="s">
        <v>168</v>
      </c>
      <c r="L74" s="12">
        <v>47594</v>
      </c>
      <c r="M74" s="12">
        <v>47503</v>
      </c>
      <c r="N74" t="s">
        <v>1329</v>
      </c>
      <c r="O74" s="55">
        <v>1</v>
      </c>
      <c r="P74">
        <v>0</v>
      </c>
      <c r="Q74">
        <v>0</v>
      </c>
    </row>
    <row r="75" spans="1:17" x14ac:dyDescent="0.3">
      <c r="A75">
        <v>41710</v>
      </c>
      <c r="B75" t="s">
        <v>568</v>
      </c>
      <c r="C75" t="s">
        <v>902</v>
      </c>
      <c r="D75" s="12">
        <v>25405</v>
      </c>
      <c r="E75" t="s">
        <v>1155</v>
      </c>
      <c r="G75" s="12">
        <v>45735</v>
      </c>
      <c r="H75" t="s">
        <v>1330</v>
      </c>
      <c r="J75" t="s">
        <v>220</v>
      </c>
      <c r="K75" t="s">
        <v>165</v>
      </c>
      <c r="L75" s="12">
        <v>47581</v>
      </c>
      <c r="M75" s="12">
        <v>46817</v>
      </c>
      <c r="N75" t="s">
        <v>1331</v>
      </c>
      <c r="O75" s="55">
        <v>1</v>
      </c>
      <c r="P75">
        <v>0</v>
      </c>
      <c r="Q75">
        <v>0</v>
      </c>
    </row>
    <row r="76" spans="1:17" x14ac:dyDescent="0.3">
      <c r="A76">
        <v>41690</v>
      </c>
      <c r="B76" t="s">
        <v>722</v>
      </c>
      <c r="C76" t="s">
        <v>723</v>
      </c>
      <c r="D76" s="12">
        <v>31471</v>
      </c>
      <c r="E76" t="s">
        <v>1155</v>
      </c>
      <c r="G76" s="12">
        <v>45783</v>
      </c>
      <c r="H76" t="s">
        <v>1332</v>
      </c>
      <c r="J76" t="s">
        <v>220</v>
      </c>
      <c r="K76" t="s">
        <v>164</v>
      </c>
      <c r="L76" s="12">
        <v>47628</v>
      </c>
      <c r="M76" s="12">
        <v>47524</v>
      </c>
      <c r="N76" t="s">
        <v>1333</v>
      </c>
      <c r="O76" s="55">
        <v>1</v>
      </c>
      <c r="P76">
        <v>0</v>
      </c>
      <c r="Q76">
        <v>0</v>
      </c>
    </row>
    <row r="77" spans="1:17" x14ac:dyDescent="0.3">
      <c r="A77">
        <v>41685</v>
      </c>
      <c r="B77" t="s">
        <v>817</v>
      </c>
      <c r="C77" t="s">
        <v>818</v>
      </c>
      <c r="D77" s="12">
        <v>37767</v>
      </c>
      <c r="E77" t="s">
        <v>1155</v>
      </c>
      <c r="G77" s="12">
        <v>45735</v>
      </c>
      <c r="H77" t="s">
        <v>1334</v>
      </c>
      <c r="J77" t="s">
        <v>220</v>
      </c>
      <c r="K77" t="s">
        <v>168</v>
      </c>
      <c r="L77" s="12">
        <v>47582</v>
      </c>
      <c r="M77" s="12">
        <v>47538</v>
      </c>
      <c r="N77" t="s">
        <v>1335</v>
      </c>
      <c r="O77" s="55">
        <v>1</v>
      </c>
      <c r="P77">
        <v>0</v>
      </c>
      <c r="Q77">
        <v>0</v>
      </c>
    </row>
    <row r="78" spans="1:17" x14ac:dyDescent="0.3">
      <c r="A78">
        <v>41671</v>
      </c>
      <c r="B78" t="s">
        <v>404</v>
      </c>
      <c r="C78" t="s">
        <v>405</v>
      </c>
      <c r="D78" s="12">
        <v>32357</v>
      </c>
      <c r="E78" t="s">
        <v>1155</v>
      </c>
      <c r="G78" s="12">
        <v>45783</v>
      </c>
      <c r="H78" t="s">
        <v>1336</v>
      </c>
      <c r="J78" t="s">
        <v>220</v>
      </c>
      <c r="K78" t="s">
        <v>214</v>
      </c>
      <c r="L78" s="12">
        <v>47628</v>
      </c>
      <c r="M78" s="12">
        <v>47518</v>
      </c>
      <c r="N78" t="s">
        <v>1337</v>
      </c>
      <c r="O78" s="55">
        <v>1</v>
      </c>
      <c r="P78">
        <v>0</v>
      </c>
      <c r="Q78">
        <v>0</v>
      </c>
    </row>
    <row r="79" spans="1:17" x14ac:dyDescent="0.3">
      <c r="A79">
        <v>41632</v>
      </c>
      <c r="B79" t="s">
        <v>422</v>
      </c>
      <c r="C79" t="s">
        <v>423</v>
      </c>
      <c r="D79" s="12">
        <v>24767</v>
      </c>
      <c r="E79" t="s">
        <v>1155</v>
      </c>
      <c r="G79" s="12">
        <v>45720</v>
      </c>
      <c r="H79" t="s">
        <v>1338</v>
      </c>
      <c r="J79" t="s">
        <v>220</v>
      </c>
      <c r="K79" t="s">
        <v>214</v>
      </c>
      <c r="L79" s="12">
        <v>47562</v>
      </c>
      <c r="M79" s="12">
        <v>47533</v>
      </c>
      <c r="N79" t="s">
        <v>1339</v>
      </c>
      <c r="O79" s="55">
        <v>1</v>
      </c>
      <c r="P79">
        <v>0</v>
      </c>
      <c r="Q79">
        <v>0</v>
      </c>
    </row>
    <row r="80" spans="1:17" x14ac:dyDescent="0.3">
      <c r="A80">
        <v>41619</v>
      </c>
      <c r="B80" t="s">
        <v>512</v>
      </c>
      <c r="C80" t="s">
        <v>513</v>
      </c>
      <c r="D80" s="12">
        <v>33204</v>
      </c>
      <c r="E80" t="s">
        <v>1155</v>
      </c>
      <c r="G80" s="12">
        <v>45770</v>
      </c>
      <c r="H80" t="s">
        <v>1340</v>
      </c>
      <c r="J80" t="s">
        <v>220</v>
      </c>
      <c r="K80" t="s">
        <v>214</v>
      </c>
      <c r="L80" s="12">
        <v>47050</v>
      </c>
      <c r="M80" s="12">
        <v>47044</v>
      </c>
      <c r="N80" t="s">
        <v>1341</v>
      </c>
      <c r="O80" s="55">
        <v>1</v>
      </c>
      <c r="P80">
        <v>0</v>
      </c>
      <c r="Q80">
        <v>0</v>
      </c>
    </row>
    <row r="81" spans="1:17" x14ac:dyDescent="0.3">
      <c r="A81">
        <v>41588</v>
      </c>
      <c r="B81" t="s">
        <v>221</v>
      </c>
      <c r="C81" t="s">
        <v>222</v>
      </c>
      <c r="D81" s="12">
        <v>24023</v>
      </c>
      <c r="E81" t="s">
        <v>1155</v>
      </c>
      <c r="G81" s="12">
        <v>45749</v>
      </c>
      <c r="H81" t="s">
        <v>1342</v>
      </c>
      <c r="J81" t="s">
        <v>220</v>
      </c>
      <c r="K81" t="s">
        <v>168</v>
      </c>
      <c r="L81" s="12">
        <v>47596</v>
      </c>
      <c r="M81" s="12">
        <v>47504</v>
      </c>
      <c r="N81" t="s">
        <v>1343</v>
      </c>
      <c r="O81" s="55">
        <v>0.8</v>
      </c>
      <c r="P81">
        <v>0</v>
      </c>
      <c r="Q81">
        <v>0</v>
      </c>
    </row>
    <row r="82" spans="1:17" x14ac:dyDescent="0.3">
      <c r="A82">
        <v>41550</v>
      </c>
      <c r="B82" t="s">
        <v>1041</v>
      </c>
      <c r="C82" t="s">
        <v>1040</v>
      </c>
      <c r="D82" s="12">
        <v>31677</v>
      </c>
      <c r="E82" t="s">
        <v>1155</v>
      </c>
      <c r="G82" s="12">
        <v>45735</v>
      </c>
      <c r="H82" t="s">
        <v>1344</v>
      </c>
      <c r="J82" t="s">
        <v>473</v>
      </c>
      <c r="K82" t="s">
        <v>162</v>
      </c>
      <c r="L82" s="12">
        <v>47115</v>
      </c>
      <c r="M82" s="12">
        <v>47015</v>
      </c>
      <c r="N82" t="s">
        <v>1345</v>
      </c>
      <c r="O82" s="55">
        <v>1</v>
      </c>
      <c r="P82">
        <v>0</v>
      </c>
      <c r="Q82">
        <v>0</v>
      </c>
    </row>
    <row r="83" spans="1:17" x14ac:dyDescent="0.3">
      <c r="A83">
        <v>41521</v>
      </c>
      <c r="B83" t="s">
        <v>1065</v>
      </c>
      <c r="C83" t="s">
        <v>1066</v>
      </c>
      <c r="D83" s="12">
        <v>31115</v>
      </c>
      <c r="E83" t="s">
        <v>1155</v>
      </c>
      <c r="G83" s="12">
        <v>45720</v>
      </c>
      <c r="H83" t="s">
        <v>1346</v>
      </c>
      <c r="J83" t="s">
        <v>220</v>
      </c>
      <c r="K83" t="s">
        <v>168</v>
      </c>
      <c r="L83" s="12">
        <v>1</v>
      </c>
      <c r="M83" s="12">
        <v>1</v>
      </c>
      <c r="N83" t="s">
        <v>1347</v>
      </c>
      <c r="O83" s="55">
        <v>1</v>
      </c>
      <c r="P83">
        <v>0</v>
      </c>
      <c r="Q83">
        <v>0</v>
      </c>
    </row>
    <row r="84" spans="1:17" x14ac:dyDescent="0.3">
      <c r="A84">
        <v>41520</v>
      </c>
      <c r="B84" t="s">
        <v>1081</v>
      </c>
      <c r="C84" t="s">
        <v>1082</v>
      </c>
      <c r="D84" s="12">
        <v>35076</v>
      </c>
      <c r="E84" t="s">
        <v>1155</v>
      </c>
      <c r="G84" s="12">
        <v>45720</v>
      </c>
      <c r="H84" t="s">
        <v>1348</v>
      </c>
      <c r="J84" t="s">
        <v>220</v>
      </c>
      <c r="K84" t="s">
        <v>162</v>
      </c>
      <c r="L84" s="12">
        <v>47562</v>
      </c>
      <c r="M84" s="12">
        <v>47456</v>
      </c>
      <c r="N84" t="s">
        <v>1349</v>
      </c>
      <c r="O84" s="55">
        <v>1</v>
      </c>
      <c r="P84">
        <v>0</v>
      </c>
      <c r="Q84">
        <v>0</v>
      </c>
    </row>
    <row r="85" spans="1:17" x14ac:dyDescent="0.3">
      <c r="A85">
        <v>41482</v>
      </c>
      <c r="B85" t="s">
        <v>516</v>
      </c>
      <c r="C85" t="s">
        <v>517</v>
      </c>
      <c r="D85" s="12">
        <v>28837</v>
      </c>
      <c r="E85" t="s">
        <v>1155</v>
      </c>
      <c r="G85" s="12">
        <v>45735</v>
      </c>
      <c r="H85" t="s">
        <v>1350</v>
      </c>
      <c r="J85" t="s">
        <v>220</v>
      </c>
      <c r="K85" t="s">
        <v>214</v>
      </c>
      <c r="L85" s="12">
        <v>47579</v>
      </c>
      <c r="M85" s="12">
        <v>47460</v>
      </c>
      <c r="N85" t="s">
        <v>1351</v>
      </c>
      <c r="O85" s="55">
        <v>1</v>
      </c>
      <c r="P85">
        <v>0</v>
      </c>
      <c r="Q85">
        <v>0</v>
      </c>
    </row>
    <row r="86" spans="1:17" x14ac:dyDescent="0.3">
      <c r="A86">
        <v>41384</v>
      </c>
      <c r="B86" t="s">
        <v>320</v>
      </c>
      <c r="C86" t="s">
        <v>321</v>
      </c>
      <c r="D86" s="12">
        <v>37981</v>
      </c>
      <c r="E86" t="s">
        <v>1155</v>
      </c>
      <c r="G86" s="12">
        <v>45677</v>
      </c>
      <c r="H86" t="s">
        <v>1352</v>
      </c>
      <c r="J86" t="s">
        <v>220</v>
      </c>
      <c r="K86" t="s">
        <v>162</v>
      </c>
      <c r="L86" s="12">
        <v>47520</v>
      </c>
      <c r="M86" s="12">
        <v>47449</v>
      </c>
      <c r="N86" t="s">
        <v>1353</v>
      </c>
      <c r="O86" s="55">
        <v>1</v>
      </c>
      <c r="P86">
        <v>0</v>
      </c>
      <c r="Q86">
        <v>0</v>
      </c>
    </row>
    <row r="87" spans="1:17" x14ac:dyDescent="0.3">
      <c r="A87">
        <v>41383</v>
      </c>
      <c r="B87" t="s">
        <v>293</v>
      </c>
      <c r="C87" t="s">
        <v>294</v>
      </c>
      <c r="D87" s="12">
        <v>25272</v>
      </c>
      <c r="E87" t="s">
        <v>1155</v>
      </c>
      <c r="G87" s="12">
        <v>45663</v>
      </c>
      <c r="H87" t="s">
        <v>1354</v>
      </c>
      <c r="J87" t="s">
        <v>220</v>
      </c>
      <c r="K87" t="s">
        <v>165</v>
      </c>
      <c r="L87" s="12">
        <v>47506</v>
      </c>
      <c r="M87" s="12">
        <v>47449</v>
      </c>
      <c r="N87" t="s">
        <v>1355</v>
      </c>
      <c r="O87" s="55">
        <v>1</v>
      </c>
      <c r="P87">
        <v>0</v>
      </c>
      <c r="Q87">
        <v>0</v>
      </c>
    </row>
    <row r="88" spans="1:17" x14ac:dyDescent="0.3">
      <c r="A88">
        <v>41357</v>
      </c>
      <c r="B88" t="s">
        <v>459</v>
      </c>
      <c r="C88" t="s">
        <v>460</v>
      </c>
      <c r="D88" s="12">
        <v>35947</v>
      </c>
      <c r="E88" t="s">
        <v>1155</v>
      </c>
      <c r="G88" s="12">
        <v>45692</v>
      </c>
      <c r="H88" t="s">
        <v>1356</v>
      </c>
      <c r="J88" t="s">
        <v>220</v>
      </c>
      <c r="K88" t="s">
        <v>214</v>
      </c>
      <c r="L88" s="12">
        <v>47538</v>
      </c>
      <c r="M88" s="12">
        <v>47407</v>
      </c>
      <c r="N88" t="s">
        <v>1357</v>
      </c>
      <c r="O88" s="55">
        <v>1</v>
      </c>
      <c r="P88">
        <v>0</v>
      </c>
      <c r="Q88">
        <v>0</v>
      </c>
    </row>
    <row r="89" spans="1:17" x14ac:dyDescent="0.3">
      <c r="A89">
        <v>41348</v>
      </c>
      <c r="B89" t="s">
        <v>315</v>
      </c>
      <c r="C89" t="s">
        <v>316</v>
      </c>
      <c r="D89" s="12">
        <v>35443</v>
      </c>
      <c r="E89" t="s">
        <v>1155</v>
      </c>
      <c r="G89" s="12">
        <v>45673</v>
      </c>
      <c r="H89" t="s">
        <v>1358</v>
      </c>
      <c r="J89" t="s">
        <v>220</v>
      </c>
      <c r="K89" t="s">
        <v>162</v>
      </c>
      <c r="L89" s="12">
        <v>47050</v>
      </c>
      <c r="M89" s="12">
        <v>46973</v>
      </c>
      <c r="N89" t="s">
        <v>1359</v>
      </c>
      <c r="O89" s="55">
        <v>1</v>
      </c>
      <c r="P89">
        <v>0</v>
      </c>
      <c r="Q89">
        <v>0</v>
      </c>
    </row>
    <row r="90" spans="1:17" x14ac:dyDescent="0.3">
      <c r="A90">
        <v>41344</v>
      </c>
      <c r="B90" t="s">
        <v>748</v>
      </c>
      <c r="C90" t="s">
        <v>749</v>
      </c>
      <c r="D90" s="12">
        <v>34983</v>
      </c>
      <c r="E90" t="s">
        <v>1155</v>
      </c>
      <c r="G90" s="12">
        <v>45663</v>
      </c>
      <c r="H90" t="s">
        <v>1360</v>
      </c>
      <c r="J90" t="s">
        <v>220</v>
      </c>
      <c r="K90" t="s">
        <v>165</v>
      </c>
      <c r="L90" s="12">
        <v>46391</v>
      </c>
      <c r="M90" s="12">
        <v>46389</v>
      </c>
      <c r="N90" t="s">
        <v>1361</v>
      </c>
      <c r="O90" s="55">
        <v>1</v>
      </c>
      <c r="P90">
        <v>0</v>
      </c>
      <c r="Q90">
        <v>0</v>
      </c>
    </row>
    <row r="91" spans="1:17" x14ac:dyDescent="0.3">
      <c r="A91">
        <v>41296</v>
      </c>
      <c r="B91" t="s">
        <v>530</v>
      </c>
      <c r="C91" t="s">
        <v>531</v>
      </c>
      <c r="D91" s="12">
        <v>36719</v>
      </c>
      <c r="E91" t="s">
        <v>1155</v>
      </c>
      <c r="G91" s="12">
        <v>45618</v>
      </c>
      <c r="H91" t="s">
        <v>1362</v>
      </c>
      <c r="J91" t="s">
        <v>220</v>
      </c>
      <c r="K91" t="s">
        <v>162</v>
      </c>
      <c r="L91" s="12">
        <v>47462</v>
      </c>
      <c r="M91" s="12">
        <v>47433</v>
      </c>
      <c r="N91" t="s">
        <v>1363</v>
      </c>
      <c r="O91" s="55">
        <v>1</v>
      </c>
      <c r="P91">
        <v>0</v>
      </c>
      <c r="Q91">
        <v>0</v>
      </c>
    </row>
    <row r="92" spans="1:17" x14ac:dyDescent="0.3">
      <c r="A92">
        <v>41246</v>
      </c>
      <c r="B92" t="s">
        <v>244</v>
      </c>
      <c r="C92" t="s">
        <v>245</v>
      </c>
      <c r="D92" s="12">
        <v>36623</v>
      </c>
      <c r="E92" t="s">
        <v>1155</v>
      </c>
      <c r="G92" s="12">
        <v>45663</v>
      </c>
      <c r="H92" t="s">
        <v>1364</v>
      </c>
      <c r="J92" t="s">
        <v>220</v>
      </c>
      <c r="K92" t="s">
        <v>33</v>
      </c>
      <c r="L92" s="12">
        <v>47506</v>
      </c>
      <c r="M92" s="12">
        <v>47407</v>
      </c>
      <c r="N92" t="s">
        <v>1365</v>
      </c>
      <c r="O92" s="55">
        <v>1</v>
      </c>
      <c r="P92">
        <v>0</v>
      </c>
      <c r="Q92">
        <v>0</v>
      </c>
    </row>
    <row r="93" spans="1:17" x14ac:dyDescent="0.3">
      <c r="A93">
        <v>41230</v>
      </c>
      <c r="B93" t="s">
        <v>1073</v>
      </c>
      <c r="C93" t="s">
        <v>1072</v>
      </c>
      <c r="D93" s="12">
        <v>27424</v>
      </c>
      <c r="E93" t="s">
        <v>1155</v>
      </c>
      <c r="G93" s="12">
        <v>45603</v>
      </c>
      <c r="H93" t="s">
        <v>1366</v>
      </c>
      <c r="J93" t="s">
        <v>220</v>
      </c>
      <c r="K93" t="s">
        <v>33</v>
      </c>
      <c r="L93" s="12">
        <v>47448</v>
      </c>
      <c r="M93" s="12">
        <v>47407</v>
      </c>
      <c r="N93" t="s">
        <v>1367</v>
      </c>
      <c r="O93" s="55">
        <v>1</v>
      </c>
      <c r="P93">
        <v>0</v>
      </c>
      <c r="Q93">
        <v>0</v>
      </c>
    </row>
    <row r="94" spans="1:17" x14ac:dyDescent="0.3">
      <c r="A94">
        <v>41162</v>
      </c>
      <c r="B94" t="s">
        <v>772</v>
      </c>
      <c r="C94" t="s">
        <v>773</v>
      </c>
      <c r="D94" s="12">
        <v>28323</v>
      </c>
      <c r="E94" t="s">
        <v>1155</v>
      </c>
      <c r="G94" s="12">
        <v>45603</v>
      </c>
      <c r="H94" t="s">
        <v>1368</v>
      </c>
      <c r="J94" t="s">
        <v>220</v>
      </c>
      <c r="K94" t="s">
        <v>33</v>
      </c>
      <c r="L94" s="12">
        <v>47448</v>
      </c>
      <c r="M94" s="12">
        <v>47407</v>
      </c>
      <c r="N94" t="s">
        <v>1369</v>
      </c>
      <c r="O94" s="55">
        <v>1</v>
      </c>
      <c r="P94">
        <v>0</v>
      </c>
      <c r="Q94">
        <v>0</v>
      </c>
    </row>
    <row r="95" spans="1:17" x14ac:dyDescent="0.3">
      <c r="A95">
        <v>41137</v>
      </c>
      <c r="B95" t="s">
        <v>961</v>
      </c>
      <c r="C95" t="s">
        <v>960</v>
      </c>
      <c r="D95" s="12">
        <v>25087</v>
      </c>
      <c r="E95" t="s">
        <v>1155</v>
      </c>
      <c r="G95" s="12">
        <v>45616</v>
      </c>
      <c r="H95" t="s">
        <v>1370</v>
      </c>
      <c r="J95" t="s">
        <v>220</v>
      </c>
      <c r="K95" t="s">
        <v>33</v>
      </c>
      <c r="L95" s="12">
        <v>46896</v>
      </c>
      <c r="M95" s="12">
        <v>46165</v>
      </c>
      <c r="N95" t="s">
        <v>1371</v>
      </c>
      <c r="O95" s="55">
        <v>1</v>
      </c>
      <c r="P95">
        <v>0</v>
      </c>
      <c r="Q95">
        <v>0</v>
      </c>
    </row>
    <row r="96" spans="1:17" x14ac:dyDescent="0.3">
      <c r="A96">
        <v>41101</v>
      </c>
      <c r="B96" t="s">
        <v>376</v>
      </c>
      <c r="C96" t="s">
        <v>377</v>
      </c>
      <c r="D96" s="12">
        <v>35419</v>
      </c>
      <c r="E96" t="s">
        <v>1155</v>
      </c>
      <c r="G96" s="12">
        <v>45618</v>
      </c>
      <c r="H96" t="s">
        <v>1372</v>
      </c>
      <c r="J96" t="s">
        <v>220</v>
      </c>
      <c r="K96" t="s">
        <v>33</v>
      </c>
      <c r="L96" s="12">
        <v>47463</v>
      </c>
      <c r="M96" s="12">
        <v>47364</v>
      </c>
      <c r="N96" t="s">
        <v>1373</v>
      </c>
      <c r="O96" s="55">
        <v>1</v>
      </c>
      <c r="P96">
        <v>0</v>
      </c>
      <c r="Q96">
        <v>0</v>
      </c>
    </row>
    <row r="97" spans="1:17" x14ac:dyDescent="0.3">
      <c r="A97">
        <v>41092</v>
      </c>
      <c r="B97" t="s">
        <v>945</v>
      </c>
      <c r="C97" t="s">
        <v>946</v>
      </c>
      <c r="D97" s="12">
        <v>29089</v>
      </c>
      <c r="E97" t="s">
        <v>1155</v>
      </c>
      <c r="G97" s="12">
        <v>45574</v>
      </c>
      <c r="H97" t="s">
        <v>1374</v>
      </c>
      <c r="J97" t="s">
        <v>220</v>
      </c>
      <c r="K97" t="s">
        <v>33</v>
      </c>
      <c r="L97" s="12">
        <v>47418</v>
      </c>
      <c r="M97" s="12">
        <v>47379</v>
      </c>
      <c r="N97" t="s">
        <v>1375</v>
      </c>
      <c r="O97" s="55">
        <v>1</v>
      </c>
      <c r="P97">
        <v>0</v>
      </c>
      <c r="Q97">
        <v>0</v>
      </c>
    </row>
    <row r="98" spans="1:17" x14ac:dyDescent="0.3">
      <c r="A98">
        <v>41091</v>
      </c>
      <c r="B98" t="s">
        <v>332</v>
      </c>
      <c r="C98" t="s">
        <v>333</v>
      </c>
      <c r="D98" s="12">
        <v>32903</v>
      </c>
      <c r="E98" t="s">
        <v>1155</v>
      </c>
      <c r="G98" s="12">
        <v>45603</v>
      </c>
      <c r="H98" t="s">
        <v>1376</v>
      </c>
      <c r="J98" t="s">
        <v>220</v>
      </c>
      <c r="K98" t="s">
        <v>33</v>
      </c>
      <c r="L98" s="12">
        <v>47450</v>
      </c>
      <c r="M98" s="12">
        <v>47386</v>
      </c>
      <c r="N98" t="s">
        <v>1377</v>
      </c>
      <c r="O98" s="55">
        <v>1</v>
      </c>
      <c r="P98">
        <v>0</v>
      </c>
      <c r="Q98">
        <v>0</v>
      </c>
    </row>
    <row r="99" spans="1:17" x14ac:dyDescent="0.3">
      <c r="A99">
        <v>41064</v>
      </c>
      <c r="B99" t="s">
        <v>1085</v>
      </c>
      <c r="C99" t="s">
        <v>1086</v>
      </c>
      <c r="D99" s="12">
        <v>37647</v>
      </c>
      <c r="E99" t="s">
        <v>1155</v>
      </c>
      <c r="G99" s="12">
        <v>45588</v>
      </c>
      <c r="H99" t="s">
        <v>1378</v>
      </c>
      <c r="J99" t="s">
        <v>220</v>
      </c>
      <c r="K99" t="s">
        <v>33</v>
      </c>
      <c r="L99" s="12">
        <v>47435</v>
      </c>
      <c r="M99" s="12">
        <v>47379</v>
      </c>
      <c r="N99" t="s">
        <v>1379</v>
      </c>
      <c r="O99" s="55">
        <v>1</v>
      </c>
      <c r="P99">
        <v>0</v>
      </c>
      <c r="Q99">
        <v>0</v>
      </c>
    </row>
    <row r="100" spans="1:17" x14ac:dyDescent="0.3">
      <c r="A100">
        <v>41032</v>
      </c>
      <c r="B100" t="s">
        <v>661</v>
      </c>
      <c r="C100" t="s">
        <v>662</v>
      </c>
      <c r="D100" s="12">
        <v>36725</v>
      </c>
      <c r="E100" t="s">
        <v>1155</v>
      </c>
      <c r="G100" s="12">
        <v>45559</v>
      </c>
      <c r="H100" t="s">
        <v>1380</v>
      </c>
      <c r="J100" t="s">
        <v>220</v>
      </c>
      <c r="K100" t="s">
        <v>165</v>
      </c>
      <c r="L100" s="12">
        <v>47404</v>
      </c>
      <c r="M100" s="12">
        <v>47371</v>
      </c>
      <c r="N100" t="s">
        <v>1381</v>
      </c>
      <c r="O100" s="55">
        <v>1</v>
      </c>
      <c r="P100">
        <v>0</v>
      </c>
      <c r="Q100">
        <v>0</v>
      </c>
    </row>
    <row r="101" spans="1:17" x14ac:dyDescent="0.3">
      <c r="A101">
        <v>41012</v>
      </c>
      <c r="B101" t="s">
        <v>228</v>
      </c>
      <c r="C101" t="s">
        <v>229</v>
      </c>
      <c r="D101" s="12">
        <v>27187</v>
      </c>
      <c r="E101" t="s">
        <v>1155</v>
      </c>
      <c r="G101" s="12">
        <v>45574</v>
      </c>
      <c r="H101" t="s">
        <v>1382</v>
      </c>
      <c r="J101" t="s">
        <v>220</v>
      </c>
      <c r="K101" t="s">
        <v>165</v>
      </c>
      <c r="L101" s="12">
        <v>47418</v>
      </c>
      <c r="M101" s="12">
        <v>47371</v>
      </c>
      <c r="N101" t="s">
        <v>1383</v>
      </c>
      <c r="O101" s="55">
        <v>1</v>
      </c>
      <c r="P101">
        <v>0</v>
      </c>
      <c r="Q101">
        <v>0</v>
      </c>
    </row>
    <row r="102" spans="1:17" x14ac:dyDescent="0.3">
      <c r="A102">
        <v>40969</v>
      </c>
      <c r="B102" t="s">
        <v>443</v>
      </c>
      <c r="C102" t="s">
        <v>603</v>
      </c>
      <c r="D102" s="12">
        <v>37138</v>
      </c>
      <c r="E102" t="s">
        <v>1155</v>
      </c>
      <c r="G102" s="12">
        <v>45544</v>
      </c>
      <c r="H102" t="s">
        <v>1384</v>
      </c>
      <c r="J102" t="s">
        <v>220</v>
      </c>
      <c r="K102" t="s">
        <v>166</v>
      </c>
      <c r="L102" s="12">
        <v>47390</v>
      </c>
      <c r="M102" s="12">
        <v>47357</v>
      </c>
      <c r="N102" t="s">
        <v>1385</v>
      </c>
      <c r="O102" s="55">
        <v>1</v>
      </c>
      <c r="P102">
        <v>0</v>
      </c>
      <c r="Q102">
        <v>0</v>
      </c>
    </row>
    <row r="103" spans="1:17" x14ac:dyDescent="0.3">
      <c r="A103">
        <v>40939</v>
      </c>
      <c r="B103" t="s">
        <v>382</v>
      </c>
      <c r="C103" t="s">
        <v>383</v>
      </c>
      <c r="D103" s="12">
        <v>37866</v>
      </c>
      <c r="E103" t="s">
        <v>1155</v>
      </c>
      <c r="G103" s="12">
        <v>45530</v>
      </c>
      <c r="H103" t="s">
        <v>1386</v>
      </c>
      <c r="J103" t="s">
        <v>220</v>
      </c>
      <c r="K103" t="s">
        <v>168</v>
      </c>
      <c r="L103" s="12">
        <v>47373</v>
      </c>
      <c r="M103" s="12">
        <v>47348</v>
      </c>
      <c r="N103" t="s">
        <v>1387</v>
      </c>
      <c r="O103" s="55">
        <v>1</v>
      </c>
      <c r="P103">
        <v>0</v>
      </c>
      <c r="Q103">
        <v>0</v>
      </c>
    </row>
    <row r="104" spans="1:17" x14ac:dyDescent="0.3">
      <c r="A104">
        <v>40938</v>
      </c>
      <c r="B104" t="s">
        <v>127</v>
      </c>
      <c r="C104" t="s">
        <v>543</v>
      </c>
      <c r="D104" s="12">
        <v>31961</v>
      </c>
      <c r="E104" t="s">
        <v>1155</v>
      </c>
      <c r="G104" s="12">
        <v>45530</v>
      </c>
      <c r="H104" t="s">
        <v>1388</v>
      </c>
      <c r="J104" t="s">
        <v>220</v>
      </c>
      <c r="K104" t="s">
        <v>33</v>
      </c>
      <c r="L104" s="12">
        <v>47463</v>
      </c>
      <c r="M104" s="12">
        <v>46678</v>
      </c>
      <c r="N104" t="s">
        <v>1389</v>
      </c>
      <c r="O104" s="55">
        <v>1</v>
      </c>
      <c r="P104">
        <v>0</v>
      </c>
      <c r="Q104">
        <v>0</v>
      </c>
    </row>
    <row r="105" spans="1:17" x14ac:dyDescent="0.3">
      <c r="A105">
        <v>40890</v>
      </c>
      <c r="B105" t="s">
        <v>1058</v>
      </c>
      <c r="C105" t="s">
        <v>1059</v>
      </c>
      <c r="D105" s="12">
        <v>37705</v>
      </c>
      <c r="E105" t="s">
        <v>1155</v>
      </c>
      <c r="G105" s="12">
        <v>45530</v>
      </c>
      <c r="H105" t="s">
        <v>1390</v>
      </c>
      <c r="I105">
        <v>497579525</v>
      </c>
      <c r="J105" t="s">
        <v>220</v>
      </c>
      <c r="K105" t="s">
        <v>33</v>
      </c>
      <c r="L105" s="12">
        <v>47372</v>
      </c>
      <c r="M105" s="12">
        <v>47303</v>
      </c>
      <c r="N105" t="s">
        <v>1391</v>
      </c>
      <c r="O105" s="55">
        <v>1</v>
      </c>
      <c r="P105">
        <v>0</v>
      </c>
      <c r="Q105">
        <v>0</v>
      </c>
    </row>
    <row r="106" spans="1:17" x14ac:dyDescent="0.3">
      <c r="A106">
        <v>40859</v>
      </c>
      <c r="B106" t="s">
        <v>1152</v>
      </c>
      <c r="C106" t="s">
        <v>131</v>
      </c>
      <c r="D106" s="12">
        <v>29961</v>
      </c>
      <c r="E106" t="s">
        <v>1155</v>
      </c>
      <c r="G106" s="12">
        <v>45544</v>
      </c>
      <c r="H106" t="s">
        <v>1392</v>
      </c>
      <c r="J106" t="s">
        <v>220</v>
      </c>
      <c r="K106" t="s">
        <v>165</v>
      </c>
      <c r="L106" s="12">
        <v>47391</v>
      </c>
      <c r="M106" s="12">
        <v>47294</v>
      </c>
      <c r="N106" t="s">
        <v>1393</v>
      </c>
      <c r="O106" s="55">
        <v>1</v>
      </c>
      <c r="P106">
        <v>0</v>
      </c>
      <c r="Q106">
        <v>0</v>
      </c>
    </row>
    <row r="107" spans="1:17" x14ac:dyDescent="0.3">
      <c r="A107">
        <v>40856</v>
      </c>
      <c r="B107" t="s">
        <v>408</v>
      </c>
      <c r="C107" t="s">
        <v>409</v>
      </c>
      <c r="D107" s="12">
        <v>31148</v>
      </c>
      <c r="E107" t="s">
        <v>1155</v>
      </c>
      <c r="G107" s="12">
        <v>45538</v>
      </c>
      <c r="H107" t="s">
        <v>1394</v>
      </c>
      <c r="J107" t="s">
        <v>220</v>
      </c>
      <c r="K107" t="s">
        <v>168</v>
      </c>
      <c r="L107" s="12">
        <v>46847</v>
      </c>
      <c r="M107" s="12">
        <v>46684</v>
      </c>
      <c r="N107" t="s">
        <v>1395</v>
      </c>
      <c r="O107" s="55">
        <v>1</v>
      </c>
      <c r="P107">
        <v>0</v>
      </c>
      <c r="Q107">
        <v>0</v>
      </c>
    </row>
    <row r="108" spans="1:17" x14ac:dyDescent="0.3">
      <c r="A108">
        <v>40761</v>
      </c>
      <c r="B108" t="s">
        <v>254</v>
      </c>
      <c r="C108" t="s">
        <v>250</v>
      </c>
      <c r="D108" s="12">
        <v>27082</v>
      </c>
      <c r="E108" t="s">
        <v>1155</v>
      </c>
      <c r="G108" s="12">
        <v>45498</v>
      </c>
      <c r="H108" t="s">
        <v>1396</v>
      </c>
      <c r="J108" t="s">
        <v>220</v>
      </c>
      <c r="K108" t="s">
        <v>168</v>
      </c>
      <c r="L108" s="12">
        <v>47342</v>
      </c>
      <c r="M108" s="12">
        <v>47303</v>
      </c>
      <c r="N108" t="s">
        <v>1397</v>
      </c>
      <c r="O108" s="55">
        <v>1</v>
      </c>
      <c r="P108">
        <v>0</v>
      </c>
      <c r="Q108">
        <v>0</v>
      </c>
    </row>
    <row r="109" spans="1:17" x14ac:dyDescent="0.3">
      <c r="A109">
        <v>40745</v>
      </c>
      <c r="B109" t="s">
        <v>798</v>
      </c>
      <c r="C109" t="s">
        <v>799</v>
      </c>
      <c r="D109" s="12">
        <v>33523</v>
      </c>
      <c r="E109" t="s">
        <v>1155</v>
      </c>
      <c r="G109" s="12">
        <v>45498</v>
      </c>
      <c r="H109" t="s">
        <v>1398</v>
      </c>
      <c r="J109" t="s">
        <v>220</v>
      </c>
      <c r="K109" t="s">
        <v>214</v>
      </c>
      <c r="L109" s="12">
        <v>47342</v>
      </c>
      <c r="M109" s="12">
        <v>47594</v>
      </c>
      <c r="N109" t="s">
        <v>1399</v>
      </c>
      <c r="O109" s="55">
        <v>1</v>
      </c>
      <c r="P109">
        <v>0</v>
      </c>
      <c r="Q109">
        <v>0</v>
      </c>
    </row>
    <row r="110" spans="1:17" x14ac:dyDescent="0.3">
      <c r="A110">
        <v>40744</v>
      </c>
      <c r="B110" t="s">
        <v>291</v>
      </c>
      <c r="C110" t="s">
        <v>292</v>
      </c>
      <c r="D110" s="12">
        <v>34859</v>
      </c>
      <c r="E110" t="s">
        <v>1155</v>
      </c>
      <c r="G110" s="12">
        <v>45484</v>
      </c>
      <c r="H110" t="s">
        <v>1400</v>
      </c>
      <c r="J110" t="s">
        <v>220</v>
      </c>
      <c r="K110" t="s">
        <v>214</v>
      </c>
      <c r="L110" s="12">
        <v>47329</v>
      </c>
      <c r="M110" s="12">
        <v>47300</v>
      </c>
      <c r="N110" t="s">
        <v>1401</v>
      </c>
      <c r="O110" s="55">
        <v>1</v>
      </c>
      <c r="P110">
        <v>0</v>
      </c>
      <c r="Q110">
        <v>0</v>
      </c>
    </row>
    <row r="111" spans="1:17" x14ac:dyDescent="0.3">
      <c r="A111">
        <v>40652</v>
      </c>
      <c r="B111" t="s">
        <v>491</v>
      </c>
      <c r="C111" t="s">
        <v>866</v>
      </c>
      <c r="D111" s="12">
        <v>36483</v>
      </c>
      <c r="E111" t="s">
        <v>1155</v>
      </c>
      <c r="G111" s="12">
        <v>45470</v>
      </c>
      <c r="H111" t="s">
        <v>1402</v>
      </c>
      <c r="J111" t="s">
        <v>220</v>
      </c>
      <c r="K111" t="s">
        <v>165</v>
      </c>
      <c r="L111" s="12">
        <v>47314</v>
      </c>
      <c r="M111" s="12">
        <v>47314</v>
      </c>
      <c r="N111" t="s">
        <v>1403</v>
      </c>
      <c r="O111" s="55">
        <v>1</v>
      </c>
      <c r="P111">
        <v>0</v>
      </c>
      <c r="Q111">
        <v>0</v>
      </c>
    </row>
    <row r="112" spans="1:17" x14ac:dyDescent="0.3">
      <c r="A112">
        <v>40645</v>
      </c>
      <c r="B112" t="s">
        <v>785</v>
      </c>
      <c r="C112" t="s">
        <v>786</v>
      </c>
      <c r="D112" s="12">
        <v>34393</v>
      </c>
      <c r="E112" t="s">
        <v>1155</v>
      </c>
      <c r="G112" s="12">
        <v>45544</v>
      </c>
      <c r="H112" t="s">
        <v>1404</v>
      </c>
      <c r="J112" t="s">
        <v>220</v>
      </c>
      <c r="K112" t="s">
        <v>164</v>
      </c>
      <c r="L112" s="12">
        <v>47390</v>
      </c>
      <c r="M112" s="12">
        <v>47267</v>
      </c>
      <c r="N112" t="s">
        <v>1405</v>
      </c>
      <c r="O112" s="55">
        <v>1</v>
      </c>
      <c r="P112">
        <v>0</v>
      </c>
      <c r="Q112">
        <v>0</v>
      </c>
    </row>
    <row r="113" spans="1:17" x14ac:dyDescent="0.3">
      <c r="A113">
        <v>40608</v>
      </c>
      <c r="B113" t="s">
        <v>953</v>
      </c>
      <c r="C113" t="s">
        <v>954</v>
      </c>
      <c r="D113" s="12">
        <v>34274</v>
      </c>
      <c r="E113" t="s">
        <v>1155</v>
      </c>
      <c r="G113" s="12">
        <v>45456</v>
      </c>
      <c r="H113" t="s">
        <v>1406</v>
      </c>
      <c r="J113" t="s">
        <v>220</v>
      </c>
      <c r="K113" t="s">
        <v>167</v>
      </c>
      <c r="L113" s="12">
        <v>47300</v>
      </c>
      <c r="M113" s="12">
        <v>47272</v>
      </c>
      <c r="N113" t="s">
        <v>1407</v>
      </c>
      <c r="O113" s="55">
        <v>1</v>
      </c>
      <c r="P113">
        <v>0</v>
      </c>
      <c r="Q113">
        <v>0</v>
      </c>
    </row>
    <row r="114" spans="1:17" x14ac:dyDescent="0.3">
      <c r="A114">
        <v>40591</v>
      </c>
      <c r="B114" t="s">
        <v>647</v>
      </c>
      <c r="C114" t="s">
        <v>648</v>
      </c>
      <c r="D114" s="12">
        <v>27167</v>
      </c>
      <c r="E114" t="s">
        <v>1155</v>
      </c>
      <c r="G114" s="12">
        <v>45450</v>
      </c>
      <c r="H114" t="s">
        <v>1408</v>
      </c>
      <c r="J114" t="s">
        <v>220</v>
      </c>
      <c r="K114" t="s">
        <v>33</v>
      </c>
      <c r="L114" s="12">
        <v>47286</v>
      </c>
      <c r="M114" s="12">
        <v>47267</v>
      </c>
      <c r="N114" t="s">
        <v>1409</v>
      </c>
      <c r="O114" s="55">
        <v>1</v>
      </c>
      <c r="P114">
        <v>0</v>
      </c>
      <c r="Q114">
        <v>0</v>
      </c>
    </row>
    <row r="115" spans="1:17" x14ac:dyDescent="0.3">
      <c r="A115">
        <v>40590</v>
      </c>
      <c r="B115" t="s">
        <v>670</v>
      </c>
      <c r="C115" t="s">
        <v>671</v>
      </c>
      <c r="D115" s="12">
        <v>31306</v>
      </c>
      <c r="E115" t="s">
        <v>1155</v>
      </c>
      <c r="G115" s="12">
        <v>45464</v>
      </c>
      <c r="H115" t="s">
        <v>1410</v>
      </c>
      <c r="J115" t="s">
        <v>220</v>
      </c>
      <c r="K115" t="s">
        <v>214</v>
      </c>
      <c r="L115" s="12">
        <v>47300</v>
      </c>
      <c r="M115" s="12">
        <v>47243</v>
      </c>
      <c r="N115" t="s">
        <v>1411</v>
      </c>
      <c r="O115" s="55">
        <v>1</v>
      </c>
      <c r="P115">
        <v>0</v>
      </c>
      <c r="Q115">
        <v>0</v>
      </c>
    </row>
    <row r="116" spans="1:17" x14ac:dyDescent="0.3">
      <c r="A116">
        <v>40521</v>
      </c>
      <c r="B116" t="s">
        <v>1112</v>
      </c>
      <c r="C116" t="s">
        <v>1113</v>
      </c>
      <c r="D116" s="12">
        <v>31462</v>
      </c>
      <c r="E116" t="s">
        <v>1155</v>
      </c>
      <c r="G116" s="12">
        <v>45419</v>
      </c>
      <c r="H116" t="s">
        <v>1412</v>
      </c>
      <c r="J116" t="s">
        <v>220</v>
      </c>
      <c r="K116" t="s">
        <v>167</v>
      </c>
      <c r="L116" s="12">
        <v>46281</v>
      </c>
      <c r="M116" s="12">
        <v>46244</v>
      </c>
      <c r="N116" t="s">
        <v>1413</v>
      </c>
      <c r="O116" s="55">
        <v>0.8</v>
      </c>
      <c r="P116">
        <v>0</v>
      </c>
      <c r="Q116">
        <v>0</v>
      </c>
    </row>
    <row r="117" spans="1:17" x14ac:dyDescent="0.3">
      <c r="A117">
        <v>40486</v>
      </c>
      <c r="B117" t="s">
        <v>639</v>
      </c>
      <c r="C117" t="s">
        <v>640</v>
      </c>
      <c r="D117" s="12">
        <v>36922</v>
      </c>
      <c r="E117" t="s">
        <v>1155</v>
      </c>
      <c r="G117" s="12">
        <v>45427</v>
      </c>
      <c r="H117" t="s">
        <v>1414</v>
      </c>
      <c r="J117" t="s">
        <v>220</v>
      </c>
      <c r="K117" t="s">
        <v>162</v>
      </c>
      <c r="L117" s="12">
        <v>47273</v>
      </c>
      <c r="M117" s="12">
        <v>47230</v>
      </c>
      <c r="N117" t="s">
        <v>1415</v>
      </c>
      <c r="O117" s="55">
        <v>1</v>
      </c>
      <c r="P117">
        <v>0</v>
      </c>
      <c r="Q117">
        <v>0</v>
      </c>
    </row>
    <row r="118" spans="1:17" x14ac:dyDescent="0.3">
      <c r="A118">
        <v>40478</v>
      </c>
      <c r="B118" t="s">
        <v>1110</v>
      </c>
      <c r="C118" t="s">
        <v>1111</v>
      </c>
      <c r="D118" s="12">
        <v>36547</v>
      </c>
      <c r="E118" t="s">
        <v>1155</v>
      </c>
      <c r="G118" s="12">
        <v>45442</v>
      </c>
      <c r="H118" t="s">
        <v>1416</v>
      </c>
      <c r="J118" t="s">
        <v>220</v>
      </c>
      <c r="K118" t="s">
        <v>214</v>
      </c>
      <c r="L118" s="12">
        <v>47286</v>
      </c>
      <c r="M118" s="12">
        <v>47222</v>
      </c>
      <c r="N118" t="s">
        <v>1417</v>
      </c>
      <c r="O118" s="55">
        <v>1</v>
      </c>
      <c r="P118">
        <v>0</v>
      </c>
      <c r="Q118">
        <v>0</v>
      </c>
    </row>
    <row r="119" spans="1:17" x14ac:dyDescent="0.3">
      <c r="A119">
        <v>40469</v>
      </c>
      <c r="B119" t="s">
        <v>833</v>
      </c>
      <c r="C119" t="s">
        <v>834</v>
      </c>
      <c r="D119" s="12">
        <v>29573</v>
      </c>
      <c r="E119" t="s">
        <v>1155</v>
      </c>
      <c r="G119" s="12">
        <v>45408</v>
      </c>
      <c r="H119" t="s">
        <v>1418</v>
      </c>
      <c r="J119" t="s">
        <v>220</v>
      </c>
      <c r="K119" t="s">
        <v>164</v>
      </c>
      <c r="L119" s="12">
        <v>47258</v>
      </c>
      <c r="M119" s="12">
        <v>47225</v>
      </c>
      <c r="N119" t="s">
        <v>1419</v>
      </c>
      <c r="O119" s="55">
        <v>1</v>
      </c>
      <c r="P119">
        <v>0</v>
      </c>
      <c r="Q119">
        <v>0</v>
      </c>
    </row>
    <row r="120" spans="1:17" x14ac:dyDescent="0.3">
      <c r="A120">
        <v>40444</v>
      </c>
      <c r="B120" t="s">
        <v>491</v>
      </c>
      <c r="C120" t="s">
        <v>864</v>
      </c>
      <c r="D120" s="12">
        <v>34034</v>
      </c>
      <c r="E120" t="s">
        <v>1155</v>
      </c>
      <c r="G120" s="12">
        <v>45408</v>
      </c>
      <c r="H120" t="s">
        <v>1420</v>
      </c>
      <c r="J120" t="s">
        <v>220</v>
      </c>
      <c r="K120" t="s">
        <v>164</v>
      </c>
      <c r="L120" s="12">
        <v>47253</v>
      </c>
      <c r="M120" s="12">
        <v>47225</v>
      </c>
      <c r="N120" t="s">
        <v>1421</v>
      </c>
      <c r="O120" s="55">
        <v>1</v>
      </c>
      <c r="P120">
        <v>0</v>
      </c>
      <c r="Q120">
        <v>0</v>
      </c>
    </row>
    <row r="121" spans="1:17" x14ac:dyDescent="0.3">
      <c r="A121">
        <v>40443</v>
      </c>
      <c r="B121" t="s">
        <v>649</v>
      </c>
      <c r="C121" t="s">
        <v>648</v>
      </c>
      <c r="D121" s="12">
        <v>37624</v>
      </c>
      <c r="E121" t="s">
        <v>1155</v>
      </c>
      <c r="G121" s="12">
        <v>45408</v>
      </c>
      <c r="H121" t="s">
        <v>1422</v>
      </c>
      <c r="J121" t="s">
        <v>220</v>
      </c>
      <c r="K121" t="s">
        <v>214</v>
      </c>
      <c r="L121" s="12">
        <v>47245</v>
      </c>
      <c r="M121" s="12">
        <v>47225</v>
      </c>
      <c r="N121" t="s">
        <v>1423</v>
      </c>
      <c r="O121" s="55">
        <v>1</v>
      </c>
      <c r="P121">
        <v>0</v>
      </c>
      <c r="Q121">
        <v>0</v>
      </c>
    </row>
    <row r="122" spans="1:17" x14ac:dyDescent="0.3">
      <c r="A122">
        <v>40422</v>
      </c>
      <c r="B122" t="s">
        <v>487</v>
      </c>
      <c r="C122" t="s">
        <v>488</v>
      </c>
      <c r="D122" s="12">
        <v>20716</v>
      </c>
      <c r="E122" t="s">
        <v>1155</v>
      </c>
      <c r="G122" s="12">
        <v>45407</v>
      </c>
      <c r="H122" t="s">
        <v>1424</v>
      </c>
      <c r="J122" t="s">
        <v>486</v>
      </c>
      <c r="K122" t="s">
        <v>167</v>
      </c>
      <c r="L122" s="12">
        <v>1</v>
      </c>
      <c r="M122" s="12">
        <v>1</v>
      </c>
      <c r="N122" t="s">
        <v>1425</v>
      </c>
      <c r="O122" s="55">
        <v>1</v>
      </c>
      <c r="P122">
        <v>0</v>
      </c>
      <c r="Q122">
        <v>0</v>
      </c>
    </row>
    <row r="123" spans="1:17" x14ac:dyDescent="0.3">
      <c r="A123">
        <v>40421</v>
      </c>
      <c r="B123" t="s">
        <v>923</v>
      </c>
      <c r="C123" t="s">
        <v>922</v>
      </c>
      <c r="D123" s="12">
        <v>20536</v>
      </c>
      <c r="E123" t="s">
        <v>1155</v>
      </c>
      <c r="G123" s="12">
        <v>45407</v>
      </c>
      <c r="J123" t="s">
        <v>486</v>
      </c>
      <c r="K123" t="s">
        <v>167</v>
      </c>
      <c r="L123" s="12">
        <v>1</v>
      </c>
      <c r="M123" s="12">
        <v>1</v>
      </c>
      <c r="N123" t="s">
        <v>1426</v>
      </c>
      <c r="O123" s="55">
        <v>1</v>
      </c>
      <c r="P123">
        <v>0</v>
      </c>
      <c r="Q123">
        <v>0</v>
      </c>
    </row>
    <row r="124" spans="1:17" x14ac:dyDescent="0.3">
      <c r="A124">
        <v>40414</v>
      </c>
      <c r="B124" t="s">
        <v>706</v>
      </c>
      <c r="C124" t="s">
        <v>707</v>
      </c>
      <c r="D124" s="12">
        <v>37300</v>
      </c>
      <c r="E124" t="s">
        <v>1155</v>
      </c>
      <c r="G124" s="12">
        <v>45408</v>
      </c>
      <c r="H124" t="s">
        <v>1427</v>
      </c>
      <c r="J124" t="s">
        <v>220</v>
      </c>
      <c r="K124" t="s">
        <v>166</v>
      </c>
      <c r="L124" s="12">
        <v>47259</v>
      </c>
      <c r="M124" s="12">
        <v>47216</v>
      </c>
      <c r="N124" t="s">
        <v>1428</v>
      </c>
      <c r="O124" s="55">
        <v>1</v>
      </c>
      <c r="P124">
        <v>0</v>
      </c>
      <c r="Q124">
        <v>0</v>
      </c>
    </row>
    <row r="125" spans="1:17" x14ac:dyDescent="0.3">
      <c r="A125">
        <v>40403</v>
      </c>
      <c r="B125" t="s">
        <v>595</v>
      </c>
      <c r="C125" t="s">
        <v>596</v>
      </c>
      <c r="D125" s="12">
        <v>28898</v>
      </c>
      <c r="E125" t="s">
        <v>1155</v>
      </c>
      <c r="G125" s="12">
        <v>45481</v>
      </c>
      <c r="H125" t="s">
        <v>1429</v>
      </c>
      <c r="J125" t="s">
        <v>220</v>
      </c>
      <c r="K125" t="s">
        <v>33</v>
      </c>
      <c r="L125" s="12">
        <v>45959</v>
      </c>
      <c r="M125" s="12">
        <v>45923</v>
      </c>
      <c r="N125" t="s">
        <v>1430</v>
      </c>
      <c r="O125" s="55">
        <v>1</v>
      </c>
      <c r="P125">
        <v>0</v>
      </c>
      <c r="Q125">
        <v>0</v>
      </c>
    </row>
    <row r="126" spans="1:17" x14ac:dyDescent="0.3">
      <c r="A126">
        <v>40400</v>
      </c>
      <c r="B126" t="s">
        <v>880</v>
      </c>
      <c r="C126" t="s">
        <v>881</v>
      </c>
      <c r="D126" s="12">
        <v>25646</v>
      </c>
      <c r="E126" t="s">
        <v>1155</v>
      </c>
      <c r="G126" s="12">
        <v>45478</v>
      </c>
      <c r="H126" t="s">
        <v>1431</v>
      </c>
      <c r="J126" t="s">
        <v>220</v>
      </c>
      <c r="K126" t="s">
        <v>33</v>
      </c>
      <c r="L126" s="12">
        <v>46733</v>
      </c>
      <c r="M126" s="12">
        <v>46040</v>
      </c>
      <c r="N126" t="s">
        <v>1432</v>
      </c>
      <c r="O126" s="55">
        <v>1</v>
      </c>
      <c r="P126">
        <v>0</v>
      </c>
      <c r="Q126">
        <v>0</v>
      </c>
    </row>
    <row r="127" spans="1:17" x14ac:dyDescent="0.3">
      <c r="A127">
        <v>40393</v>
      </c>
      <c r="B127" t="s">
        <v>913</v>
      </c>
      <c r="C127" t="s">
        <v>914</v>
      </c>
      <c r="D127" s="12">
        <v>35772</v>
      </c>
      <c r="E127" t="s">
        <v>1155</v>
      </c>
      <c r="G127" s="12">
        <v>45408</v>
      </c>
      <c r="H127" t="s">
        <v>1433</v>
      </c>
      <c r="J127" t="s">
        <v>220</v>
      </c>
      <c r="K127" t="s">
        <v>33</v>
      </c>
      <c r="L127" s="12">
        <v>47258</v>
      </c>
      <c r="M127" s="12">
        <v>47204</v>
      </c>
      <c r="N127" t="s">
        <v>1434</v>
      </c>
      <c r="O127" s="55">
        <v>1</v>
      </c>
      <c r="P127">
        <v>0</v>
      </c>
      <c r="Q127">
        <v>0</v>
      </c>
    </row>
    <row r="128" spans="1:17" x14ac:dyDescent="0.3">
      <c r="A128">
        <v>40362</v>
      </c>
      <c r="B128" t="s">
        <v>1021</v>
      </c>
      <c r="C128" t="s">
        <v>372</v>
      </c>
      <c r="D128" s="12">
        <v>28613</v>
      </c>
      <c r="E128" t="s">
        <v>1155</v>
      </c>
      <c r="G128" s="12">
        <v>45394</v>
      </c>
      <c r="H128" t="s">
        <v>1435</v>
      </c>
      <c r="J128" t="s">
        <v>473</v>
      </c>
      <c r="K128" t="s">
        <v>168</v>
      </c>
      <c r="L128" s="12">
        <v>47239</v>
      </c>
      <c r="M128" s="12">
        <v>47201</v>
      </c>
      <c r="N128" t="s">
        <v>1436</v>
      </c>
      <c r="O128" s="55">
        <v>1</v>
      </c>
      <c r="P128">
        <v>0</v>
      </c>
      <c r="Q128">
        <v>0</v>
      </c>
    </row>
    <row r="129" spans="1:17" x14ac:dyDescent="0.3">
      <c r="A129">
        <v>40294</v>
      </c>
      <c r="B129" t="s">
        <v>1090</v>
      </c>
      <c r="C129" t="s">
        <v>1091</v>
      </c>
      <c r="D129" s="12">
        <v>33604</v>
      </c>
      <c r="E129" t="s">
        <v>1155</v>
      </c>
      <c r="G129" s="12">
        <v>45404</v>
      </c>
      <c r="H129" t="s">
        <v>1437</v>
      </c>
      <c r="J129" t="s">
        <v>220</v>
      </c>
      <c r="K129" t="s">
        <v>162</v>
      </c>
      <c r="L129" s="12">
        <v>47504</v>
      </c>
      <c r="M129" s="12">
        <v>47498</v>
      </c>
      <c r="N129" t="s">
        <v>1438</v>
      </c>
      <c r="O129" s="55">
        <v>1</v>
      </c>
      <c r="P129">
        <v>0</v>
      </c>
      <c r="Q129">
        <v>0</v>
      </c>
    </row>
    <row r="130" spans="1:17" x14ac:dyDescent="0.3">
      <c r="A130">
        <v>40278</v>
      </c>
      <c r="B130" t="s">
        <v>898</v>
      </c>
      <c r="C130" t="s">
        <v>899</v>
      </c>
      <c r="D130" s="12">
        <v>30353</v>
      </c>
      <c r="E130" t="s">
        <v>1155</v>
      </c>
      <c r="G130" s="12">
        <v>45378</v>
      </c>
      <c r="H130" t="s">
        <v>1439</v>
      </c>
      <c r="J130" t="s">
        <v>220</v>
      </c>
      <c r="K130" t="s">
        <v>162</v>
      </c>
      <c r="L130" s="12">
        <v>47229</v>
      </c>
      <c r="M130" s="12">
        <v>47167</v>
      </c>
      <c r="N130" t="s">
        <v>1440</v>
      </c>
      <c r="O130" s="55">
        <v>1</v>
      </c>
      <c r="P130">
        <v>0</v>
      </c>
      <c r="Q130">
        <v>0</v>
      </c>
    </row>
    <row r="131" spans="1:17" x14ac:dyDescent="0.3">
      <c r="A131">
        <v>40266</v>
      </c>
      <c r="B131" t="s">
        <v>234</v>
      </c>
      <c r="C131" t="s">
        <v>235</v>
      </c>
      <c r="D131" s="12">
        <v>35989</v>
      </c>
      <c r="E131" t="s">
        <v>1155</v>
      </c>
      <c r="G131" s="12">
        <v>45394</v>
      </c>
      <c r="H131" t="s">
        <v>1441</v>
      </c>
      <c r="J131" t="s">
        <v>233</v>
      </c>
      <c r="K131" t="s">
        <v>162</v>
      </c>
      <c r="L131" s="12">
        <v>47239</v>
      </c>
      <c r="M131" s="12">
        <v>47143</v>
      </c>
      <c r="N131" t="s">
        <v>1442</v>
      </c>
      <c r="O131" s="55">
        <v>1</v>
      </c>
      <c r="P131">
        <v>0</v>
      </c>
      <c r="Q131">
        <v>0</v>
      </c>
    </row>
    <row r="132" spans="1:17" x14ac:dyDescent="0.3">
      <c r="A132">
        <v>40264</v>
      </c>
      <c r="B132" t="s">
        <v>744</v>
      </c>
      <c r="C132" t="s">
        <v>745</v>
      </c>
      <c r="D132" s="12">
        <v>32793</v>
      </c>
      <c r="E132" t="s">
        <v>1155</v>
      </c>
      <c r="G132" s="12">
        <v>45364</v>
      </c>
      <c r="H132" t="s">
        <v>1443</v>
      </c>
      <c r="J132" t="s">
        <v>220</v>
      </c>
      <c r="K132" t="s">
        <v>162</v>
      </c>
      <c r="L132" s="12">
        <v>47224</v>
      </c>
      <c r="M132" s="12">
        <v>47167</v>
      </c>
      <c r="N132" t="s">
        <v>1444</v>
      </c>
      <c r="O132" s="55">
        <v>1</v>
      </c>
      <c r="P132">
        <v>0</v>
      </c>
      <c r="Q132">
        <v>0</v>
      </c>
    </row>
    <row r="133" spans="1:17" x14ac:dyDescent="0.3">
      <c r="A133">
        <v>40223</v>
      </c>
      <c r="B133" t="s">
        <v>1047</v>
      </c>
      <c r="C133" t="s">
        <v>1048</v>
      </c>
      <c r="D133" s="12">
        <v>35832</v>
      </c>
      <c r="E133" t="s">
        <v>1155</v>
      </c>
      <c r="G133" s="12">
        <v>45349</v>
      </c>
      <c r="H133" t="s">
        <v>1445</v>
      </c>
      <c r="J133" t="s">
        <v>220</v>
      </c>
      <c r="K133" t="s">
        <v>33</v>
      </c>
      <c r="L133" s="12">
        <v>47194</v>
      </c>
      <c r="M133" s="12">
        <v>47168</v>
      </c>
      <c r="N133" t="s">
        <v>1446</v>
      </c>
      <c r="O133" s="55">
        <v>0.8</v>
      </c>
      <c r="P133">
        <v>0</v>
      </c>
      <c r="Q133">
        <v>0</v>
      </c>
    </row>
    <row r="134" spans="1:17" x14ac:dyDescent="0.3">
      <c r="A134">
        <v>40222</v>
      </c>
      <c r="B134" t="s">
        <v>364</v>
      </c>
      <c r="C134" t="s">
        <v>365</v>
      </c>
      <c r="D134" s="12">
        <v>35955</v>
      </c>
      <c r="E134" t="s">
        <v>1155</v>
      </c>
      <c r="G134" s="12">
        <v>45349</v>
      </c>
      <c r="H134" t="s">
        <v>1447</v>
      </c>
      <c r="J134" t="s">
        <v>220</v>
      </c>
      <c r="K134" t="s">
        <v>33</v>
      </c>
      <c r="L134" s="12">
        <v>47194</v>
      </c>
      <c r="M134" s="12">
        <v>47161</v>
      </c>
      <c r="N134" t="s">
        <v>1448</v>
      </c>
      <c r="O134" s="55">
        <v>1</v>
      </c>
      <c r="P134">
        <v>0</v>
      </c>
      <c r="Q134">
        <v>0</v>
      </c>
    </row>
    <row r="135" spans="1:17" x14ac:dyDescent="0.3">
      <c r="A135">
        <v>40201</v>
      </c>
      <c r="B135" t="s">
        <v>986</v>
      </c>
      <c r="C135" t="s">
        <v>1089</v>
      </c>
      <c r="D135" s="12">
        <v>37879</v>
      </c>
      <c r="E135" t="s">
        <v>1155</v>
      </c>
      <c r="G135" s="12">
        <v>45378</v>
      </c>
      <c r="H135" t="s">
        <v>1449</v>
      </c>
      <c r="J135" t="s">
        <v>220</v>
      </c>
      <c r="K135" t="s">
        <v>33</v>
      </c>
      <c r="L135" s="12">
        <v>47224</v>
      </c>
      <c r="M135" s="12">
        <v>47150</v>
      </c>
      <c r="N135" t="s">
        <v>1450</v>
      </c>
      <c r="O135" s="55">
        <v>1</v>
      </c>
      <c r="P135">
        <v>0</v>
      </c>
      <c r="Q135">
        <v>0</v>
      </c>
    </row>
    <row r="136" spans="1:17" x14ac:dyDescent="0.3">
      <c r="A136">
        <v>40200</v>
      </c>
      <c r="B136" t="s">
        <v>708</v>
      </c>
      <c r="C136" t="s">
        <v>709</v>
      </c>
      <c r="D136" s="12">
        <v>33970</v>
      </c>
      <c r="E136" t="s">
        <v>1155</v>
      </c>
      <c r="G136" s="12">
        <v>45345</v>
      </c>
      <c r="H136" t="s">
        <v>1451</v>
      </c>
      <c r="J136" t="s">
        <v>220</v>
      </c>
      <c r="K136" t="s">
        <v>33</v>
      </c>
      <c r="L136" s="12">
        <v>46719</v>
      </c>
      <c r="M136" s="12">
        <v>46616</v>
      </c>
      <c r="N136" t="s">
        <v>1452</v>
      </c>
      <c r="O136" s="55">
        <v>1</v>
      </c>
      <c r="P136">
        <v>0</v>
      </c>
      <c r="Q136">
        <v>0</v>
      </c>
    </row>
    <row r="137" spans="1:17" x14ac:dyDescent="0.3">
      <c r="A137">
        <v>40143</v>
      </c>
      <c r="B137" t="s">
        <v>597</v>
      </c>
      <c r="C137" t="s">
        <v>598</v>
      </c>
      <c r="D137" s="12">
        <v>33333</v>
      </c>
      <c r="E137" t="s">
        <v>1155</v>
      </c>
      <c r="G137" s="12">
        <v>45335</v>
      </c>
      <c r="H137" t="s">
        <v>1453</v>
      </c>
      <c r="J137" t="s">
        <v>220</v>
      </c>
      <c r="K137" t="s">
        <v>162</v>
      </c>
      <c r="L137" s="12">
        <v>47181</v>
      </c>
      <c r="M137" s="12">
        <v>47143</v>
      </c>
      <c r="N137" t="s">
        <v>1454</v>
      </c>
      <c r="O137" s="55">
        <v>1</v>
      </c>
      <c r="P137">
        <v>0</v>
      </c>
      <c r="Q137">
        <v>0</v>
      </c>
    </row>
    <row r="138" spans="1:17" x14ac:dyDescent="0.3">
      <c r="A138">
        <v>40138</v>
      </c>
      <c r="B138" t="s">
        <v>313</v>
      </c>
      <c r="C138" t="s">
        <v>314</v>
      </c>
      <c r="D138" s="12">
        <v>37726</v>
      </c>
      <c r="E138" t="s">
        <v>1155</v>
      </c>
      <c r="G138" s="12">
        <v>45335</v>
      </c>
      <c r="H138" t="s">
        <v>1455</v>
      </c>
      <c r="J138" t="s">
        <v>220</v>
      </c>
      <c r="K138" t="s">
        <v>162</v>
      </c>
      <c r="L138" s="12">
        <v>47181</v>
      </c>
      <c r="M138" s="12">
        <v>47139</v>
      </c>
      <c r="N138" t="s">
        <v>1456</v>
      </c>
      <c r="O138" s="55">
        <v>1</v>
      </c>
      <c r="P138">
        <v>0</v>
      </c>
      <c r="Q138">
        <v>0</v>
      </c>
    </row>
    <row r="139" spans="1:17" x14ac:dyDescent="0.3">
      <c r="A139">
        <v>40134</v>
      </c>
      <c r="B139" t="s">
        <v>366</v>
      </c>
      <c r="C139" t="s">
        <v>365</v>
      </c>
      <c r="D139" s="12">
        <v>34917</v>
      </c>
      <c r="E139" t="s">
        <v>1155</v>
      </c>
      <c r="G139" s="12">
        <v>45364</v>
      </c>
      <c r="H139" t="s">
        <v>1457</v>
      </c>
      <c r="J139" t="s">
        <v>220</v>
      </c>
      <c r="K139" t="s">
        <v>33</v>
      </c>
      <c r="L139" s="12">
        <v>47210</v>
      </c>
      <c r="M139" s="12">
        <v>47141</v>
      </c>
      <c r="N139" t="s">
        <v>1458</v>
      </c>
      <c r="O139" s="55">
        <v>1</v>
      </c>
      <c r="P139">
        <v>0</v>
      </c>
      <c r="Q139">
        <v>0</v>
      </c>
    </row>
    <row r="140" spans="1:17" x14ac:dyDescent="0.3">
      <c r="A140">
        <v>40110</v>
      </c>
      <c r="B140" t="s">
        <v>390</v>
      </c>
      <c r="C140" t="s">
        <v>388</v>
      </c>
      <c r="D140" s="12">
        <v>26869</v>
      </c>
      <c r="E140" t="s">
        <v>1155</v>
      </c>
      <c r="G140" s="12">
        <v>45335</v>
      </c>
      <c r="H140" t="s">
        <v>1459</v>
      </c>
      <c r="I140">
        <v>93577730</v>
      </c>
      <c r="J140" t="s">
        <v>220</v>
      </c>
      <c r="K140" t="s">
        <v>162</v>
      </c>
      <c r="L140" s="12">
        <v>47180</v>
      </c>
      <c r="M140" s="12">
        <v>47141</v>
      </c>
      <c r="N140" t="s">
        <v>1460</v>
      </c>
      <c r="O140" s="55">
        <v>0.6</v>
      </c>
      <c r="P140">
        <v>1</v>
      </c>
      <c r="Q140">
        <v>0</v>
      </c>
    </row>
    <row r="141" spans="1:17" x14ac:dyDescent="0.3">
      <c r="A141">
        <v>40058</v>
      </c>
      <c r="B141" t="s">
        <v>1026</v>
      </c>
      <c r="C141" t="s">
        <v>1027</v>
      </c>
      <c r="D141" s="12">
        <v>37636</v>
      </c>
      <c r="E141" t="s">
        <v>1155</v>
      </c>
      <c r="G141" s="12">
        <v>45321</v>
      </c>
      <c r="H141" t="s">
        <v>1461</v>
      </c>
      <c r="J141" t="s">
        <v>220</v>
      </c>
      <c r="K141" t="s">
        <v>162</v>
      </c>
      <c r="L141" s="12">
        <v>47164</v>
      </c>
      <c r="M141" s="12">
        <v>47134</v>
      </c>
      <c r="N141" t="s">
        <v>1462</v>
      </c>
      <c r="O141" s="55">
        <v>1</v>
      </c>
      <c r="P141">
        <v>0</v>
      </c>
      <c r="Q141">
        <v>0</v>
      </c>
    </row>
    <row r="142" spans="1:17" x14ac:dyDescent="0.3">
      <c r="A142">
        <v>40055</v>
      </c>
      <c r="B142" t="s">
        <v>1108</v>
      </c>
      <c r="C142" t="s">
        <v>1109</v>
      </c>
      <c r="D142" s="12">
        <v>34746</v>
      </c>
      <c r="E142" t="s">
        <v>1155</v>
      </c>
      <c r="G142" s="12">
        <v>45321</v>
      </c>
      <c r="H142" t="s">
        <v>1463</v>
      </c>
      <c r="J142" t="s">
        <v>220</v>
      </c>
      <c r="K142" t="s">
        <v>165</v>
      </c>
      <c r="L142" s="12">
        <v>47168</v>
      </c>
      <c r="M142" s="12">
        <v>47129</v>
      </c>
      <c r="N142" t="s">
        <v>1464</v>
      </c>
      <c r="O142" s="55">
        <v>1</v>
      </c>
      <c r="P142">
        <v>0</v>
      </c>
      <c r="Q142">
        <v>0</v>
      </c>
    </row>
    <row r="143" spans="1:17" x14ac:dyDescent="0.3">
      <c r="A143">
        <v>40036</v>
      </c>
      <c r="B143" t="s">
        <v>528</v>
      </c>
      <c r="C143" t="s">
        <v>529</v>
      </c>
      <c r="D143" s="12">
        <v>28723</v>
      </c>
      <c r="E143" t="s">
        <v>1155</v>
      </c>
      <c r="G143" s="12">
        <v>45364</v>
      </c>
      <c r="H143" t="s">
        <v>1465</v>
      </c>
      <c r="J143" t="s">
        <v>220</v>
      </c>
      <c r="K143" t="s">
        <v>33</v>
      </c>
      <c r="L143" s="12">
        <v>47210</v>
      </c>
      <c r="M143" s="12">
        <v>47092</v>
      </c>
      <c r="N143" t="s">
        <v>1466</v>
      </c>
      <c r="O143" s="55">
        <v>1</v>
      </c>
      <c r="P143">
        <v>0</v>
      </c>
      <c r="Q143">
        <v>0</v>
      </c>
    </row>
    <row r="144" spans="1:17" x14ac:dyDescent="0.3">
      <c r="A144">
        <v>40006</v>
      </c>
      <c r="B144" t="s">
        <v>992</v>
      </c>
      <c r="C144" t="s">
        <v>1060</v>
      </c>
      <c r="D144" s="12">
        <v>38314</v>
      </c>
      <c r="E144" t="s">
        <v>1155</v>
      </c>
      <c r="G144" s="12">
        <v>45307</v>
      </c>
      <c r="H144" t="s">
        <v>1467</v>
      </c>
      <c r="J144" t="s">
        <v>220</v>
      </c>
      <c r="K144" t="s">
        <v>162</v>
      </c>
      <c r="L144" s="12">
        <v>47154</v>
      </c>
      <c r="M144" s="12">
        <v>47126</v>
      </c>
      <c r="N144" t="s">
        <v>1468</v>
      </c>
      <c r="O144" s="55">
        <v>1</v>
      </c>
      <c r="P144">
        <v>0</v>
      </c>
      <c r="Q144">
        <v>0</v>
      </c>
    </row>
    <row r="145" spans="1:18" x14ac:dyDescent="0.3">
      <c r="A145">
        <v>40005</v>
      </c>
      <c r="B145" t="s">
        <v>474</v>
      </c>
      <c r="C145" t="s">
        <v>475</v>
      </c>
      <c r="D145" s="12">
        <v>33365</v>
      </c>
      <c r="E145" t="s">
        <v>1155</v>
      </c>
      <c r="G145" s="12">
        <v>45307</v>
      </c>
      <c r="H145" t="s">
        <v>1469</v>
      </c>
      <c r="J145" t="s">
        <v>220</v>
      </c>
      <c r="K145" t="s">
        <v>162</v>
      </c>
      <c r="L145" s="12">
        <v>47154</v>
      </c>
      <c r="M145" s="12">
        <v>47126</v>
      </c>
      <c r="N145" t="s">
        <v>1470</v>
      </c>
      <c r="O145" s="55">
        <v>1</v>
      </c>
      <c r="P145">
        <v>0</v>
      </c>
      <c r="Q145">
        <v>0</v>
      </c>
    </row>
    <row r="146" spans="1:18" x14ac:dyDescent="0.3">
      <c r="A146">
        <v>39988</v>
      </c>
      <c r="B146" t="s">
        <v>650</v>
      </c>
      <c r="C146" t="s">
        <v>648</v>
      </c>
      <c r="D146" s="12">
        <v>30468</v>
      </c>
      <c r="E146" t="s">
        <v>1155</v>
      </c>
      <c r="G146" s="12">
        <v>45321</v>
      </c>
      <c r="H146" t="s">
        <v>1471</v>
      </c>
      <c r="J146" t="s">
        <v>220</v>
      </c>
      <c r="K146" t="s">
        <v>162</v>
      </c>
      <c r="L146" s="12">
        <v>47164</v>
      </c>
      <c r="M146" s="12">
        <v>47092</v>
      </c>
      <c r="N146" t="s">
        <v>1472</v>
      </c>
      <c r="O146" s="55">
        <v>1</v>
      </c>
      <c r="P146">
        <v>0</v>
      </c>
      <c r="Q146">
        <v>0</v>
      </c>
    </row>
    <row r="147" spans="1:18" x14ac:dyDescent="0.3">
      <c r="A147">
        <v>39985</v>
      </c>
      <c r="B147" t="s">
        <v>655</v>
      </c>
      <c r="C147" t="s">
        <v>656</v>
      </c>
      <c r="D147" s="12">
        <v>35670</v>
      </c>
      <c r="E147" t="s">
        <v>1155</v>
      </c>
      <c r="G147" s="12">
        <v>45321</v>
      </c>
      <c r="H147" t="s">
        <v>1473</v>
      </c>
      <c r="J147" t="s">
        <v>220</v>
      </c>
      <c r="K147" t="s">
        <v>162</v>
      </c>
      <c r="L147" s="12">
        <v>47165</v>
      </c>
      <c r="M147" s="12">
        <v>47105</v>
      </c>
      <c r="N147" t="s">
        <v>1474</v>
      </c>
      <c r="O147" s="55">
        <v>1</v>
      </c>
      <c r="P147">
        <v>0</v>
      </c>
      <c r="Q147">
        <v>0</v>
      </c>
    </row>
    <row r="148" spans="1:18" x14ac:dyDescent="0.3">
      <c r="A148">
        <v>39930</v>
      </c>
      <c r="B148" t="s">
        <v>462</v>
      </c>
      <c r="C148" t="s">
        <v>463</v>
      </c>
      <c r="D148" s="12">
        <v>33604</v>
      </c>
      <c r="E148" t="s">
        <v>1155</v>
      </c>
      <c r="G148" s="12">
        <v>45307</v>
      </c>
      <c r="H148" t="s">
        <v>1475</v>
      </c>
      <c r="J148" t="s">
        <v>220</v>
      </c>
      <c r="K148" t="s">
        <v>162</v>
      </c>
      <c r="L148" s="12">
        <v>47154</v>
      </c>
      <c r="M148" s="12">
        <v>47100</v>
      </c>
      <c r="N148" t="s">
        <v>1476</v>
      </c>
      <c r="O148" s="55">
        <v>1</v>
      </c>
      <c r="P148">
        <v>0</v>
      </c>
      <c r="Q148">
        <v>0</v>
      </c>
    </row>
    <row r="149" spans="1:18" x14ac:dyDescent="0.3">
      <c r="A149">
        <v>39929</v>
      </c>
      <c r="B149" t="s">
        <v>628</v>
      </c>
      <c r="C149" t="s">
        <v>629</v>
      </c>
      <c r="D149" s="12">
        <v>30553</v>
      </c>
      <c r="E149" t="s">
        <v>1155</v>
      </c>
      <c r="G149" s="12">
        <v>45299</v>
      </c>
      <c r="H149" t="s">
        <v>1477</v>
      </c>
      <c r="J149" t="s">
        <v>220</v>
      </c>
      <c r="K149" t="s">
        <v>162</v>
      </c>
      <c r="L149" s="12">
        <v>46530</v>
      </c>
      <c r="M149" s="12">
        <v>45999</v>
      </c>
      <c r="N149" t="s">
        <v>1478</v>
      </c>
      <c r="O149" s="55">
        <v>1</v>
      </c>
      <c r="P149">
        <v>0</v>
      </c>
      <c r="Q149">
        <v>0</v>
      </c>
    </row>
    <row r="150" spans="1:18" x14ac:dyDescent="0.3">
      <c r="A150">
        <v>39928</v>
      </c>
      <c r="B150" t="s">
        <v>1479</v>
      </c>
      <c r="C150" t="s">
        <v>1139</v>
      </c>
      <c r="D150" s="12">
        <v>35796</v>
      </c>
      <c r="E150" t="s">
        <v>1155</v>
      </c>
      <c r="G150" s="12">
        <v>45293</v>
      </c>
      <c r="H150" t="s">
        <v>1480</v>
      </c>
      <c r="J150" t="s">
        <v>1227</v>
      </c>
      <c r="K150" t="s">
        <v>214</v>
      </c>
      <c r="L150" s="12">
        <v>47302</v>
      </c>
      <c r="M150" s="12">
        <v>47100</v>
      </c>
      <c r="N150" t="s">
        <v>1481</v>
      </c>
      <c r="O150" s="55">
        <v>1</v>
      </c>
      <c r="P150">
        <v>0</v>
      </c>
      <c r="Q150">
        <v>0</v>
      </c>
    </row>
    <row r="151" spans="1:18" x14ac:dyDescent="0.3">
      <c r="A151">
        <v>39927</v>
      </c>
      <c r="B151" t="s">
        <v>746</v>
      </c>
      <c r="C151" t="s">
        <v>747</v>
      </c>
      <c r="D151" s="12">
        <v>34161</v>
      </c>
      <c r="E151" t="s">
        <v>1155</v>
      </c>
      <c r="G151" s="12">
        <v>45307</v>
      </c>
      <c r="H151" t="s">
        <v>1482</v>
      </c>
      <c r="J151" t="s">
        <v>220</v>
      </c>
      <c r="K151" t="s">
        <v>162</v>
      </c>
      <c r="L151" s="12">
        <v>47150</v>
      </c>
      <c r="M151" s="12">
        <v>47092</v>
      </c>
      <c r="N151" t="s">
        <v>1483</v>
      </c>
      <c r="O151" s="55">
        <v>1</v>
      </c>
      <c r="P151">
        <v>0</v>
      </c>
      <c r="Q151">
        <v>0</v>
      </c>
    </row>
    <row r="152" spans="1:18" x14ac:dyDescent="0.3">
      <c r="A152">
        <v>39907</v>
      </c>
      <c r="B152" t="s">
        <v>1043</v>
      </c>
      <c r="C152" t="s">
        <v>1044</v>
      </c>
      <c r="D152" s="12">
        <v>29982</v>
      </c>
      <c r="E152" t="s">
        <v>1155</v>
      </c>
      <c r="G152" s="12">
        <v>45299</v>
      </c>
      <c r="H152" t="s">
        <v>1484</v>
      </c>
      <c r="J152" t="s">
        <v>220</v>
      </c>
      <c r="K152" t="s">
        <v>168</v>
      </c>
      <c r="L152" s="12">
        <v>47169</v>
      </c>
      <c r="M152" s="12">
        <v>47077</v>
      </c>
      <c r="N152" t="s">
        <v>1485</v>
      </c>
      <c r="O152" s="55">
        <v>1</v>
      </c>
      <c r="P152">
        <v>0</v>
      </c>
      <c r="Q152">
        <v>0</v>
      </c>
    </row>
    <row r="153" spans="1:18" x14ac:dyDescent="0.3">
      <c r="A153">
        <v>39901</v>
      </c>
      <c r="B153" t="s">
        <v>793</v>
      </c>
      <c r="C153" t="s">
        <v>794</v>
      </c>
      <c r="D153" s="12">
        <v>34727</v>
      </c>
      <c r="E153" t="s">
        <v>1155</v>
      </c>
      <c r="G153" s="12">
        <v>45307</v>
      </c>
      <c r="H153" t="s">
        <v>1486</v>
      </c>
      <c r="J153" t="s">
        <v>220</v>
      </c>
      <c r="K153" t="s">
        <v>162</v>
      </c>
      <c r="L153" s="12">
        <v>46999</v>
      </c>
      <c r="M153" s="12">
        <v>46999</v>
      </c>
      <c r="N153" t="s">
        <v>1487</v>
      </c>
      <c r="O153" s="55">
        <v>1</v>
      </c>
      <c r="P153">
        <v>0</v>
      </c>
      <c r="Q153">
        <v>0</v>
      </c>
    </row>
    <row r="154" spans="1:18" x14ac:dyDescent="0.3">
      <c r="A154">
        <v>39899</v>
      </c>
      <c r="B154" t="s">
        <v>1065</v>
      </c>
      <c r="C154" t="s">
        <v>1145</v>
      </c>
      <c r="D154" s="12">
        <v>22796</v>
      </c>
      <c r="E154" t="s">
        <v>1155</v>
      </c>
      <c r="G154" s="12">
        <v>45315</v>
      </c>
      <c r="H154" t="s">
        <v>1488</v>
      </c>
      <c r="J154" t="s">
        <v>220</v>
      </c>
      <c r="K154" t="s">
        <v>162</v>
      </c>
      <c r="L154" s="12">
        <v>46497</v>
      </c>
      <c r="M154" s="12">
        <v>46431</v>
      </c>
      <c r="N154" t="s">
        <v>1489</v>
      </c>
      <c r="O154" s="55">
        <v>1</v>
      </c>
      <c r="P154">
        <v>0</v>
      </c>
      <c r="Q154">
        <v>0</v>
      </c>
    </row>
    <row r="155" spans="1:18" x14ac:dyDescent="0.3">
      <c r="A155">
        <v>39889</v>
      </c>
      <c r="B155" t="s">
        <v>441</v>
      </c>
      <c r="C155" t="s">
        <v>442</v>
      </c>
      <c r="D155" s="12">
        <v>28307</v>
      </c>
      <c r="E155" t="s">
        <v>1155</v>
      </c>
      <c r="G155" s="12">
        <v>45293</v>
      </c>
      <c r="H155" t="s">
        <v>1490</v>
      </c>
      <c r="J155" t="s">
        <v>220</v>
      </c>
      <c r="K155" t="s">
        <v>166</v>
      </c>
      <c r="L155" s="12">
        <v>47140</v>
      </c>
      <c r="M155" s="12">
        <v>47090</v>
      </c>
      <c r="N155" t="s">
        <v>1491</v>
      </c>
      <c r="O155" s="55">
        <v>1</v>
      </c>
      <c r="P155">
        <v>0</v>
      </c>
      <c r="Q155">
        <v>0</v>
      </c>
    </row>
    <row r="156" spans="1:18" x14ac:dyDescent="0.3">
      <c r="A156">
        <v>39859</v>
      </c>
      <c r="B156" t="s">
        <v>724</v>
      </c>
      <c r="C156" t="s">
        <v>723</v>
      </c>
      <c r="D156" s="12">
        <v>29906</v>
      </c>
      <c r="E156" t="s">
        <v>1155</v>
      </c>
      <c r="G156" s="12">
        <v>45264</v>
      </c>
      <c r="H156" t="s">
        <v>1492</v>
      </c>
      <c r="J156" t="s">
        <v>220</v>
      </c>
      <c r="K156" t="s">
        <v>214</v>
      </c>
      <c r="L156" s="12">
        <v>47106</v>
      </c>
      <c r="M156" s="12">
        <v>47083</v>
      </c>
      <c r="N156" t="s">
        <v>1493</v>
      </c>
      <c r="O156" s="55">
        <v>1</v>
      </c>
      <c r="P156">
        <v>0</v>
      </c>
      <c r="Q156">
        <v>0</v>
      </c>
    </row>
    <row r="157" spans="1:18" x14ac:dyDescent="0.3">
      <c r="A157">
        <v>39858</v>
      </c>
      <c r="B157" t="s">
        <v>931</v>
      </c>
      <c r="C157" t="s">
        <v>932</v>
      </c>
      <c r="D157" s="12">
        <v>36686</v>
      </c>
      <c r="E157" t="s">
        <v>1155</v>
      </c>
      <c r="G157" s="12">
        <v>45264</v>
      </c>
      <c r="H157" t="s">
        <v>1494</v>
      </c>
      <c r="J157" t="s">
        <v>220</v>
      </c>
      <c r="K157" t="s">
        <v>164</v>
      </c>
      <c r="L157" s="12">
        <v>47107</v>
      </c>
      <c r="M157" s="12">
        <v>47072</v>
      </c>
      <c r="N157" t="s">
        <v>1495</v>
      </c>
      <c r="O157" s="55">
        <v>1</v>
      </c>
      <c r="P157">
        <v>0</v>
      </c>
      <c r="Q157">
        <v>0</v>
      </c>
    </row>
    <row r="158" spans="1:18" x14ac:dyDescent="0.3">
      <c r="A158">
        <v>39856</v>
      </c>
      <c r="B158" t="s">
        <v>1067</v>
      </c>
      <c r="C158" t="s">
        <v>1068</v>
      </c>
      <c r="D158" s="12">
        <v>33698</v>
      </c>
      <c r="E158" t="s">
        <v>1155</v>
      </c>
      <c r="G158" s="12">
        <v>45264</v>
      </c>
      <c r="H158" t="s">
        <v>1496</v>
      </c>
      <c r="J158" t="s">
        <v>220</v>
      </c>
      <c r="K158" t="s">
        <v>168</v>
      </c>
      <c r="L158" s="12">
        <v>47108</v>
      </c>
      <c r="M158" s="12">
        <v>47072</v>
      </c>
      <c r="N158" t="s">
        <v>1497</v>
      </c>
      <c r="O158" s="55">
        <v>1</v>
      </c>
      <c r="P158">
        <v>0</v>
      </c>
      <c r="Q158">
        <v>0</v>
      </c>
    </row>
    <row r="159" spans="1:18" x14ac:dyDescent="0.3">
      <c r="A159">
        <v>39850</v>
      </c>
      <c r="B159" t="s">
        <v>261</v>
      </c>
      <c r="C159" t="s">
        <v>262</v>
      </c>
      <c r="D159" s="12">
        <v>26488</v>
      </c>
      <c r="E159" t="s">
        <v>1155</v>
      </c>
      <c r="G159" s="12">
        <v>45264</v>
      </c>
      <c r="H159" t="s">
        <v>1498</v>
      </c>
      <c r="J159" t="s">
        <v>220</v>
      </c>
      <c r="K159" t="s">
        <v>33</v>
      </c>
      <c r="L159" s="12">
        <v>47106</v>
      </c>
      <c r="M159" s="12">
        <v>47077</v>
      </c>
      <c r="N159" t="s">
        <v>1499</v>
      </c>
      <c r="O159" s="55">
        <v>1</v>
      </c>
      <c r="P159">
        <v>0</v>
      </c>
      <c r="Q159">
        <v>0</v>
      </c>
      <c r="R159" t="s">
        <v>1500</v>
      </c>
    </row>
    <row r="160" spans="1:18" x14ac:dyDescent="0.3">
      <c r="A160">
        <v>39831</v>
      </c>
      <c r="B160" t="s">
        <v>558</v>
      </c>
      <c r="C160" t="s">
        <v>559</v>
      </c>
      <c r="D160" s="12">
        <v>35158</v>
      </c>
      <c r="E160" t="s">
        <v>1155</v>
      </c>
      <c r="G160" s="12">
        <v>45264</v>
      </c>
      <c r="H160" t="s">
        <v>1501</v>
      </c>
      <c r="J160" t="s">
        <v>220</v>
      </c>
      <c r="K160" t="s">
        <v>164</v>
      </c>
      <c r="L160" s="12">
        <v>47106</v>
      </c>
      <c r="M160" s="12">
        <v>47072</v>
      </c>
      <c r="N160" t="s">
        <v>1502</v>
      </c>
      <c r="O160" s="55">
        <v>0.5</v>
      </c>
      <c r="P160">
        <v>0</v>
      </c>
      <c r="Q160">
        <v>0</v>
      </c>
    </row>
    <row r="161" spans="1:17" x14ac:dyDescent="0.3">
      <c r="A161">
        <v>39829</v>
      </c>
      <c r="B161" t="s">
        <v>367</v>
      </c>
      <c r="C161" t="s">
        <v>368</v>
      </c>
      <c r="D161" s="12">
        <v>32321</v>
      </c>
      <c r="E161" t="s">
        <v>1155</v>
      </c>
      <c r="G161" s="12">
        <v>45264</v>
      </c>
      <c r="H161" t="s">
        <v>1503</v>
      </c>
      <c r="J161" t="s">
        <v>220</v>
      </c>
      <c r="K161" t="s">
        <v>167</v>
      </c>
      <c r="L161" s="12">
        <v>47107</v>
      </c>
      <c r="M161" s="12">
        <v>47072</v>
      </c>
      <c r="N161" t="s">
        <v>1504</v>
      </c>
      <c r="O161" s="55">
        <v>1</v>
      </c>
      <c r="P161">
        <v>0</v>
      </c>
      <c r="Q161">
        <v>0</v>
      </c>
    </row>
    <row r="162" spans="1:17" x14ac:dyDescent="0.3">
      <c r="A162">
        <v>39779</v>
      </c>
      <c r="B162" t="s">
        <v>564</v>
      </c>
      <c r="C162" t="s">
        <v>565</v>
      </c>
      <c r="D162" s="12">
        <v>33855</v>
      </c>
      <c r="E162" t="s">
        <v>1155</v>
      </c>
      <c r="G162" s="12">
        <v>45250</v>
      </c>
      <c r="H162" t="s">
        <v>1505</v>
      </c>
      <c r="J162" t="s">
        <v>220</v>
      </c>
      <c r="K162" t="s">
        <v>214</v>
      </c>
      <c r="L162" s="12">
        <v>47093</v>
      </c>
      <c r="M162" s="12">
        <v>47051</v>
      </c>
      <c r="N162" t="s">
        <v>1506</v>
      </c>
      <c r="O162" s="55">
        <v>1</v>
      </c>
      <c r="P162">
        <v>0</v>
      </c>
      <c r="Q162">
        <v>0</v>
      </c>
    </row>
    <row r="163" spans="1:17" x14ac:dyDescent="0.3">
      <c r="A163">
        <v>39728</v>
      </c>
      <c r="B163" t="s">
        <v>1076</v>
      </c>
      <c r="C163" t="s">
        <v>1077</v>
      </c>
      <c r="D163" s="12">
        <v>36347</v>
      </c>
      <c r="E163" t="s">
        <v>1155</v>
      </c>
      <c r="G163" s="12">
        <v>45250</v>
      </c>
      <c r="H163" t="s">
        <v>1507</v>
      </c>
      <c r="J163" t="s">
        <v>220</v>
      </c>
      <c r="K163" t="s">
        <v>167</v>
      </c>
      <c r="L163" s="12">
        <v>47092</v>
      </c>
      <c r="M163" s="12">
        <v>47027</v>
      </c>
      <c r="N163" t="s">
        <v>1508</v>
      </c>
      <c r="O163" s="55">
        <v>1</v>
      </c>
      <c r="P163">
        <v>0</v>
      </c>
      <c r="Q163">
        <v>0</v>
      </c>
    </row>
    <row r="164" spans="1:17" x14ac:dyDescent="0.3">
      <c r="A164">
        <v>39715</v>
      </c>
      <c r="B164" t="s">
        <v>791</v>
      </c>
      <c r="C164" t="s">
        <v>792</v>
      </c>
      <c r="D164" s="12">
        <v>29587</v>
      </c>
      <c r="E164" t="s">
        <v>1155</v>
      </c>
      <c r="G164" s="12">
        <v>45313</v>
      </c>
      <c r="H164" t="s">
        <v>1509</v>
      </c>
      <c r="J164" t="s">
        <v>220</v>
      </c>
      <c r="K164" t="s">
        <v>168</v>
      </c>
      <c r="L164" s="12">
        <v>47608</v>
      </c>
      <c r="M164" s="12">
        <v>47594</v>
      </c>
      <c r="N164" t="s">
        <v>1510</v>
      </c>
      <c r="O164" s="55">
        <v>1</v>
      </c>
      <c r="P164">
        <v>0</v>
      </c>
      <c r="Q164">
        <v>0</v>
      </c>
    </row>
    <row r="165" spans="1:17" x14ac:dyDescent="0.3">
      <c r="A165">
        <v>39712</v>
      </c>
      <c r="B165" t="s">
        <v>461</v>
      </c>
      <c r="C165" t="s">
        <v>460</v>
      </c>
      <c r="D165" s="12">
        <v>35461</v>
      </c>
      <c r="E165" t="s">
        <v>1155</v>
      </c>
      <c r="G165" s="12">
        <v>45236</v>
      </c>
      <c r="H165" t="s">
        <v>1511</v>
      </c>
      <c r="J165" t="s">
        <v>220</v>
      </c>
      <c r="K165" t="s">
        <v>214</v>
      </c>
      <c r="L165" s="12">
        <v>47077</v>
      </c>
      <c r="M165" s="12">
        <v>47034</v>
      </c>
      <c r="N165" t="s">
        <v>1512</v>
      </c>
      <c r="O165" s="55">
        <v>1</v>
      </c>
      <c r="P165">
        <v>0</v>
      </c>
      <c r="Q165">
        <v>0</v>
      </c>
    </row>
    <row r="166" spans="1:17" x14ac:dyDescent="0.3">
      <c r="A166">
        <v>39677</v>
      </c>
      <c r="B166" t="s">
        <v>761</v>
      </c>
      <c r="C166" t="s">
        <v>762</v>
      </c>
      <c r="D166" s="12">
        <v>36222</v>
      </c>
      <c r="E166" t="s">
        <v>1155</v>
      </c>
      <c r="G166" s="12">
        <v>45222</v>
      </c>
      <c r="H166" t="s">
        <v>1513</v>
      </c>
      <c r="J166" t="s">
        <v>220</v>
      </c>
      <c r="K166" t="s">
        <v>168</v>
      </c>
      <c r="L166" s="12">
        <v>47064</v>
      </c>
      <c r="M166" s="12">
        <v>47030</v>
      </c>
      <c r="N166" t="s">
        <v>1514</v>
      </c>
      <c r="O166" s="55">
        <v>1</v>
      </c>
      <c r="P166">
        <v>0</v>
      </c>
      <c r="Q166">
        <v>0</v>
      </c>
    </row>
    <row r="167" spans="1:17" x14ac:dyDescent="0.3">
      <c r="A167">
        <v>39673</v>
      </c>
      <c r="B167" t="s">
        <v>835</v>
      </c>
      <c r="C167" t="s">
        <v>836</v>
      </c>
      <c r="D167" s="12">
        <v>25391</v>
      </c>
      <c r="E167" t="s">
        <v>1155</v>
      </c>
      <c r="G167" s="12">
        <v>45236</v>
      </c>
      <c r="H167" t="s">
        <v>1515</v>
      </c>
      <c r="J167" t="s">
        <v>220</v>
      </c>
      <c r="K167" t="s">
        <v>165</v>
      </c>
      <c r="L167" s="12">
        <v>47110</v>
      </c>
      <c r="M167" s="12">
        <v>47030</v>
      </c>
      <c r="N167" t="s">
        <v>1516</v>
      </c>
      <c r="O167" s="55">
        <v>1</v>
      </c>
      <c r="P167">
        <v>0</v>
      </c>
      <c r="Q167">
        <v>0</v>
      </c>
    </row>
    <row r="168" spans="1:17" x14ac:dyDescent="0.3">
      <c r="A168">
        <v>39660</v>
      </c>
      <c r="B168" t="s">
        <v>865</v>
      </c>
      <c r="C168" t="s">
        <v>864</v>
      </c>
      <c r="D168" s="12">
        <v>32368</v>
      </c>
      <c r="E168" t="s">
        <v>1155</v>
      </c>
      <c r="G168" s="12">
        <v>45222</v>
      </c>
      <c r="H168" t="s">
        <v>1517</v>
      </c>
      <c r="J168" t="s">
        <v>220</v>
      </c>
      <c r="K168" t="s">
        <v>214</v>
      </c>
      <c r="L168" s="12">
        <v>47064</v>
      </c>
      <c r="M168" s="12">
        <v>47027</v>
      </c>
      <c r="N168" t="s">
        <v>1518</v>
      </c>
      <c r="O168" s="55">
        <v>1</v>
      </c>
      <c r="P168">
        <v>0</v>
      </c>
      <c r="Q168">
        <v>0</v>
      </c>
    </row>
    <row r="169" spans="1:17" x14ac:dyDescent="0.3">
      <c r="A169">
        <v>39654</v>
      </c>
      <c r="B169" t="s">
        <v>672</v>
      </c>
      <c r="C169" t="s">
        <v>673</v>
      </c>
      <c r="D169" s="12">
        <v>35555</v>
      </c>
      <c r="E169" t="s">
        <v>1155</v>
      </c>
      <c r="G169" s="12">
        <v>45222</v>
      </c>
      <c r="H169" t="s">
        <v>1519</v>
      </c>
      <c r="J169" t="s">
        <v>220</v>
      </c>
      <c r="K169" t="s">
        <v>168</v>
      </c>
      <c r="L169" s="12">
        <v>47065</v>
      </c>
      <c r="M169" s="12">
        <v>47016</v>
      </c>
      <c r="N169" t="s">
        <v>1520</v>
      </c>
      <c r="O169" s="55">
        <v>1</v>
      </c>
      <c r="P169">
        <v>0</v>
      </c>
      <c r="Q169">
        <v>0</v>
      </c>
    </row>
    <row r="170" spans="1:17" x14ac:dyDescent="0.3">
      <c r="A170">
        <v>39651</v>
      </c>
      <c r="B170" t="s">
        <v>336</v>
      </c>
      <c r="C170" t="s">
        <v>337</v>
      </c>
      <c r="D170" s="12">
        <v>32321</v>
      </c>
      <c r="E170" t="s">
        <v>1155</v>
      </c>
      <c r="G170" s="12">
        <v>45208</v>
      </c>
      <c r="H170" t="s">
        <v>1521</v>
      </c>
      <c r="J170" t="s">
        <v>220</v>
      </c>
      <c r="K170" t="s">
        <v>168</v>
      </c>
      <c r="L170" s="12">
        <v>47051</v>
      </c>
      <c r="M170" s="12">
        <v>47027</v>
      </c>
      <c r="N170" t="s">
        <v>1522</v>
      </c>
      <c r="O170" s="55">
        <v>1</v>
      </c>
      <c r="P170">
        <v>0</v>
      </c>
      <c r="Q170">
        <v>0</v>
      </c>
    </row>
    <row r="171" spans="1:17" x14ac:dyDescent="0.3">
      <c r="A171">
        <v>39633</v>
      </c>
      <c r="B171" t="s">
        <v>704</v>
      </c>
      <c r="C171" t="s">
        <v>705</v>
      </c>
      <c r="D171" s="12">
        <v>36852</v>
      </c>
      <c r="E171" t="s">
        <v>1155</v>
      </c>
      <c r="G171" s="12">
        <v>45236</v>
      </c>
      <c r="H171" t="s">
        <v>1523</v>
      </c>
      <c r="J171" t="s">
        <v>220</v>
      </c>
      <c r="K171" t="s">
        <v>167</v>
      </c>
      <c r="L171" s="12">
        <v>47077</v>
      </c>
      <c r="M171" s="12">
        <v>47016</v>
      </c>
      <c r="N171" t="s">
        <v>1524</v>
      </c>
      <c r="O171" s="55">
        <v>0.9</v>
      </c>
      <c r="P171">
        <v>0</v>
      </c>
      <c r="Q171">
        <v>0</v>
      </c>
    </row>
    <row r="172" spans="1:17" x14ac:dyDescent="0.3">
      <c r="A172">
        <v>39610</v>
      </c>
      <c r="B172" t="s">
        <v>1069</v>
      </c>
      <c r="C172" t="s">
        <v>1070</v>
      </c>
      <c r="D172" s="12">
        <v>35615</v>
      </c>
      <c r="E172" t="s">
        <v>1155</v>
      </c>
      <c r="G172" s="12">
        <v>45208</v>
      </c>
      <c r="H172" t="s">
        <v>1525</v>
      </c>
      <c r="J172" t="s">
        <v>220</v>
      </c>
      <c r="K172" t="s">
        <v>214</v>
      </c>
      <c r="L172" s="12">
        <v>47049</v>
      </c>
      <c r="M172" s="12">
        <v>47009</v>
      </c>
      <c r="N172" t="s">
        <v>1526</v>
      </c>
      <c r="O172" s="55">
        <v>1</v>
      </c>
      <c r="P172">
        <v>0</v>
      </c>
      <c r="Q172">
        <v>0</v>
      </c>
    </row>
    <row r="173" spans="1:17" x14ac:dyDescent="0.3">
      <c r="A173">
        <v>39581</v>
      </c>
      <c r="B173" t="s">
        <v>674</v>
      </c>
      <c r="C173" t="s">
        <v>675</v>
      </c>
      <c r="D173" s="12">
        <v>36481</v>
      </c>
      <c r="E173" t="s">
        <v>1155</v>
      </c>
      <c r="G173" s="12">
        <v>45194</v>
      </c>
      <c r="H173" t="s">
        <v>1527</v>
      </c>
      <c r="J173" t="s">
        <v>233</v>
      </c>
      <c r="K173" t="s">
        <v>164</v>
      </c>
      <c r="L173" s="12">
        <v>47036</v>
      </c>
      <c r="M173" s="12">
        <v>47009</v>
      </c>
      <c r="N173" t="s">
        <v>1528</v>
      </c>
      <c r="O173" s="55">
        <v>0.5</v>
      </c>
      <c r="P173">
        <v>0</v>
      </c>
      <c r="Q173">
        <v>0</v>
      </c>
    </row>
    <row r="174" spans="1:17" x14ac:dyDescent="0.3">
      <c r="A174">
        <v>39575</v>
      </c>
      <c r="B174" t="s">
        <v>796</v>
      </c>
      <c r="C174" t="s">
        <v>797</v>
      </c>
      <c r="D174" s="12">
        <v>35965</v>
      </c>
      <c r="E174" t="s">
        <v>1155</v>
      </c>
      <c r="G174" s="12">
        <v>45222</v>
      </c>
      <c r="H174" t="s">
        <v>1529</v>
      </c>
      <c r="J174" t="s">
        <v>220</v>
      </c>
      <c r="K174" t="s">
        <v>164</v>
      </c>
      <c r="L174" s="12">
        <v>47064</v>
      </c>
      <c r="M174" s="12">
        <v>47009</v>
      </c>
      <c r="N174" t="s">
        <v>1530</v>
      </c>
      <c r="O174" s="55">
        <v>1</v>
      </c>
      <c r="P174">
        <v>0</v>
      </c>
      <c r="Q174">
        <v>0</v>
      </c>
    </row>
    <row r="175" spans="1:17" x14ac:dyDescent="0.3">
      <c r="A175">
        <v>39558</v>
      </c>
      <c r="B175" t="s">
        <v>940</v>
      </c>
      <c r="C175" t="s">
        <v>1023</v>
      </c>
      <c r="D175" s="12">
        <v>31519</v>
      </c>
      <c r="E175" t="s">
        <v>1155</v>
      </c>
      <c r="G175" s="12">
        <v>45208</v>
      </c>
      <c r="H175" t="s">
        <v>1531</v>
      </c>
      <c r="J175" t="s">
        <v>220</v>
      </c>
      <c r="K175" t="s">
        <v>166</v>
      </c>
      <c r="L175" s="12">
        <v>47052</v>
      </c>
      <c r="M175" s="12">
        <v>46974</v>
      </c>
      <c r="N175" t="s">
        <v>1532</v>
      </c>
      <c r="O175" s="55">
        <v>1</v>
      </c>
      <c r="P175">
        <v>0</v>
      </c>
      <c r="Q175">
        <v>0</v>
      </c>
    </row>
    <row r="176" spans="1:17" x14ac:dyDescent="0.3">
      <c r="A176">
        <v>39532</v>
      </c>
      <c r="B176" t="s">
        <v>519</v>
      </c>
      <c r="C176" t="s">
        <v>520</v>
      </c>
      <c r="D176" s="12">
        <v>36632</v>
      </c>
      <c r="E176" t="s">
        <v>1155</v>
      </c>
      <c r="F176">
        <v>87</v>
      </c>
      <c r="G176" s="12">
        <v>45208</v>
      </c>
      <c r="H176" t="s">
        <v>1533</v>
      </c>
      <c r="J176" t="s">
        <v>220</v>
      </c>
      <c r="K176" t="s">
        <v>162</v>
      </c>
      <c r="L176" s="12">
        <v>47049</v>
      </c>
      <c r="M176" s="12">
        <v>46981</v>
      </c>
      <c r="N176" t="s">
        <v>1534</v>
      </c>
      <c r="O176" s="55">
        <v>1</v>
      </c>
      <c r="P176">
        <v>0</v>
      </c>
      <c r="Q176">
        <v>0</v>
      </c>
    </row>
    <row r="177" spans="1:17" x14ac:dyDescent="0.3">
      <c r="A177">
        <v>39529</v>
      </c>
      <c r="B177" t="s">
        <v>500</v>
      </c>
      <c r="C177" t="s">
        <v>501</v>
      </c>
      <c r="D177" s="12">
        <v>23786</v>
      </c>
      <c r="E177" t="s">
        <v>1155</v>
      </c>
      <c r="G177" s="12">
        <v>45286</v>
      </c>
      <c r="H177" t="s">
        <v>1535</v>
      </c>
      <c r="J177" t="s">
        <v>317</v>
      </c>
      <c r="K177" t="s">
        <v>162</v>
      </c>
      <c r="L177" s="12">
        <v>47658</v>
      </c>
      <c r="M177" s="12">
        <v>47621</v>
      </c>
      <c r="N177" t="s">
        <v>1536</v>
      </c>
      <c r="O177" s="55">
        <v>0.8</v>
      </c>
      <c r="P177">
        <v>0</v>
      </c>
      <c r="Q177">
        <v>0</v>
      </c>
    </row>
    <row r="178" spans="1:17" x14ac:dyDescent="0.3">
      <c r="A178">
        <v>39528</v>
      </c>
      <c r="B178" t="s">
        <v>466</v>
      </c>
      <c r="C178" t="s">
        <v>467</v>
      </c>
      <c r="D178" s="12">
        <v>32358</v>
      </c>
      <c r="E178" t="s">
        <v>1155</v>
      </c>
      <c r="G178" s="12">
        <v>45236</v>
      </c>
      <c r="H178" t="s">
        <v>1537</v>
      </c>
      <c r="J178" t="s">
        <v>220</v>
      </c>
      <c r="K178" t="s">
        <v>162</v>
      </c>
      <c r="L178" s="12">
        <v>47077</v>
      </c>
      <c r="M178" s="12">
        <v>46981</v>
      </c>
      <c r="N178" t="s">
        <v>1538</v>
      </c>
      <c r="O178" s="55">
        <v>1</v>
      </c>
      <c r="P178">
        <v>0</v>
      </c>
      <c r="Q178">
        <v>0</v>
      </c>
    </row>
    <row r="179" spans="1:17" x14ac:dyDescent="0.3">
      <c r="A179">
        <v>39379</v>
      </c>
      <c r="B179" t="s">
        <v>573</v>
      </c>
      <c r="C179" t="s">
        <v>574</v>
      </c>
      <c r="D179" s="12">
        <v>31775</v>
      </c>
      <c r="E179" t="s">
        <v>1155</v>
      </c>
      <c r="F179">
        <v>28</v>
      </c>
      <c r="G179" s="12">
        <v>45194</v>
      </c>
      <c r="H179" t="s">
        <v>1539</v>
      </c>
      <c r="J179" t="s">
        <v>220</v>
      </c>
      <c r="K179" t="s">
        <v>162</v>
      </c>
      <c r="L179" s="12">
        <v>47036</v>
      </c>
      <c r="M179" s="12">
        <v>46946</v>
      </c>
      <c r="N179" t="s">
        <v>1540</v>
      </c>
      <c r="O179" s="55">
        <v>0</v>
      </c>
      <c r="P179">
        <v>0</v>
      </c>
      <c r="Q179">
        <v>0</v>
      </c>
    </row>
    <row r="180" spans="1:17" x14ac:dyDescent="0.3">
      <c r="A180">
        <v>39358</v>
      </c>
      <c r="B180" t="s">
        <v>766</v>
      </c>
      <c r="C180" t="s">
        <v>767</v>
      </c>
      <c r="D180" s="12">
        <v>29195</v>
      </c>
      <c r="E180" t="s">
        <v>1155</v>
      </c>
      <c r="G180" s="12">
        <v>45124</v>
      </c>
      <c r="H180" t="s">
        <v>1541</v>
      </c>
      <c r="J180" t="s">
        <v>220</v>
      </c>
      <c r="K180" t="s">
        <v>162</v>
      </c>
      <c r="L180" s="12">
        <v>47526</v>
      </c>
      <c r="M180" s="12">
        <v>47460</v>
      </c>
      <c r="N180" t="s">
        <v>1542</v>
      </c>
      <c r="O180" s="55">
        <v>1</v>
      </c>
      <c r="P180">
        <v>0</v>
      </c>
      <c r="Q180">
        <v>0</v>
      </c>
    </row>
    <row r="181" spans="1:17" x14ac:dyDescent="0.3">
      <c r="A181">
        <v>39267</v>
      </c>
      <c r="B181" t="s">
        <v>244</v>
      </c>
      <c r="C181" t="s">
        <v>775</v>
      </c>
      <c r="D181" s="12">
        <v>36104</v>
      </c>
      <c r="E181" t="s">
        <v>1155</v>
      </c>
      <c r="G181" s="12">
        <v>45173</v>
      </c>
      <c r="H181" t="s">
        <v>1543</v>
      </c>
      <c r="J181" t="s">
        <v>220</v>
      </c>
      <c r="K181" t="s">
        <v>162</v>
      </c>
      <c r="L181" s="12">
        <v>47014</v>
      </c>
      <c r="M181" s="12">
        <v>46903</v>
      </c>
      <c r="N181" t="s">
        <v>1544</v>
      </c>
      <c r="O181" s="55">
        <v>0.8</v>
      </c>
      <c r="P181">
        <v>0</v>
      </c>
      <c r="Q181">
        <v>0</v>
      </c>
    </row>
    <row r="182" spans="1:17" x14ac:dyDescent="0.3">
      <c r="A182">
        <v>3926</v>
      </c>
      <c r="B182" t="s">
        <v>272</v>
      </c>
      <c r="C182" t="s">
        <v>642</v>
      </c>
      <c r="D182" s="12">
        <v>21648</v>
      </c>
      <c r="E182" t="s">
        <v>1155</v>
      </c>
      <c r="F182">
        <v>306</v>
      </c>
      <c r="G182" s="12">
        <v>29885</v>
      </c>
      <c r="H182" t="s">
        <v>1545</v>
      </c>
      <c r="I182">
        <v>93240876</v>
      </c>
      <c r="J182" t="s">
        <v>280</v>
      </c>
      <c r="K182" t="s">
        <v>214</v>
      </c>
      <c r="L182" s="12">
        <v>72686</v>
      </c>
      <c r="M182" s="12">
        <v>46827</v>
      </c>
      <c r="N182" t="s">
        <v>1546</v>
      </c>
      <c r="O182" s="55">
        <v>1</v>
      </c>
      <c r="P182">
        <v>0</v>
      </c>
      <c r="Q182">
        <v>0</v>
      </c>
    </row>
    <row r="183" spans="1:17" x14ac:dyDescent="0.3">
      <c r="A183">
        <v>39251</v>
      </c>
      <c r="B183" t="s">
        <v>1114</v>
      </c>
      <c r="C183" t="s">
        <v>1113</v>
      </c>
      <c r="D183" s="12">
        <v>36822</v>
      </c>
      <c r="E183" t="s">
        <v>1155</v>
      </c>
      <c r="G183" s="12">
        <v>45103</v>
      </c>
      <c r="H183" t="s">
        <v>1547</v>
      </c>
      <c r="J183" t="s">
        <v>220</v>
      </c>
      <c r="K183" t="s">
        <v>164</v>
      </c>
      <c r="L183" s="12">
        <v>46945</v>
      </c>
      <c r="M183" s="12">
        <v>46925</v>
      </c>
      <c r="N183" t="s">
        <v>1548</v>
      </c>
      <c r="O183" s="55">
        <v>1</v>
      </c>
      <c r="P183">
        <v>0</v>
      </c>
      <c r="Q183">
        <v>0</v>
      </c>
    </row>
    <row r="184" spans="1:17" x14ac:dyDescent="0.3">
      <c r="A184">
        <v>39184</v>
      </c>
      <c r="B184" t="s">
        <v>236</v>
      </c>
      <c r="C184" t="s">
        <v>237</v>
      </c>
      <c r="D184" s="12">
        <v>33938</v>
      </c>
      <c r="E184" t="s">
        <v>1155</v>
      </c>
      <c r="G184" s="12">
        <v>45097</v>
      </c>
      <c r="H184" t="s">
        <v>1549</v>
      </c>
      <c r="J184" t="s">
        <v>220</v>
      </c>
      <c r="K184" t="s">
        <v>162</v>
      </c>
      <c r="L184" s="12">
        <v>46945</v>
      </c>
      <c r="M184" s="12">
        <v>46897</v>
      </c>
      <c r="N184" t="s">
        <v>1550</v>
      </c>
      <c r="O184" s="55">
        <v>1</v>
      </c>
      <c r="P184">
        <v>0</v>
      </c>
      <c r="Q184">
        <v>0</v>
      </c>
    </row>
    <row r="185" spans="1:17" x14ac:dyDescent="0.3">
      <c r="A185">
        <v>39183</v>
      </c>
      <c r="B185" t="s">
        <v>1104</v>
      </c>
      <c r="C185" t="s">
        <v>1105</v>
      </c>
      <c r="D185" s="12">
        <v>32148</v>
      </c>
      <c r="E185" t="s">
        <v>1155</v>
      </c>
      <c r="G185" s="12">
        <v>45103</v>
      </c>
      <c r="H185" t="s">
        <v>1551</v>
      </c>
      <c r="J185" t="s">
        <v>220</v>
      </c>
      <c r="K185" t="s">
        <v>162</v>
      </c>
      <c r="L185" s="12">
        <v>46946</v>
      </c>
      <c r="M185" s="12">
        <v>46887</v>
      </c>
      <c r="N185" t="s">
        <v>1552</v>
      </c>
      <c r="O185" s="55">
        <v>1</v>
      </c>
      <c r="P185">
        <v>0</v>
      </c>
      <c r="Q185">
        <v>0</v>
      </c>
    </row>
    <row r="186" spans="1:17" x14ac:dyDescent="0.3">
      <c r="A186">
        <v>39146</v>
      </c>
      <c r="B186" t="s">
        <v>1119</v>
      </c>
      <c r="C186" t="s">
        <v>1120</v>
      </c>
      <c r="D186" s="12">
        <v>28674</v>
      </c>
      <c r="E186" t="s">
        <v>1155</v>
      </c>
      <c r="G186" s="12">
        <v>45090</v>
      </c>
      <c r="H186" t="s">
        <v>1553</v>
      </c>
      <c r="J186" t="s">
        <v>220</v>
      </c>
      <c r="K186" t="s">
        <v>164</v>
      </c>
      <c r="L186" s="12">
        <v>46933</v>
      </c>
      <c r="M186" s="12">
        <v>46883</v>
      </c>
      <c r="N186" t="s">
        <v>1554</v>
      </c>
      <c r="O186" s="55">
        <v>1</v>
      </c>
      <c r="P186">
        <v>0</v>
      </c>
      <c r="Q186">
        <v>0</v>
      </c>
    </row>
    <row r="187" spans="1:17" x14ac:dyDescent="0.3">
      <c r="A187">
        <v>39145</v>
      </c>
      <c r="B187" t="s">
        <v>413</v>
      </c>
      <c r="C187" t="s">
        <v>414</v>
      </c>
      <c r="D187" s="12">
        <v>27446</v>
      </c>
      <c r="E187" t="s">
        <v>1155</v>
      </c>
      <c r="G187" s="12">
        <v>45166</v>
      </c>
      <c r="H187" t="s">
        <v>1555</v>
      </c>
      <c r="J187" t="s">
        <v>220</v>
      </c>
      <c r="K187" t="s">
        <v>162</v>
      </c>
      <c r="L187" s="12">
        <v>47371</v>
      </c>
      <c r="M187" s="12">
        <v>47351</v>
      </c>
      <c r="N187" t="s">
        <v>1556</v>
      </c>
      <c r="O187" s="55">
        <v>1</v>
      </c>
      <c r="P187">
        <v>0</v>
      </c>
      <c r="Q187">
        <v>0</v>
      </c>
    </row>
    <row r="188" spans="1:17" x14ac:dyDescent="0.3">
      <c r="A188">
        <v>39106</v>
      </c>
      <c r="B188" t="s">
        <v>1131</v>
      </c>
      <c r="C188" t="s">
        <v>1132</v>
      </c>
      <c r="D188" s="12">
        <v>36995</v>
      </c>
      <c r="E188" t="s">
        <v>1155</v>
      </c>
      <c r="G188" s="12">
        <v>45076</v>
      </c>
      <c r="H188" t="s">
        <v>1557</v>
      </c>
      <c r="J188" t="s">
        <v>220</v>
      </c>
      <c r="K188" t="s">
        <v>214</v>
      </c>
      <c r="L188" s="12">
        <v>46919</v>
      </c>
      <c r="M188" s="12">
        <v>46880</v>
      </c>
      <c r="N188" t="s">
        <v>1558</v>
      </c>
      <c r="O188" s="55">
        <v>1</v>
      </c>
      <c r="P188">
        <v>0</v>
      </c>
      <c r="Q188">
        <v>0</v>
      </c>
    </row>
    <row r="189" spans="1:17" x14ac:dyDescent="0.3">
      <c r="A189">
        <v>39101</v>
      </c>
      <c r="B189" t="s">
        <v>548</v>
      </c>
      <c r="C189" t="s">
        <v>549</v>
      </c>
      <c r="D189" s="12">
        <v>29763</v>
      </c>
      <c r="E189" t="s">
        <v>1155</v>
      </c>
      <c r="G189" s="12">
        <v>45076</v>
      </c>
      <c r="H189" t="s">
        <v>1559</v>
      </c>
      <c r="J189" t="s">
        <v>220</v>
      </c>
      <c r="K189" t="s">
        <v>162</v>
      </c>
      <c r="L189" s="12">
        <v>47048</v>
      </c>
      <c r="M189" s="12">
        <v>46959</v>
      </c>
      <c r="N189" t="s">
        <v>1560</v>
      </c>
      <c r="O189" s="55">
        <v>1</v>
      </c>
      <c r="P189">
        <v>0</v>
      </c>
      <c r="Q189">
        <v>0</v>
      </c>
    </row>
    <row r="190" spans="1:17" x14ac:dyDescent="0.3">
      <c r="A190">
        <v>39019</v>
      </c>
      <c r="B190" t="s">
        <v>725</v>
      </c>
      <c r="C190" t="s">
        <v>723</v>
      </c>
      <c r="D190" s="12">
        <v>30913</v>
      </c>
      <c r="E190" t="s">
        <v>1155</v>
      </c>
      <c r="G190" s="12">
        <v>45061</v>
      </c>
      <c r="H190" t="s">
        <v>1561</v>
      </c>
      <c r="J190" t="s">
        <v>271</v>
      </c>
      <c r="K190" t="s">
        <v>167</v>
      </c>
      <c r="L190" s="12">
        <v>46904</v>
      </c>
      <c r="M190" s="12">
        <v>46862</v>
      </c>
      <c r="N190" t="s">
        <v>1562</v>
      </c>
      <c r="O190" s="55">
        <v>1</v>
      </c>
      <c r="P190">
        <v>0</v>
      </c>
      <c r="Q190">
        <v>0</v>
      </c>
    </row>
    <row r="191" spans="1:17" x14ac:dyDescent="0.3">
      <c r="A191">
        <v>39014</v>
      </c>
      <c r="B191" t="s">
        <v>684</v>
      </c>
      <c r="C191" t="s">
        <v>685</v>
      </c>
      <c r="D191" s="12">
        <v>36757</v>
      </c>
      <c r="E191" t="s">
        <v>1155</v>
      </c>
      <c r="G191" s="12">
        <v>45076</v>
      </c>
      <c r="H191" t="s">
        <v>1563</v>
      </c>
      <c r="J191" t="s">
        <v>233</v>
      </c>
      <c r="K191" t="s">
        <v>214</v>
      </c>
      <c r="L191" s="12">
        <v>46923</v>
      </c>
      <c r="M191" s="12">
        <v>46860</v>
      </c>
      <c r="N191" t="s">
        <v>1564</v>
      </c>
      <c r="O191" s="55">
        <v>1</v>
      </c>
      <c r="P191">
        <v>0</v>
      </c>
      <c r="Q191">
        <v>0</v>
      </c>
    </row>
    <row r="192" spans="1:17" x14ac:dyDescent="0.3">
      <c r="A192">
        <v>39013</v>
      </c>
      <c r="B192" t="s">
        <v>853</v>
      </c>
      <c r="C192" t="s">
        <v>854</v>
      </c>
      <c r="D192" s="12">
        <v>27937</v>
      </c>
      <c r="E192" t="s">
        <v>1155</v>
      </c>
      <c r="G192" s="12">
        <v>45076</v>
      </c>
      <c r="H192" t="s">
        <v>1565</v>
      </c>
      <c r="J192" t="s">
        <v>220</v>
      </c>
      <c r="K192" t="s">
        <v>164</v>
      </c>
      <c r="L192" s="12">
        <v>46923</v>
      </c>
      <c r="M192" s="12">
        <v>46827</v>
      </c>
      <c r="N192" t="s">
        <v>1566</v>
      </c>
      <c r="O192" s="55">
        <v>1</v>
      </c>
      <c r="P192">
        <v>0</v>
      </c>
      <c r="Q192">
        <v>0</v>
      </c>
    </row>
    <row r="193" spans="1:17" x14ac:dyDescent="0.3">
      <c r="A193">
        <v>38938</v>
      </c>
      <c r="B193" t="s">
        <v>849</v>
      </c>
      <c r="C193" t="s">
        <v>850</v>
      </c>
      <c r="D193" s="12">
        <v>33351</v>
      </c>
      <c r="E193" t="s">
        <v>1155</v>
      </c>
      <c r="G193" s="12">
        <v>45061</v>
      </c>
      <c r="H193" t="s">
        <v>1567</v>
      </c>
      <c r="J193" t="s">
        <v>220</v>
      </c>
      <c r="K193" t="s">
        <v>167</v>
      </c>
      <c r="L193" s="12">
        <v>46904</v>
      </c>
      <c r="M193" s="12">
        <v>46838</v>
      </c>
      <c r="N193" t="s">
        <v>1568</v>
      </c>
      <c r="O193" s="55">
        <v>1</v>
      </c>
      <c r="P193">
        <v>0</v>
      </c>
      <c r="Q193">
        <v>0</v>
      </c>
    </row>
    <row r="194" spans="1:17" x14ac:dyDescent="0.3">
      <c r="A194">
        <v>38931</v>
      </c>
      <c r="B194" t="s">
        <v>911</v>
      </c>
      <c r="C194" t="s">
        <v>912</v>
      </c>
      <c r="D194" s="12">
        <v>36438</v>
      </c>
      <c r="E194" t="s">
        <v>1155</v>
      </c>
      <c r="G194" s="12">
        <v>45040</v>
      </c>
      <c r="H194" t="s">
        <v>1569</v>
      </c>
      <c r="J194" t="s">
        <v>220</v>
      </c>
      <c r="K194" t="s">
        <v>214</v>
      </c>
      <c r="L194" s="12">
        <v>46882</v>
      </c>
      <c r="M194" s="12">
        <v>46842</v>
      </c>
      <c r="N194" t="s">
        <v>1570</v>
      </c>
      <c r="O194" s="55">
        <v>1</v>
      </c>
      <c r="P194">
        <v>0</v>
      </c>
      <c r="Q194">
        <v>0</v>
      </c>
    </row>
    <row r="195" spans="1:17" x14ac:dyDescent="0.3">
      <c r="A195">
        <v>38808</v>
      </c>
      <c r="B195" t="s">
        <v>776</v>
      </c>
      <c r="C195" t="s">
        <v>775</v>
      </c>
      <c r="D195" s="12">
        <v>30718</v>
      </c>
      <c r="E195" t="s">
        <v>1155</v>
      </c>
      <c r="G195" s="12">
        <v>45090</v>
      </c>
      <c r="H195" t="s">
        <v>1571</v>
      </c>
      <c r="J195" t="s">
        <v>308</v>
      </c>
      <c r="K195" t="s">
        <v>164</v>
      </c>
      <c r="L195" s="12">
        <v>46933</v>
      </c>
      <c r="M195" s="12">
        <v>46810</v>
      </c>
      <c r="N195" t="s">
        <v>1572</v>
      </c>
      <c r="O195" s="55">
        <v>1</v>
      </c>
      <c r="P195">
        <v>0</v>
      </c>
      <c r="Q195">
        <v>0</v>
      </c>
    </row>
    <row r="196" spans="1:17" x14ac:dyDescent="0.3">
      <c r="A196">
        <v>38807</v>
      </c>
      <c r="B196" t="s">
        <v>1024</v>
      </c>
      <c r="C196" t="s">
        <v>1025</v>
      </c>
      <c r="D196" s="12">
        <v>24130</v>
      </c>
      <c r="E196" t="s">
        <v>1155</v>
      </c>
      <c r="G196" s="12">
        <v>45027</v>
      </c>
      <c r="H196" t="s">
        <v>1573</v>
      </c>
      <c r="J196" t="s">
        <v>220</v>
      </c>
      <c r="K196" t="s">
        <v>162</v>
      </c>
      <c r="L196" s="12">
        <v>46874</v>
      </c>
      <c r="M196" s="12">
        <v>46810</v>
      </c>
      <c r="N196" t="s">
        <v>1574</v>
      </c>
      <c r="O196" s="55">
        <v>1</v>
      </c>
      <c r="P196">
        <v>0</v>
      </c>
      <c r="Q196">
        <v>0</v>
      </c>
    </row>
    <row r="197" spans="1:17" x14ac:dyDescent="0.3">
      <c r="A197">
        <v>38740</v>
      </c>
      <c r="B197" t="s">
        <v>1094</v>
      </c>
      <c r="C197" t="s">
        <v>1095</v>
      </c>
      <c r="D197" s="12">
        <v>33360</v>
      </c>
      <c r="E197" t="s">
        <v>1155</v>
      </c>
      <c r="G197" s="12">
        <v>45027</v>
      </c>
      <c r="H197" t="s">
        <v>1575</v>
      </c>
      <c r="J197" t="s">
        <v>220</v>
      </c>
      <c r="K197" t="s">
        <v>162</v>
      </c>
      <c r="L197" s="12">
        <v>46869</v>
      </c>
      <c r="M197" s="12">
        <v>46791</v>
      </c>
      <c r="N197" t="s">
        <v>1576</v>
      </c>
      <c r="O197" s="55">
        <v>1</v>
      </c>
      <c r="P197">
        <v>0</v>
      </c>
      <c r="Q197">
        <v>0</v>
      </c>
    </row>
    <row r="198" spans="1:17" x14ac:dyDescent="0.3">
      <c r="A198">
        <v>38731</v>
      </c>
      <c r="B198" t="s">
        <v>397</v>
      </c>
      <c r="C198" t="s">
        <v>398</v>
      </c>
      <c r="D198" s="12">
        <v>23866</v>
      </c>
      <c r="E198" t="s">
        <v>1155</v>
      </c>
      <c r="G198" s="12">
        <v>45062</v>
      </c>
      <c r="H198" t="s">
        <v>1577</v>
      </c>
      <c r="J198" t="s">
        <v>220</v>
      </c>
      <c r="K198" t="s">
        <v>162</v>
      </c>
      <c r="L198" s="12">
        <v>46895</v>
      </c>
      <c r="M198" s="12">
        <v>47594</v>
      </c>
      <c r="N198" t="s">
        <v>1578</v>
      </c>
      <c r="O198" s="55">
        <v>0.5</v>
      </c>
      <c r="P198">
        <v>1</v>
      </c>
      <c r="Q198">
        <v>0</v>
      </c>
    </row>
    <row r="199" spans="1:17" x14ac:dyDescent="0.3">
      <c r="A199">
        <v>38691</v>
      </c>
      <c r="B199" t="s">
        <v>1153</v>
      </c>
      <c r="C199" t="s">
        <v>1154</v>
      </c>
      <c r="D199" s="12">
        <v>37281</v>
      </c>
      <c r="E199" t="s">
        <v>1155</v>
      </c>
      <c r="G199" s="12">
        <v>45012</v>
      </c>
      <c r="H199" t="s">
        <v>1579</v>
      </c>
      <c r="J199" t="s">
        <v>220</v>
      </c>
      <c r="K199" t="s">
        <v>164</v>
      </c>
      <c r="L199" s="12">
        <v>46855</v>
      </c>
      <c r="M199" s="12">
        <v>46763</v>
      </c>
      <c r="N199" t="s">
        <v>1580</v>
      </c>
      <c r="O199" s="55">
        <v>1</v>
      </c>
      <c r="P199">
        <v>0</v>
      </c>
      <c r="Q199">
        <v>0</v>
      </c>
    </row>
    <row r="200" spans="1:17" x14ac:dyDescent="0.3">
      <c r="A200">
        <v>38688</v>
      </c>
      <c r="B200" t="s">
        <v>374</v>
      </c>
      <c r="C200" t="s">
        <v>375</v>
      </c>
      <c r="D200" s="12">
        <v>34749</v>
      </c>
      <c r="E200" t="s">
        <v>1155</v>
      </c>
      <c r="G200" s="12">
        <v>45027</v>
      </c>
      <c r="H200" t="s">
        <v>1581</v>
      </c>
      <c r="J200" t="s">
        <v>211</v>
      </c>
      <c r="K200" t="s">
        <v>164</v>
      </c>
      <c r="L200" s="12">
        <v>46869</v>
      </c>
      <c r="M200" s="12">
        <v>46776</v>
      </c>
      <c r="N200" t="s">
        <v>1582</v>
      </c>
      <c r="O200" s="55">
        <v>1</v>
      </c>
      <c r="P200">
        <v>0</v>
      </c>
      <c r="Q200">
        <v>0</v>
      </c>
    </row>
    <row r="201" spans="1:17" x14ac:dyDescent="0.3">
      <c r="A201">
        <v>38648</v>
      </c>
      <c r="B201" t="s">
        <v>562</v>
      </c>
      <c r="C201" t="s">
        <v>563</v>
      </c>
      <c r="D201" s="12">
        <v>34795</v>
      </c>
      <c r="E201" t="s">
        <v>1155</v>
      </c>
      <c r="G201" s="12">
        <v>45027</v>
      </c>
      <c r="H201" t="s">
        <v>1583</v>
      </c>
      <c r="J201" t="s">
        <v>220</v>
      </c>
      <c r="K201" t="s">
        <v>167</v>
      </c>
      <c r="L201" s="12">
        <v>46874</v>
      </c>
      <c r="M201" s="12">
        <v>46774</v>
      </c>
      <c r="N201" t="s">
        <v>1584</v>
      </c>
      <c r="O201" s="55">
        <v>1</v>
      </c>
      <c r="P201">
        <v>0</v>
      </c>
      <c r="Q201">
        <v>0</v>
      </c>
    </row>
    <row r="202" spans="1:17" x14ac:dyDescent="0.3">
      <c r="A202">
        <v>38634</v>
      </c>
      <c r="B202" t="s">
        <v>212</v>
      </c>
      <c r="C202" t="s">
        <v>213</v>
      </c>
      <c r="D202" s="12">
        <v>28536</v>
      </c>
      <c r="E202" t="s">
        <v>1155</v>
      </c>
      <c r="G202" s="12">
        <v>45012</v>
      </c>
      <c r="H202" t="s">
        <v>1585</v>
      </c>
      <c r="J202" t="s">
        <v>220</v>
      </c>
      <c r="K202" t="s">
        <v>214</v>
      </c>
      <c r="L202" s="12">
        <v>46869</v>
      </c>
      <c r="M202" s="12">
        <v>46763</v>
      </c>
      <c r="N202" t="s">
        <v>1586</v>
      </c>
      <c r="O202" s="55">
        <v>1</v>
      </c>
      <c r="P202">
        <v>0</v>
      </c>
      <c r="Q202">
        <v>0</v>
      </c>
    </row>
    <row r="203" spans="1:17" x14ac:dyDescent="0.3">
      <c r="A203">
        <v>38633</v>
      </c>
      <c r="B203" t="s">
        <v>617</v>
      </c>
      <c r="C203" t="s">
        <v>618</v>
      </c>
      <c r="D203" s="12">
        <v>32105</v>
      </c>
      <c r="E203" t="s">
        <v>1155</v>
      </c>
      <c r="G203" s="12">
        <v>44970</v>
      </c>
      <c r="H203" t="s">
        <v>1587</v>
      </c>
      <c r="J203" t="s">
        <v>220</v>
      </c>
      <c r="K203" t="s">
        <v>164</v>
      </c>
      <c r="L203" s="12">
        <v>46810</v>
      </c>
      <c r="M203" s="12">
        <v>46770</v>
      </c>
      <c r="N203" t="s">
        <v>1588</v>
      </c>
      <c r="O203" s="55">
        <v>0.6</v>
      </c>
      <c r="P203">
        <v>1</v>
      </c>
      <c r="Q203">
        <v>0</v>
      </c>
    </row>
    <row r="204" spans="1:17" x14ac:dyDescent="0.3">
      <c r="A204">
        <v>38580</v>
      </c>
      <c r="B204" t="s">
        <v>401</v>
      </c>
      <c r="C204" t="s">
        <v>402</v>
      </c>
      <c r="D204" s="12">
        <v>36424</v>
      </c>
      <c r="E204" t="s">
        <v>1155</v>
      </c>
      <c r="G204" s="12">
        <v>44998</v>
      </c>
      <c r="H204" t="s">
        <v>1589</v>
      </c>
      <c r="J204" t="s">
        <v>220</v>
      </c>
      <c r="K204" t="s">
        <v>164</v>
      </c>
      <c r="L204" s="12">
        <v>46840</v>
      </c>
      <c r="M204" s="12">
        <v>46760</v>
      </c>
      <c r="N204" t="s">
        <v>1590</v>
      </c>
      <c r="O204" s="55">
        <v>1</v>
      </c>
      <c r="P204">
        <v>0</v>
      </c>
      <c r="Q204">
        <v>0</v>
      </c>
    </row>
    <row r="205" spans="1:17" x14ac:dyDescent="0.3">
      <c r="A205">
        <v>38579</v>
      </c>
      <c r="B205" t="s">
        <v>334</v>
      </c>
      <c r="C205" t="s">
        <v>335</v>
      </c>
      <c r="D205" s="12">
        <v>25028</v>
      </c>
      <c r="E205" t="s">
        <v>1155</v>
      </c>
      <c r="G205" s="12">
        <v>45035</v>
      </c>
      <c r="H205" t="s">
        <v>1591</v>
      </c>
      <c r="J205" t="s">
        <v>220</v>
      </c>
      <c r="K205" t="s">
        <v>164</v>
      </c>
      <c r="L205" s="12">
        <v>47664</v>
      </c>
      <c r="M205" s="12">
        <v>46447</v>
      </c>
      <c r="N205" t="s">
        <v>1592</v>
      </c>
      <c r="O205" s="55">
        <v>1</v>
      </c>
      <c r="P205">
        <v>0</v>
      </c>
      <c r="Q205">
        <v>0</v>
      </c>
    </row>
    <row r="206" spans="1:17" x14ac:dyDescent="0.3">
      <c r="A206">
        <v>38555</v>
      </c>
      <c r="B206" t="s">
        <v>645</v>
      </c>
      <c r="C206" t="s">
        <v>646</v>
      </c>
      <c r="D206" s="12">
        <v>31437</v>
      </c>
      <c r="E206" t="s">
        <v>1155</v>
      </c>
      <c r="G206" s="12">
        <v>44984</v>
      </c>
      <c r="H206" t="s">
        <v>1593</v>
      </c>
      <c r="J206" t="s">
        <v>215</v>
      </c>
      <c r="K206" t="s">
        <v>165</v>
      </c>
      <c r="L206" s="12">
        <v>46825</v>
      </c>
      <c r="M206" s="12">
        <v>46735</v>
      </c>
      <c r="N206" t="s">
        <v>1594</v>
      </c>
      <c r="O206" s="55">
        <v>1</v>
      </c>
      <c r="P206">
        <v>0</v>
      </c>
      <c r="Q206">
        <v>0</v>
      </c>
    </row>
    <row r="207" spans="1:17" x14ac:dyDescent="0.3">
      <c r="A207">
        <v>38551</v>
      </c>
      <c r="B207" t="s">
        <v>1135</v>
      </c>
      <c r="C207" t="s">
        <v>1136</v>
      </c>
      <c r="D207" s="12">
        <v>29593</v>
      </c>
      <c r="E207" t="s">
        <v>1155</v>
      </c>
      <c r="G207" s="12">
        <v>44970</v>
      </c>
      <c r="H207" t="s">
        <v>1595</v>
      </c>
      <c r="J207" t="s">
        <v>215</v>
      </c>
      <c r="K207" t="s">
        <v>214</v>
      </c>
      <c r="L207" s="12">
        <v>46817</v>
      </c>
      <c r="M207" s="12">
        <v>46735</v>
      </c>
      <c r="N207" t="s">
        <v>1596</v>
      </c>
      <c r="O207" s="55">
        <v>1</v>
      </c>
      <c r="P207">
        <v>0</v>
      </c>
      <c r="Q207">
        <v>0</v>
      </c>
    </row>
    <row r="208" spans="1:17" x14ac:dyDescent="0.3">
      <c r="A208">
        <v>38550</v>
      </c>
      <c r="B208" t="s">
        <v>334</v>
      </c>
      <c r="C208" t="s">
        <v>384</v>
      </c>
      <c r="D208" s="12">
        <v>29647</v>
      </c>
      <c r="E208" t="s">
        <v>1155</v>
      </c>
      <c r="G208" s="12">
        <v>44984</v>
      </c>
      <c r="H208" t="s">
        <v>1597</v>
      </c>
      <c r="J208" t="s">
        <v>268</v>
      </c>
      <c r="K208" t="s">
        <v>162</v>
      </c>
      <c r="L208" s="12">
        <v>46826</v>
      </c>
      <c r="M208" s="12">
        <v>46735</v>
      </c>
      <c r="N208" t="s">
        <v>1598</v>
      </c>
      <c r="O208" s="55">
        <v>0.8</v>
      </c>
      <c r="P208">
        <v>0</v>
      </c>
      <c r="Q208">
        <v>0</v>
      </c>
    </row>
    <row r="209" spans="1:17" x14ac:dyDescent="0.3">
      <c r="A209">
        <v>38529</v>
      </c>
      <c r="B209" t="s">
        <v>787</v>
      </c>
      <c r="C209" t="s">
        <v>788</v>
      </c>
      <c r="D209" s="12">
        <v>30245</v>
      </c>
      <c r="E209" t="s">
        <v>1155</v>
      </c>
      <c r="G209" s="12">
        <v>44956</v>
      </c>
      <c r="H209" t="s">
        <v>1599</v>
      </c>
      <c r="J209" t="s">
        <v>220</v>
      </c>
      <c r="K209" t="s">
        <v>164</v>
      </c>
      <c r="L209" s="12">
        <v>46796</v>
      </c>
      <c r="M209" s="12">
        <v>46644</v>
      </c>
      <c r="N209" t="s">
        <v>1600</v>
      </c>
      <c r="O209" s="55">
        <v>1</v>
      </c>
      <c r="P209">
        <v>0</v>
      </c>
      <c r="Q209">
        <v>0</v>
      </c>
    </row>
    <row r="210" spans="1:17" x14ac:dyDescent="0.3">
      <c r="A210">
        <v>38481</v>
      </c>
      <c r="B210" t="s">
        <v>851</v>
      </c>
      <c r="C210" t="s">
        <v>972</v>
      </c>
      <c r="D210" s="12">
        <v>36732</v>
      </c>
      <c r="E210" t="s">
        <v>1155</v>
      </c>
      <c r="G210" s="12">
        <v>44970</v>
      </c>
      <c r="H210" t="s">
        <v>1601</v>
      </c>
      <c r="J210" t="s">
        <v>220</v>
      </c>
      <c r="K210" t="s">
        <v>168</v>
      </c>
      <c r="L210" s="12">
        <v>46810</v>
      </c>
      <c r="M210" s="12">
        <v>46707</v>
      </c>
      <c r="N210" t="s">
        <v>1602</v>
      </c>
      <c r="O210" s="55">
        <v>1</v>
      </c>
      <c r="P210">
        <v>0</v>
      </c>
      <c r="Q210">
        <v>0</v>
      </c>
    </row>
    <row r="211" spans="1:17" x14ac:dyDescent="0.3">
      <c r="A211">
        <v>38475</v>
      </c>
      <c r="B211" t="s">
        <v>493</v>
      </c>
      <c r="C211" t="s">
        <v>727</v>
      </c>
      <c r="D211" s="12">
        <v>27197</v>
      </c>
      <c r="E211" t="s">
        <v>1155</v>
      </c>
      <c r="G211" s="12">
        <v>44942</v>
      </c>
      <c r="H211" t="s">
        <v>1603</v>
      </c>
      <c r="J211" t="s">
        <v>233</v>
      </c>
      <c r="K211" t="s">
        <v>164</v>
      </c>
      <c r="L211" s="12">
        <v>46782</v>
      </c>
      <c r="M211" s="12">
        <v>46665</v>
      </c>
      <c r="N211" t="s">
        <v>1604</v>
      </c>
      <c r="O211" s="55">
        <v>1</v>
      </c>
      <c r="P211">
        <v>0</v>
      </c>
      <c r="Q211">
        <v>0</v>
      </c>
    </row>
    <row r="212" spans="1:17" x14ac:dyDescent="0.3">
      <c r="A212">
        <v>38346</v>
      </c>
      <c r="B212" t="s">
        <v>322</v>
      </c>
      <c r="C212" t="s">
        <v>323</v>
      </c>
      <c r="D212" s="12">
        <v>36662</v>
      </c>
      <c r="E212" t="s">
        <v>1155</v>
      </c>
      <c r="G212" s="12">
        <v>44886</v>
      </c>
      <c r="H212" t="s">
        <v>1605</v>
      </c>
      <c r="J212" t="s">
        <v>233</v>
      </c>
      <c r="K212" t="s">
        <v>165</v>
      </c>
      <c r="L212" s="12">
        <v>46726</v>
      </c>
      <c r="M212" s="12">
        <v>46658</v>
      </c>
      <c r="N212" t="s">
        <v>1606</v>
      </c>
      <c r="O212" s="55">
        <v>1</v>
      </c>
      <c r="P212">
        <v>0</v>
      </c>
      <c r="Q212">
        <v>0</v>
      </c>
    </row>
    <row r="213" spans="1:17" x14ac:dyDescent="0.3">
      <c r="A213">
        <v>38205</v>
      </c>
      <c r="B213" t="s">
        <v>829</v>
      </c>
      <c r="C213" t="s">
        <v>830</v>
      </c>
      <c r="D213" s="12">
        <v>26731</v>
      </c>
      <c r="E213" t="s">
        <v>1155</v>
      </c>
      <c r="G213" s="12">
        <v>44893</v>
      </c>
      <c r="H213" t="s">
        <v>1607</v>
      </c>
      <c r="I213">
        <v>93280697</v>
      </c>
      <c r="J213" t="s">
        <v>211</v>
      </c>
      <c r="K213" t="s">
        <v>168</v>
      </c>
      <c r="L213" s="12">
        <v>46734</v>
      </c>
      <c r="M213" s="12">
        <v>46616</v>
      </c>
      <c r="N213" t="s">
        <v>1608</v>
      </c>
      <c r="O213" s="55">
        <v>1</v>
      </c>
      <c r="P213">
        <v>0</v>
      </c>
      <c r="Q213">
        <v>0</v>
      </c>
    </row>
    <row r="214" spans="1:17" x14ac:dyDescent="0.3">
      <c r="A214">
        <v>38047</v>
      </c>
      <c r="B214" t="s">
        <v>621</v>
      </c>
      <c r="C214" t="s">
        <v>622</v>
      </c>
      <c r="D214" s="12">
        <v>27600</v>
      </c>
      <c r="E214" t="s">
        <v>1155</v>
      </c>
      <c r="G214" s="12">
        <v>44867</v>
      </c>
      <c r="H214" t="s">
        <v>1609</v>
      </c>
      <c r="J214" t="s">
        <v>220</v>
      </c>
      <c r="K214" t="s">
        <v>162</v>
      </c>
      <c r="L214" s="12">
        <v>46831</v>
      </c>
      <c r="M214" s="12">
        <v>46084</v>
      </c>
      <c r="N214" t="s">
        <v>1610</v>
      </c>
      <c r="O214" s="55">
        <v>1</v>
      </c>
      <c r="P214">
        <v>0</v>
      </c>
      <c r="Q214">
        <v>0</v>
      </c>
    </row>
    <row r="215" spans="1:17" x14ac:dyDescent="0.3">
      <c r="A215">
        <v>38035</v>
      </c>
      <c r="B215" t="s">
        <v>803</v>
      </c>
      <c r="C215" t="s">
        <v>804</v>
      </c>
      <c r="D215" s="12">
        <v>36352</v>
      </c>
      <c r="E215" t="s">
        <v>1155</v>
      </c>
      <c r="G215" s="12">
        <v>44837</v>
      </c>
      <c r="H215" t="s">
        <v>1611</v>
      </c>
      <c r="J215" t="s">
        <v>220</v>
      </c>
      <c r="K215" t="s">
        <v>214</v>
      </c>
      <c r="L215" s="12">
        <v>46678</v>
      </c>
      <c r="M215" s="12">
        <v>46552</v>
      </c>
      <c r="N215" t="s">
        <v>1612</v>
      </c>
      <c r="O215" s="55">
        <v>1</v>
      </c>
      <c r="P215">
        <v>0</v>
      </c>
      <c r="Q215">
        <v>0</v>
      </c>
    </row>
    <row r="216" spans="1:17" x14ac:dyDescent="0.3">
      <c r="A216">
        <v>38013</v>
      </c>
      <c r="B216" t="s">
        <v>1127</v>
      </c>
      <c r="C216" t="s">
        <v>445</v>
      </c>
      <c r="D216" s="12">
        <v>32771</v>
      </c>
      <c r="E216" t="s">
        <v>1155</v>
      </c>
      <c r="G216" s="12">
        <v>44837</v>
      </c>
      <c r="H216" t="s">
        <v>1613</v>
      </c>
      <c r="J216" t="s">
        <v>258</v>
      </c>
      <c r="K216" t="s">
        <v>167</v>
      </c>
      <c r="L216" s="12">
        <v>46683</v>
      </c>
      <c r="M216" s="12">
        <v>46565</v>
      </c>
      <c r="N216" t="s">
        <v>1614</v>
      </c>
      <c r="O216" s="55">
        <v>1</v>
      </c>
      <c r="P216">
        <v>0</v>
      </c>
      <c r="Q216">
        <v>0</v>
      </c>
    </row>
    <row r="217" spans="1:17" x14ac:dyDescent="0.3">
      <c r="A217">
        <v>37999</v>
      </c>
      <c r="B217" t="s">
        <v>1019</v>
      </c>
      <c r="C217" t="s">
        <v>1020</v>
      </c>
      <c r="D217" s="12">
        <v>22487</v>
      </c>
      <c r="E217" t="s">
        <v>1155</v>
      </c>
      <c r="G217" s="12">
        <v>44805</v>
      </c>
      <c r="J217" t="s">
        <v>486</v>
      </c>
      <c r="K217" t="s">
        <v>166</v>
      </c>
      <c r="L217" s="12">
        <v>1</v>
      </c>
      <c r="M217" s="12">
        <v>45949</v>
      </c>
      <c r="N217" t="s">
        <v>1615</v>
      </c>
      <c r="O217" s="55">
        <v>1</v>
      </c>
      <c r="P217">
        <v>0</v>
      </c>
      <c r="Q217">
        <v>0</v>
      </c>
    </row>
    <row r="218" spans="1:17" x14ac:dyDescent="0.3">
      <c r="A218">
        <v>37951</v>
      </c>
      <c r="B218" t="s">
        <v>1004</v>
      </c>
      <c r="C218" t="s">
        <v>1005</v>
      </c>
      <c r="D218" s="12">
        <v>27961</v>
      </c>
      <c r="E218" t="s">
        <v>1155</v>
      </c>
      <c r="G218" s="12">
        <v>44837</v>
      </c>
      <c r="H218" t="s">
        <v>1616</v>
      </c>
      <c r="J218" t="s">
        <v>251</v>
      </c>
      <c r="K218" t="s">
        <v>167</v>
      </c>
      <c r="L218" s="12">
        <v>46678</v>
      </c>
      <c r="M218" s="12">
        <v>46593</v>
      </c>
      <c r="N218" t="s">
        <v>1617</v>
      </c>
      <c r="O218" s="55">
        <v>0.8</v>
      </c>
      <c r="P218">
        <v>0</v>
      </c>
      <c r="Q218">
        <v>0</v>
      </c>
    </row>
    <row r="219" spans="1:17" x14ac:dyDescent="0.3">
      <c r="A219">
        <v>37950</v>
      </c>
      <c r="B219" t="s">
        <v>125</v>
      </c>
      <c r="C219" t="s">
        <v>1029</v>
      </c>
      <c r="D219" s="12">
        <v>26858</v>
      </c>
      <c r="E219" t="s">
        <v>1155</v>
      </c>
      <c r="G219" s="12">
        <v>44809</v>
      </c>
      <c r="H219" t="s">
        <v>1618</v>
      </c>
      <c r="J219" t="s">
        <v>473</v>
      </c>
      <c r="K219" t="s">
        <v>33</v>
      </c>
      <c r="L219" s="12">
        <v>46651</v>
      </c>
      <c r="M219" s="12">
        <v>46565</v>
      </c>
      <c r="N219" t="s">
        <v>1619</v>
      </c>
      <c r="O219" s="55">
        <v>1</v>
      </c>
      <c r="P219">
        <v>0</v>
      </c>
      <c r="Q219">
        <v>0</v>
      </c>
    </row>
    <row r="220" spans="1:17" x14ac:dyDescent="0.3">
      <c r="A220">
        <v>37936</v>
      </c>
      <c r="B220" t="s">
        <v>1118</v>
      </c>
      <c r="C220" t="s">
        <v>1117</v>
      </c>
      <c r="D220" s="12">
        <v>34889</v>
      </c>
      <c r="E220" t="s">
        <v>1155</v>
      </c>
      <c r="G220" s="12">
        <v>44837</v>
      </c>
      <c r="H220" t="s">
        <v>1620</v>
      </c>
      <c r="J220" t="s">
        <v>211</v>
      </c>
      <c r="K220" t="s">
        <v>166</v>
      </c>
      <c r="L220" s="12">
        <v>46553</v>
      </c>
      <c r="M220" s="12">
        <v>46680</v>
      </c>
      <c r="N220" t="s">
        <v>1621</v>
      </c>
      <c r="O220" s="55">
        <v>1</v>
      </c>
      <c r="P220">
        <v>0</v>
      </c>
      <c r="Q220">
        <v>0</v>
      </c>
    </row>
    <row r="221" spans="1:17" x14ac:dyDescent="0.3">
      <c r="A221">
        <v>37908</v>
      </c>
      <c r="B221" t="s">
        <v>599</v>
      </c>
      <c r="C221" t="s">
        <v>598</v>
      </c>
      <c r="D221" s="12">
        <v>33185</v>
      </c>
      <c r="E221" t="s">
        <v>1155</v>
      </c>
      <c r="G221" s="12">
        <v>44823</v>
      </c>
      <c r="H221" t="s">
        <v>1622</v>
      </c>
      <c r="J221" t="s">
        <v>211</v>
      </c>
      <c r="K221" t="s">
        <v>166</v>
      </c>
      <c r="L221" s="12">
        <v>46664</v>
      </c>
      <c r="M221" s="12">
        <v>46518</v>
      </c>
      <c r="N221" t="s">
        <v>1623</v>
      </c>
      <c r="O221" s="55">
        <v>1</v>
      </c>
      <c r="P221">
        <v>0</v>
      </c>
      <c r="Q221">
        <v>0</v>
      </c>
    </row>
    <row r="222" spans="1:17" x14ac:dyDescent="0.3">
      <c r="A222">
        <v>37907</v>
      </c>
      <c r="B222" t="s">
        <v>1121</v>
      </c>
      <c r="C222" t="s">
        <v>1122</v>
      </c>
      <c r="D222" s="12">
        <v>36493</v>
      </c>
      <c r="E222" t="s">
        <v>1155</v>
      </c>
      <c r="G222" s="12">
        <v>44809</v>
      </c>
      <c r="H222" t="s">
        <v>1624</v>
      </c>
      <c r="J222" t="s">
        <v>220</v>
      </c>
      <c r="K222" t="s">
        <v>33</v>
      </c>
      <c r="L222" s="12">
        <v>46652</v>
      </c>
      <c r="M222" s="12">
        <v>46574</v>
      </c>
      <c r="N222" t="s">
        <v>1625</v>
      </c>
      <c r="O222" s="55">
        <v>1</v>
      </c>
      <c r="P222">
        <v>0</v>
      </c>
      <c r="Q222">
        <v>0</v>
      </c>
    </row>
    <row r="223" spans="1:17" x14ac:dyDescent="0.3">
      <c r="A223">
        <v>37809</v>
      </c>
      <c r="B223" t="s">
        <v>301</v>
      </c>
      <c r="C223" t="s">
        <v>716</v>
      </c>
      <c r="D223" s="12">
        <v>30433</v>
      </c>
      <c r="E223" t="s">
        <v>1155</v>
      </c>
      <c r="G223" s="12">
        <v>44809</v>
      </c>
      <c r="H223" t="s">
        <v>1626</v>
      </c>
      <c r="J223" t="s">
        <v>220</v>
      </c>
      <c r="K223" t="s">
        <v>166</v>
      </c>
      <c r="L223" s="12">
        <v>46650</v>
      </c>
      <c r="M223" s="12">
        <v>46504</v>
      </c>
      <c r="N223" t="s">
        <v>1627</v>
      </c>
      <c r="O223" s="55">
        <v>1</v>
      </c>
      <c r="P223">
        <v>0</v>
      </c>
      <c r="Q223">
        <v>0</v>
      </c>
    </row>
    <row r="224" spans="1:17" x14ac:dyDescent="0.3">
      <c r="A224">
        <v>37808</v>
      </c>
      <c r="B224" t="s">
        <v>550</v>
      </c>
      <c r="C224" t="s">
        <v>549</v>
      </c>
      <c r="D224" s="12">
        <v>29946</v>
      </c>
      <c r="E224" t="s">
        <v>1155</v>
      </c>
      <c r="G224" s="12">
        <v>44795</v>
      </c>
      <c r="H224" t="s">
        <v>1628</v>
      </c>
      <c r="J224" t="s">
        <v>258</v>
      </c>
      <c r="K224" t="s">
        <v>165</v>
      </c>
      <c r="L224" s="12">
        <v>46637</v>
      </c>
      <c r="M224" s="12">
        <v>46504</v>
      </c>
      <c r="N224" t="s">
        <v>1629</v>
      </c>
      <c r="O224" s="55">
        <v>1</v>
      </c>
      <c r="P224">
        <v>0</v>
      </c>
      <c r="Q224">
        <v>0</v>
      </c>
    </row>
    <row r="225" spans="1:17" x14ac:dyDescent="0.3">
      <c r="A225">
        <v>37794</v>
      </c>
      <c r="B225" t="s">
        <v>367</v>
      </c>
      <c r="C225" t="s">
        <v>726</v>
      </c>
      <c r="D225" s="12">
        <v>33202</v>
      </c>
      <c r="E225" t="s">
        <v>1155</v>
      </c>
      <c r="G225" s="12">
        <v>44790</v>
      </c>
      <c r="H225" t="s">
        <v>1630</v>
      </c>
      <c r="J225" t="s">
        <v>220</v>
      </c>
      <c r="K225" t="s">
        <v>166</v>
      </c>
      <c r="L225" s="12">
        <v>46421</v>
      </c>
      <c r="M225" s="12">
        <v>46120</v>
      </c>
      <c r="N225" t="s">
        <v>1631</v>
      </c>
      <c r="O225" s="55">
        <v>1</v>
      </c>
      <c r="P225">
        <v>0</v>
      </c>
      <c r="Q225">
        <v>0</v>
      </c>
    </row>
    <row r="226" spans="1:17" x14ac:dyDescent="0.3">
      <c r="A226">
        <v>37744</v>
      </c>
      <c r="B226" t="s">
        <v>424</v>
      </c>
      <c r="C226" t="s">
        <v>895</v>
      </c>
      <c r="D226" s="12">
        <v>24576</v>
      </c>
      <c r="E226" t="s">
        <v>1155</v>
      </c>
      <c r="G226" s="12">
        <v>44753</v>
      </c>
      <c r="H226" t="s">
        <v>1632</v>
      </c>
      <c r="J226" t="s">
        <v>258</v>
      </c>
      <c r="K226" t="s">
        <v>33</v>
      </c>
      <c r="L226" s="12">
        <v>46595</v>
      </c>
      <c r="M226" s="12">
        <v>46530</v>
      </c>
      <c r="N226" t="s">
        <v>1633</v>
      </c>
      <c r="O226" s="55">
        <v>1</v>
      </c>
      <c r="P226">
        <v>0</v>
      </c>
      <c r="Q226">
        <v>0</v>
      </c>
    </row>
    <row r="227" spans="1:17" x14ac:dyDescent="0.3">
      <c r="A227">
        <v>37683</v>
      </c>
      <c r="B227" t="s">
        <v>654</v>
      </c>
      <c r="C227" t="s">
        <v>1018</v>
      </c>
      <c r="D227" s="12">
        <v>35863</v>
      </c>
      <c r="E227" t="s">
        <v>1155</v>
      </c>
      <c r="G227" s="12">
        <v>44739</v>
      </c>
      <c r="H227" t="s">
        <v>1634</v>
      </c>
      <c r="J227" t="s">
        <v>220</v>
      </c>
      <c r="K227" t="s">
        <v>166</v>
      </c>
      <c r="L227" s="12">
        <v>46610</v>
      </c>
      <c r="M227" s="12">
        <v>46511</v>
      </c>
      <c r="N227" t="s">
        <v>1635</v>
      </c>
      <c r="O227" s="55">
        <v>1</v>
      </c>
      <c r="P227">
        <v>0</v>
      </c>
      <c r="Q227">
        <v>0</v>
      </c>
    </row>
    <row r="228" spans="1:17" x14ac:dyDescent="0.3">
      <c r="A228">
        <v>37662</v>
      </c>
      <c r="B228" t="s">
        <v>340</v>
      </c>
      <c r="C228" t="s">
        <v>341</v>
      </c>
      <c r="D228" s="12">
        <v>31215</v>
      </c>
      <c r="E228" t="s">
        <v>1155</v>
      </c>
      <c r="G228" s="12">
        <v>44719</v>
      </c>
      <c r="H228" t="s">
        <v>1636</v>
      </c>
      <c r="J228" t="s">
        <v>211</v>
      </c>
      <c r="K228" t="s">
        <v>214</v>
      </c>
      <c r="L228" s="12">
        <v>46560</v>
      </c>
      <c r="M228" s="12">
        <v>46518</v>
      </c>
      <c r="N228" t="s">
        <v>1637</v>
      </c>
      <c r="O228" s="55">
        <v>0.8</v>
      </c>
      <c r="P228">
        <v>0</v>
      </c>
      <c r="Q228">
        <v>0</v>
      </c>
    </row>
    <row r="229" spans="1:17" x14ac:dyDescent="0.3">
      <c r="A229">
        <v>37609</v>
      </c>
      <c r="B229" t="s">
        <v>940</v>
      </c>
      <c r="C229" t="s">
        <v>941</v>
      </c>
      <c r="D229" s="12">
        <v>34406</v>
      </c>
      <c r="E229" t="s">
        <v>1155</v>
      </c>
      <c r="G229" s="12">
        <v>44704</v>
      </c>
      <c r="H229" t="s">
        <v>1638</v>
      </c>
      <c r="J229" t="s">
        <v>220</v>
      </c>
      <c r="K229" t="s">
        <v>168</v>
      </c>
      <c r="L229" s="12">
        <v>46547</v>
      </c>
      <c r="M229" s="12">
        <v>46497</v>
      </c>
      <c r="N229" t="s">
        <v>1639</v>
      </c>
      <c r="O229" s="55">
        <v>1</v>
      </c>
      <c r="P229">
        <v>0</v>
      </c>
      <c r="Q229">
        <v>0</v>
      </c>
    </row>
    <row r="230" spans="1:17" x14ac:dyDescent="0.3">
      <c r="A230">
        <v>37600</v>
      </c>
      <c r="B230" t="s">
        <v>536</v>
      </c>
      <c r="C230" t="s">
        <v>537</v>
      </c>
      <c r="D230" s="12">
        <v>29705</v>
      </c>
      <c r="E230" t="s">
        <v>1155</v>
      </c>
      <c r="G230" s="12">
        <v>44704</v>
      </c>
      <c r="H230" t="s">
        <v>1640</v>
      </c>
      <c r="J230" t="s">
        <v>211</v>
      </c>
      <c r="K230" t="s">
        <v>167</v>
      </c>
      <c r="L230" s="12">
        <v>46546</v>
      </c>
      <c r="M230" s="12">
        <v>46497</v>
      </c>
      <c r="N230" t="s">
        <v>1641</v>
      </c>
      <c r="O230" s="55">
        <v>1</v>
      </c>
      <c r="P230">
        <v>0</v>
      </c>
      <c r="Q230">
        <v>0</v>
      </c>
    </row>
    <row r="231" spans="1:17" x14ac:dyDescent="0.3">
      <c r="A231">
        <v>37564</v>
      </c>
      <c r="B231" t="s">
        <v>544</v>
      </c>
      <c r="C231" t="s">
        <v>545</v>
      </c>
      <c r="D231" s="12">
        <v>37200</v>
      </c>
      <c r="E231" t="s">
        <v>1155</v>
      </c>
      <c r="G231" s="12">
        <v>44683</v>
      </c>
      <c r="H231" t="s">
        <v>1642</v>
      </c>
      <c r="J231" t="s">
        <v>220</v>
      </c>
      <c r="K231" t="s">
        <v>165</v>
      </c>
      <c r="L231" s="12">
        <v>46524</v>
      </c>
      <c r="M231" s="12">
        <v>46476</v>
      </c>
      <c r="N231" t="s">
        <v>1643</v>
      </c>
      <c r="O231" s="55">
        <v>0.5</v>
      </c>
      <c r="P231">
        <v>0</v>
      </c>
      <c r="Q231">
        <v>0</v>
      </c>
    </row>
    <row r="232" spans="1:17" x14ac:dyDescent="0.3">
      <c r="A232">
        <v>37543</v>
      </c>
      <c r="B232" t="s">
        <v>1049</v>
      </c>
      <c r="C232" t="s">
        <v>1050</v>
      </c>
      <c r="D232" s="12">
        <v>25212</v>
      </c>
      <c r="E232" t="s">
        <v>1155</v>
      </c>
      <c r="G232" s="12">
        <v>44683</v>
      </c>
      <c r="H232" t="s">
        <v>1644</v>
      </c>
      <c r="J232" t="s">
        <v>220</v>
      </c>
      <c r="K232" t="s">
        <v>168</v>
      </c>
      <c r="L232" s="12">
        <v>46529</v>
      </c>
      <c r="M232" s="12">
        <v>46470</v>
      </c>
      <c r="N232" t="s">
        <v>1645</v>
      </c>
      <c r="O232" s="55">
        <v>1</v>
      </c>
      <c r="P232">
        <v>0</v>
      </c>
      <c r="Q232">
        <v>0</v>
      </c>
    </row>
    <row r="233" spans="1:17" x14ac:dyDescent="0.3">
      <c r="A233">
        <v>37542</v>
      </c>
      <c r="B233" t="s">
        <v>845</v>
      </c>
      <c r="C233" t="s">
        <v>846</v>
      </c>
      <c r="D233" s="12">
        <v>25000</v>
      </c>
      <c r="E233" t="s">
        <v>1155</v>
      </c>
      <c r="G233" s="12">
        <v>44683</v>
      </c>
      <c r="H233" t="s">
        <v>1646</v>
      </c>
      <c r="J233" t="s">
        <v>220</v>
      </c>
      <c r="K233" t="s">
        <v>214</v>
      </c>
      <c r="L233" s="12">
        <v>46524</v>
      </c>
      <c r="M233" s="12">
        <v>46470</v>
      </c>
      <c r="N233" t="s">
        <v>1647</v>
      </c>
      <c r="O233" s="55">
        <v>1</v>
      </c>
      <c r="P233">
        <v>0</v>
      </c>
      <c r="Q233">
        <v>0</v>
      </c>
    </row>
    <row r="234" spans="1:17" x14ac:dyDescent="0.3">
      <c r="A234">
        <v>37509</v>
      </c>
      <c r="B234" t="s">
        <v>417</v>
      </c>
      <c r="C234" t="s">
        <v>418</v>
      </c>
      <c r="D234" s="12">
        <v>32284</v>
      </c>
      <c r="E234" t="s">
        <v>1155</v>
      </c>
      <c r="G234" s="12">
        <v>44670</v>
      </c>
      <c r="H234" t="s">
        <v>1648</v>
      </c>
      <c r="J234" t="s">
        <v>230</v>
      </c>
      <c r="K234" t="s">
        <v>214</v>
      </c>
      <c r="L234" s="12">
        <v>46515</v>
      </c>
      <c r="M234" s="12">
        <v>46470</v>
      </c>
      <c r="N234" t="s">
        <v>1649</v>
      </c>
      <c r="O234" s="55">
        <v>1</v>
      </c>
      <c r="P234">
        <v>0</v>
      </c>
      <c r="Q234">
        <v>0</v>
      </c>
    </row>
    <row r="235" spans="1:17" x14ac:dyDescent="0.3">
      <c r="A235">
        <v>37496</v>
      </c>
      <c r="B235" t="s">
        <v>259</v>
      </c>
      <c r="C235" t="s">
        <v>260</v>
      </c>
      <c r="D235" s="12">
        <v>24877</v>
      </c>
      <c r="E235" t="s">
        <v>1155</v>
      </c>
      <c r="G235" s="12">
        <v>44700</v>
      </c>
      <c r="H235" t="s">
        <v>1650</v>
      </c>
      <c r="J235" t="s">
        <v>258</v>
      </c>
      <c r="K235" t="s">
        <v>33</v>
      </c>
      <c r="L235" s="12">
        <v>46117</v>
      </c>
      <c r="M235" s="12">
        <v>46104</v>
      </c>
      <c r="N235" t="s">
        <v>1651</v>
      </c>
      <c r="O235" s="55">
        <v>1</v>
      </c>
      <c r="P235">
        <v>0</v>
      </c>
      <c r="Q235">
        <v>0</v>
      </c>
    </row>
    <row r="236" spans="1:17" x14ac:dyDescent="0.3">
      <c r="A236">
        <v>37439</v>
      </c>
      <c r="B236" t="s">
        <v>551</v>
      </c>
      <c r="C236" t="s">
        <v>549</v>
      </c>
      <c r="D236" s="12">
        <v>35810</v>
      </c>
      <c r="E236" t="s">
        <v>1155</v>
      </c>
      <c r="G236" s="12">
        <v>44655</v>
      </c>
      <c r="H236" t="s">
        <v>1652</v>
      </c>
      <c r="J236" t="s">
        <v>220</v>
      </c>
      <c r="K236" t="s">
        <v>168</v>
      </c>
      <c r="L236" s="12">
        <v>46497</v>
      </c>
      <c r="M236" s="12">
        <v>46445</v>
      </c>
      <c r="N236" t="s">
        <v>1653</v>
      </c>
      <c r="O236" s="55">
        <v>1</v>
      </c>
      <c r="P236">
        <v>0</v>
      </c>
      <c r="Q236">
        <v>0</v>
      </c>
    </row>
    <row r="237" spans="1:17" x14ac:dyDescent="0.3">
      <c r="A237">
        <v>37345</v>
      </c>
      <c r="B237" t="s">
        <v>449</v>
      </c>
      <c r="C237" t="s">
        <v>450</v>
      </c>
      <c r="D237" s="12">
        <v>35891</v>
      </c>
      <c r="E237" t="s">
        <v>1155</v>
      </c>
      <c r="G237" s="12">
        <v>44655</v>
      </c>
      <c r="H237" t="s">
        <v>1654</v>
      </c>
      <c r="J237" t="s">
        <v>220</v>
      </c>
      <c r="K237" t="s">
        <v>167</v>
      </c>
      <c r="L237" s="12">
        <v>46502</v>
      </c>
      <c r="M237" s="12">
        <v>46400</v>
      </c>
      <c r="N237" t="s">
        <v>1655</v>
      </c>
      <c r="O237" s="55">
        <v>1</v>
      </c>
      <c r="P237">
        <v>0</v>
      </c>
      <c r="Q237">
        <v>0</v>
      </c>
    </row>
    <row r="238" spans="1:17" x14ac:dyDescent="0.3">
      <c r="A238">
        <v>37313</v>
      </c>
      <c r="B238" t="s">
        <v>608</v>
      </c>
      <c r="C238" t="s">
        <v>609</v>
      </c>
      <c r="D238" s="12">
        <v>27618</v>
      </c>
      <c r="E238" t="s">
        <v>1155</v>
      </c>
      <c r="G238" s="12">
        <v>44704</v>
      </c>
      <c r="H238" t="s">
        <v>1656</v>
      </c>
      <c r="J238" t="s">
        <v>215</v>
      </c>
      <c r="K238" t="s">
        <v>214</v>
      </c>
      <c r="L238" s="12">
        <v>46546</v>
      </c>
      <c r="M238" s="12">
        <v>46431</v>
      </c>
      <c r="N238" t="s">
        <v>1657</v>
      </c>
      <c r="O238" s="55">
        <v>1</v>
      </c>
      <c r="P238">
        <v>0</v>
      </c>
      <c r="Q238">
        <v>0</v>
      </c>
    </row>
    <row r="239" spans="1:17" x14ac:dyDescent="0.3">
      <c r="A239">
        <v>37261</v>
      </c>
      <c r="B239" t="s">
        <v>231</v>
      </c>
      <c r="C239" t="s">
        <v>232</v>
      </c>
      <c r="D239" s="12">
        <v>35872</v>
      </c>
      <c r="E239" t="s">
        <v>1155</v>
      </c>
      <c r="G239" s="12">
        <v>44599</v>
      </c>
      <c r="H239" t="s">
        <v>1658</v>
      </c>
      <c r="J239" t="s">
        <v>230</v>
      </c>
      <c r="K239" t="s">
        <v>33</v>
      </c>
      <c r="L239" s="12">
        <v>46439</v>
      </c>
      <c r="M239" s="12">
        <v>46404</v>
      </c>
      <c r="N239" t="s">
        <v>1659</v>
      </c>
      <c r="O239" s="55">
        <v>1</v>
      </c>
      <c r="P239">
        <v>0</v>
      </c>
      <c r="Q239">
        <v>1</v>
      </c>
    </row>
    <row r="240" spans="1:17" x14ac:dyDescent="0.3">
      <c r="A240">
        <v>37258</v>
      </c>
      <c r="B240" t="s">
        <v>668</v>
      </c>
      <c r="C240" t="s">
        <v>669</v>
      </c>
      <c r="D240" s="12">
        <v>30517</v>
      </c>
      <c r="E240" t="s">
        <v>1155</v>
      </c>
      <c r="G240" s="12">
        <v>44599</v>
      </c>
      <c r="H240" t="s">
        <v>1660</v>
      </c>
      <c r="J240" t="s">
        <v>220</v>
      </c>
      <c r="K240" t="s">
        <v>165</v>
      </c>
      <c r="L240" s="12">
        <v>46440</v>
      </c>
      <c r="M240" s="12">
        <v>46340</v>
      </c>
      <c r="N240" t="s">
        <v>1661</v>
      </c>
      <c r="O240" s="55">
        <v>1</v>
      </c>
      <c r="P240">
        <v>0</v>
      </c>
      <c r="Q240">
        <v>0</v>
      </c>
    </row>
    <row r="241" spans="1:17" x14ac:dyDescent="0.3">
      <c r="A241">
        <v>37254</v>
      </c>
      <c r="B241" t="s">
        <v>453</v>
      </c>
      <c r="C241" t="s">
        <v>454</v>
      </c>
      <c r="D241" s="12">
        <v>36729</v>
      </c>
      <c r="E241" t="s">
        <v>1155</v>
      </c>
      <c r="G241" s="12">
        <v>44585</v>
      </c>
      <c r="H241" t="s">
        <v>1662</v>
      </c>
      <c r="J241" t="s">
        <v>308</v>
      </c>
      <c r="K241" t="s">
        <v>168</v>
      </c>
      <c r="L241" s="12">
        <v>46425</v>
      </c>
      <c r="M241" s="12">
        <v>46033</v>
      </c>
      <c r="N241" t="s">
        <v>1663</v>
      </c>
      <c r="O241" s="55">
        <v>1</v>
      </c>
      <c r="P241">
        <v>0</v>
      </c>
      <c r="Q241">
        <v>0</v>
      </c>
    </row>
    <row r="242" spans="1:17" x14ac:dyDescent="0.3">
      <c r="A242">
        <v>37226</v>
      </c>
      <c r="B242" t="s">
        <v>1042</v>
      </c>
      <c r="C242" t="s">
        <v>1040</v>
      </c>
      <c r="D242" s="12">
        <v>33397</v>
      </c>
      <c r="E242" t="s">
        <v>1155</v>
      </c>
      <c r="G242" s="12">
        <v>44613</v>
      </c>
      <c r="H242" t="s">
        <v>1664</v>
      </c>
      <c r="J242" t="s">
        <v>230</v>
      </c>
      <c r="K242" t="s">
        <v>164</v>
      </c>
      <c r="L242" s="12">
        <v>46453</v>
      </c>
      <c r="M242" s="12">
        <v>46273</v>
      </c>
      <c r="N242" t="s">
        <v>1665</v>
      </c>
      <c r="O242" s="55">
        <v>0.8</v>
      </c>
      <c r="P242">
        <v>0</v>
      </c>
      <c r="Q242">
        <v>1</v>
      </c>
    </row>
    <row r="243" spans="1:17" x14ac:dyDescent="0.3">
      <c r="A243">
        <v>37222</v>
      </c>
      <c r="B243" t="s">
        <v>948</v>
      </c>
      <c r="C243" t="s">
        <v>947</v>
      </c>
      <c r="D243" s="12">
        <v>32283</v>
      </c>
      <c r="E243" t="s">
        <v>1155</v>
      </c>
      <c r="G243" s="12">
        <v>44599</v>
      </c>
      <c r="H243" t="s">
        <v>1666</v>
      </c>
      <c r="J243" t="s">
        <v>220</v>
      </c>
      <c r="K243" t="s">
        <v>167</v>
      </c>
      <c r="L243" s="12">
        <v>46439</v>
      </c>
      <c r="M243" s="12">
        <v>46236</v>
      </c>
      <c r="N243" t="s">
        <v>1667</v>
      </c>
      <c r="O243" s="55">
        <v>0.6</v>
      </c>
      <c r="P243">
        <v>0</v>
      </c>
      <c r="Q243">
        <v>0</v>
      </c>
    </row>
    <row r="244" spans="1:17" x14ac:dyDescent="0.3">
      <c r="A244">
        <v>37216</v>
      </c>
      <c r="B244" t="s">
        <v>354</v>
      </c>
      <c r="C244" t="s">
        <v>355</v>
      </c>
      <c r="D244" s="12">
        <v>26618</v>
      </c>
      <c r="E244" t="s">
        <v>1155</v>
      </c>
      <c r="G244" s="12">
        <v>44664</v>
      </c>
      <c r="H244" t="s">
        <v>1668</v>
      </c>
      <c r="I244">
        <v>32477920791</v>
      </c>
      <c r="J244" t="s">
        <v>220</v>
      </c>
      <c r="K244" t="s">
        <v>168</v>
      </c>
      <c r="L244" s="12">
        <v>47237</v>
      </c>
      <c r="M244" s="12">
        <v>47230</v>
      </c>
      <c r="N244" t="s">
        <v>1669</v>
      </c>
      <c r="O244" s="55">
        <v>1</v>
      </c>
      <c r="P244">
        <v>0</v>
      </c>
      <c r="Q244">
        <v>0</v>
      </c>
    </row>
    <row r="245" spans="1:17" x14ac:dyDescent="0.3">
      <c r="A245">
        <v>37208</v>
      </c>
      <c r="B245" t="s">
        <v>862</v>
      </c>
      <c r="C245" t="s">
        <v>863</v>
      </c>
      <c r="D245" s="12">
        <v>33504</v>
      </c>
      <c r="E245" t="s">
        <v>1155</v>
      </c>
      <c r="G245" s="12">
        <v>44641</v>
      </c>
      <c r="H245" t="s">
        <v>1670</v>
      </c>
      <c r="J245" t="s">
        <v>215</v>
      </c>
      <c r="K245" t="s">
        <v>168</v>
      </c>
      <c r="L245" s="12">
        <v>46482</v>
      </c>
      <c r="M245" s="12">
        <v>46364</v>
      </c>
      <c r="N245" t="s">
        <v>1671</v>
      </c>
      <c r="O245" s="55">
        <v>0.8</v>
      </c>
      <c r="P245">
        <v>0</v>
      </c>
      <c r="Q245">
        <v>0</v>
      </c>
    </row>
    <row r="246" spans="1:17" x14ac:dyDescent="0.3">
      <c r="A246">
        <v>37179</v>
      </c>
      <c r="B246" t="s">
        <v>566</v>
      </c>
      <c r="C246" t="s">
        <v>567</v>
      </c>
      <c r="D246" s="12">
        <v>35029</v>
      </c>
      <c r="E246" t="s">
        <v>1155</v>
      </c>
      <c r="G246" s="12">
        <v>44571</v>
      </c>
      <c r="H246" t="s">
        <v>1672</v>
      </c>
      <c r="J246" t="s">
        <v>251</v>
      </c>
      <c r="K246" t="s">
        <v>214</v>
      </c>
      <c r="L246" s="12">
        <v>46411</v>
      </c>
      <c r="M246" s="12">
        <v>46340</v>
      </c>
      <c r="N246" t="s">
        <v>1673</v>
      </c>
      <c r="O246" s="55">
        <v>1</v>
      </c>
      <c r="P246">
        <v>0</v>
      </c>
      <c r="Q246">
        <v>1</v>
      </c>
    </row>
    <row r="247" spans="1:17" x14ac:dyDescent="0.3">
      <c r="A247">
        <v>37132</v>
      </c>
      <c r="B247" t="s">
        <v>915</v>
      </c>
      <c r="C247" t="s">
        <v>916</v>
      </c>
      <c r="D247" s="12">
        <v>34746</v>
      </c>
      <c r="E247" t="s">
        <v>1155</v>
      </c>
      <c r="G247" s="12">
        <v>44599</v>
      </c>
      <c r="H247" t="s">
        <v>1674</v>
      </c>
      <c r="J247" t="s">
        <v>220</v>
      </c>
      <c r="K247" t="s">
        <v>33</v>
      </c>
      <c r="L247" s="12">
        <v>46439</v>
      </c>
      <c r="M247" s="12">
        <v>46320</v>
      </c>
      <c r="N247" t="s">
        <v>1675</v>
      </c>
      <c r="O247" s="55">
        <v>1</v>
      </c>
      <c r="P247">
        <v>0</v>
      </c>
      <c r="Q247">
        <v>0</v>
      </c>
    </row>
    <row r="248" spans="1:17" x14ac:dyDescent="0.3">
      <c r="A248">
        <v>37131</v>
      </c>
      <c r="B248" t="s">
        <v>606</v>
      </c>
      <c r="C248" t="s">
        <v>607</v>
      </c>
      <c r="D248" s="12">
        <v>29117</v>
      </c>
      <c r="E248" t="s">
        <v>1155</v>
      </c>
      <c r="G248" s="12">
        <v>44585</v>
      </c>
      <c r="H248" t="s">
        <v>1676</v>
      </c>
      <c r="J248" t="s">
        <v>215</v>
      </c>
      <c r="K248" t="s">
        <v>168</v>
      </c>
      <c r="L248" s="12">
        <v>46431</v>
      </c>
      <c r="M248" s="12">
        <v>46210</v>
      </c>
      <c r="N248" t="s">
        <v>1677</v>
      </c>
      <c r="O248" s="55">
        <v>1</v>
      </c>
      <c r="P248">
        <v>0</v>
      </c>
      <c r="Q248">
        <v>0</v>
      </c>
    </row>
    <row r="249" spans="1:17" x14ac:dyDescent="0.3">
      <c r="A249">
        <v>36845</v>
      </c>
      <c r="B249" t="s">
        <v>643</v>
      </c>
      <c r="C249" t="s">
        <v>642</v>
      </c>
      <c r="D249" s="12">
        <v>21595</v>
      </c>
      <c r="E249" t="s">
        <v>1155</v>
      </c>
      <c r="G249" s="12">
        <v>44440</v>
      </c>
      <c r="J249" t="s">
        <v>486</v>
      </c>
      <c r="K249" t="s">
        <v>167</v>
      </c>
      <c r="L249" s="12">
        <v>45948</v>
      </c>
      <c r="M249" s="12">
        <v>45930</v>
      </c>
      <c r="N249" t="s">
        <v>1678</v>
      </c>
      <c r="O249" s="55">
        <v>1</v>
      </c>
      <c r="P249">
        <v>0</v>
      </c>
      <c r="Q249">
        <v>0</v>
      </c>
    </row>
    <row r="250" spans="1:17" x14ac:dyDescent="0.3">
      <c r="A250">
        <v>36838</v>
      </c>
      <c r="B250" t="s">
        <v>583</v>
      </c>
      <c r="C250" t="s">
        <v>582</v>
      </c>
      <c r="D250" s="12">
        <v>36488</v>
      </c>
      <c r="E250" t="s">
        <v>1155</v>
      </c>
      <c r="G250" s="12">
        <v>44480</v>
      </c>
      <c r="H250" t="s">
        <v>1679</v>
      </c>
      <c r="J250" t="s">
        <v>233</v>
      </c>
      <c r="K250" t="s">
        <v>33</v>
      </c>
      <c r="L250" s="12">
        <v>47338</v>
      </c>
      <c r="M250" s="12">
        <v>47350</v>
      </c>
      <c r="N250" t="s">
        <v>1680</v>
      </c>
      <c r="O250" s="55">
        <v>0.8</v>
      </c>
      <c r="P250">
        <v>0</v>
      </c>
      <c r="Q250">
        <v>1</v>
      </c>
    </row>
    <row r="251" spans="1:17" x14ac:dyDescent="0.3">
      <c r="A251">
        <v>36820</v>
      </c>
      <c r="B251" t="s">
        <v>476</v>
      </c>
      <c r="C251" t="s">
        <v>475</v>
      </c>
      <c r="D251" s="12">
        <v>22295</v>
      </c>
      <c r="E251" t="s">
        <v>1155</v>
      </c>
      <c r="G251" s="12">
        <v>44473</v>
      </c>
      <c r="H251" t="s">
        <v>1681</v>
      </c>
      <c r="I251">
        <v>93720791</v>
      </c>
      <c r="J251" t="s">
        <v>220</v>
      </c>
      <c r="K251" t="s">
        <v>166</v>
      </c>
      <c r="L251" s="12">
        <v>46300</v>
      </c>
      <c r="M251" s="12">
        <v>46236</v>
      </c>
      <c r="N251" t="s">
        <v>1682</v>
      </c>
      <c r="O251" s="55">
        <v>0.8</v>
      </c>
      <c r="P251">
        <v>0</v>
      </c>
      <c r="Q251">
        <v>1</v>
      </c>
    </row>
    <row r="252" spans="1:17" x14ac:dyDescent="0.3">
      <c r="A252">
        <v>36663</v>
      </c>
      <c r="B252" t="s">
        <v>1137</v>
      </c>
      <c r="C252" t="s">
        <v>1138</v>
      </c>
      <c r="D252" s="12">
        <v>36031</v>
      </c>
      <c r="E252" t="s">
        <v>1155</v>
      </c>
      <c r="G252" s="12">
        <v>44431</v>
      </c>
      <c r="H252" t="s">
        <v>1683</v>
      </c>
      <c r="J252" t="s">
        <v>258</v>
      </c>
      <c r="K252" t="s">
        <v>33</v>
      </c>
      <c r="L252" s="12">
        <v>46277</v>
      </c>
      <c r="M252" s="12">
        <v>46175</v>
      </c>
      <c r="N252" t="s">
        <v>1684</v>
      </c>
      <c r="O252" s="55">
        <v>0.8</v>
      </c>
      <c r="P252">
        <v>0</v>
      </c>
      <c r="Q252">
        <v>1</v>
      </c>
    </row>
    <row r="253" spans="1:17" x14ac:dyDescent="0.3">
      <c r="A253">
        <v>36635</v>
      </c>
      <c r="B253" t="s">
        <v>820</v>
      </c>
      <c r="C253" t="s">
        <v>821</v>
      </c>
      <c r="D253" s="12">
        <v>34087</v>
      </c>
      <c r="E253" t="s">
        <v>1155</v>
      </c>
      <c r="G253" s="12">
        <v>44417</v>
      </c>
      <c r="H253" t="s">
        <v>1685</v>
      </c>
      <c r="J253" t="s">
        <v>220</v>
      </c>
      <c r="K253" t="s">
        <v>168</v>
      </c>
      <c r="L253" s="12">
        <v>46257</v>
      </c>
      <c r="M253" s="12">
        <v>46147</v>
      </c>
      <c r="N253" t="s">
        <v>1686</v>
      </c>
      <c r="O253" s="55">
        <v>1</v>
      </c>
      <c r="P253">
        <v>0</v>
      </c>
      <c r="Q253">
        <v>0</v>
      </c>
    </row>
    <row r="254" spans="1:17" x14ac:dyDescent="0.3">
      <c r="A254">
        <v>36627</v>
      </c>
      <c r="B254" t="s">
        <v>980</v>
      </c>
      <c r="C254" t="s">
        <v>688</v>
      </c>
      <c r="D254" s="12">
        <v>28213</v>
      </c>
      <c r="E254" t="s">
        <v>1155</v>
      </c>
      <c r="G254" s="12">
        <v>44384</v>
      </c>
      <c r="H254" t="s">
        <v>1687</v>
      </c>
      <c r="J254" t="s">
        <v>308</v>
      </c>
      <c r="K254" t="s">
        <v>164</v>
      </c>
      <c r="L254" s="12">
        <v>46162</v>
      </c>
      <c r="M254" s="12">
        <v>46162</v>
      </c>
      <c r="N254" t="s">
        <v>1688</v>
      </c>
      <c r="O254" s="55">
        <v>1</v>
      </c>
      <c r="P254">
        <v>0</v>
      </c>
      <c r="Q254">
        <v>0</v>
      </c>
    </row>
    <row r="255" spans="1:17" x14ac:dyDescent="0.3">
      <c r="A255">
        <v>36626</v>
      </c>
      <c r="B255" t="s">
        <v>736</v>
      </c>
      <c r="C255" t="s">
        <v>737</v>
      </c>
      <c r="D255" s="12">
        <v>35465</v>
      </c>
      <c r="E255" t="s">
        <v>1155</v>
      </c>
      <c r="G255" s="12">
        <v>44389</v>
      </c>
      <c r="H255" t="s">
        <v>1689</v>
      </c>
      <c r="J255" t="s">
        <v>233</v>
      </c>
      <c r="K255" t="s">
        <v>164</v>
      </c>
      <c r="L255" s="12">
        <v>46230</v>
      </c>
      <c r="M255" s="12">
        <v>46126</v>
      </c>
      <c r="N255" t="s">
        <v>1690</v>
      </c>
      <c r="O255" s="55">
        <v>1</v>
      </c>
      <c r="P255">
        <v>0</v>
      </c>
      <c r="Q255">
        <v>1</v>
      </c>
    </row>
    <row r="256" spans="1:17" x14ac:dyDescent="0.3">
      <c r="A256">
        <v>36625</v>
      </c>
      <c r="B256" t="s">
        <v>439</v>
      </c>
      <c r="C256" t="s">
        <v>440</v>
      </c>
      <c r="D256" s="12">
        <v>30329</v>
      </c>
      <c r="E256" t="s">
        <v>1155</v>
      </c>
      <c r="G256" s="12">
        <v>44389</v>
      </c>
      <c r="H256" t="s">
        <v>1691</v>
      </c>
      <c r="J256" t="s">
        <v>233</v>
      </c>
      <c r="K256" t="s">
        <v>168</v>
      </c>
      <c r="L256" s="12">
        <v>46293</v>
      </c>
      <c r="M256" s="12">
        <v>46260</v>
      </c>
      <c r="N256" t="s">
        <v>1692</v>
      </c>
      <c r="O256" s="55">
        <v>0.4</v>
      </c>
      <c r="P256">
        <v>1</v>
      </c>
      <c r="Q256">
        <v>0</v>
      </c>
    </row>
    <row r="257" spans="1:17" x14ac:dyDescent="0.3">
      <c r="A257">
        <v>36624</v>
      </c>
      <c r="B257" t="s">
        <v>30</v>
      </c>
      <c r="C257" t="s">
        <v>686</v>
      </c>
      <c r="D257" s="12">
        <v>24255</v>
      </c>
      <c r="E257" t="s">
        <v>1155</v>
      </c>
      <c r="G257" s="12">
        <v>44375</v>
      </c>
      <c r="H257" t="s">
        <v>1693</v>
      </c>
      <c r="I257">
        <v>3254255856</v>
      </c>
      <c r="J257" t="s">
        <v>211</v>
      </c>
      <c r="K257" t="s">
        <v>33</v>
      </c>
      <c r="L257" s="12">
        <v>46208</v>
      </c>
      <c r="M257" s="12">
        <v>46138</v>
      </c>
      <c r="N257" t="s">
        <v>1694</v>
      </c>
      <c r="O257" s="55">
        <v>1</v>
      </c>
      <c r="P257">
        <v>0</v>
      </c>
      <c r="Q257">
        <v>1</v>
      </c>
    </row>
    <row r="258" spans="1:17" x14ac:dyDescent="0.3">
      <c r="A258">
        <v>36577</v>
      </c>
      <c r="B258" t="s">
        <v>623</v>
      </c>
      <c r="C258" t="s">
        <v>624</v>
      </c>
      <c r="D258" s="12">
        <v>27133</v>
      </c>
      <c r="E258" t="s">
        <v>1155</v>
      </c>
      <c r="G258" s="12">
        <v>44389</v>
      </c>
      <c r="H258" t="s">
        <v>1695</v>
      </c>
      <c r="I258" t="s">
        <v>1696</v>
      </c>
      <c r="J258" t="s">
        <v>230</v>
      </c>
      <c r="K258" t="s">
        <v>164</v>
      </c>
      <c r="L258" s="12">
        <v>46231</v>
      </c>
      <c r="M258" s="12">
        <v>46140</v>
      </c>
      <c r="N258" t="s">
        <v>1697</v>
      </c>
      <c r="O258" s="55">
        <v>1</v>
      </c>
      <c r="P258">
        <v>0</v>
      </c>
      <c r="Q258">
        <v>0</v>
      </c>
    </row>
    <row r="259" spans="1:17" x14ac:dyDescent="0.3">
      <c r="A259">
        <v>36559</v>
      </c>
      <c r="B259" t="s">
        <v>391</v>
      </c>
      <c r="C259" t="s">
        <v>388</v>
      </c>
      <c r="D259" s="12">
        <v>27176</v>
      </c>
      <c r="E259" t="s">
        <v>1155</v>
      </c>
      <c r="G259" s="12">
        <v>44347</v>
      </c>
      <c r="H259" t="s">
        <v>1698</v>
      </c>
      <c r="J259" t="s">
        <v>317</v>
      </c>
      <c r="K259" t="s">
        <v>168</v>
      </c>
      <c r="L259" s="12">
        <v>46188</v>
      </c>
      <c r="M259" s="12">
        <v>46145</v>
      </c>
      <c r="N259" t="s">
        <v>1699</v>
      </c>
      <c r="O259" s="55">
        <v>1</v>
      </c>
      <c r="P259">
        <v>0</v>
      </c>
      <c r="Q259">
        <v>1</v>
      </c>
    </row>
    <row r="260" spans="1:17" x14ac:dyDescent="0.3">
      <c r="A260">
        <v>36543</v>
      </c>
      <c r="B260" t="s">
        <v>395</v>
      </c>
      <c r="C260" t="s">
        <v>396</v>
      </c>
      <c r="D260" s="12">
        <v>35351</v>
      </c>
      <c r="E260" t="s">
        <v>1155</v>
      </c>
      <c r="G260" s="12">
        <v>44347</v>
      </c>
      <c r="H260" t="s">
        <v>1700</v>
      </c>
      <c r="J260" t="s">
        <v>220</v>
      </c>
      <c r="K260" t="s">
        <v>167</v>
      </c>
      <c r="L260" s="12">
        <v>46189</v>
      </c>
      <c r="M260" s="12">
        <v>46133</v>
      </c>
      <c r="N260" t="s">
        <v>1701</v>
      </c>
      <c r="O260" s="55">
        <v>0.6</v>
      </c>
      <c r="P260">
        <v>1</v>
      </c>
      <c r="Q260">
        <v>0</v>
      </c>
    </row>
    <row r="261" spans="1:17" x14ac:dyDescent="0.3">
      <c r="A261">
        <v>36513</v>
      </c>
      <c r="B261" t="s">
        <v>455</v>
      </c>
      <c r="C261" t="s">
        <v>456</v>
      </c>
      <c r="D261" s="12">
        <v>35422</v>
      </c>
      <c r="E261" t="s">
        <v>1155</v>
      </c>
      <c r="G261" s="12">
        <v>44333</v>
      </c>
      <c r="H261" t="s">
        <v>1702</v>
      </c>
      <c r="J261" t="s">
        <v>211</v>
      </c>
      <c r="K261" t="s">
        <v>168</v>
      </c>
      <c r="L261" s="12">
        <v>46174</v>
      </c>
      <c r="M261" s="12">
        <v>46124</v>
      </c>
      <c r="N261" t="s">
        <v>1703</v>
      </c>
      <c r="O261" s="55">
        <v>1</v>
      </c>
      <c r="P261">
        <v>0</v>
      </c>
      <c r="Q261">
        <v>0</v>
      </c>
    </row>
    <row r="262" spans="1:17" x14ac:dyDescent="0.3">
      <c r="A262">
        <v>36512</v>
      </c>
      <c r="B262" t="s">
        <v>1033</v>
      </c>
      <c r="C262" t="s">
        <v>1034</v>
      </c>
      <c r="D262" s="12">
        <v>36403</v>
      </c>
      <c r="E262" t="s">
        <v>1155</v>
      </c>
      <c r="G262" s="12">
        <v>44333</v>
      </c>
      <c r="H262" t="s">
        <v>1704</v>
      </c>
      <c r="J262" t="s">
        <v>268</v>
      </c>
      <c r="K262" t="s">
        <v>166</v>
      </c>
      <c r="L262" s="12">
        <v>46174</v>
      </c>
      <c r="M262" s="12">
        <v>46124</v>
      </c>
      <c r="N262" t="s">
        <v>1705</v>
      </c>
      <c r="O262" s="55">
        <v>0.8</v>
      </c>
      <c r="P262">
        <v>0</v>
      </c>
      <c r="Q262">
        <v>1</v>
      </c>
    </row>
    <row r="263" spans="1:17" x14ac:dyDescent="0.3">
      <c r="A263">
        <v>36507</v>
      </c>
      <c r="B263" t="s">
        <v>484</v>
      </c>
      <c r="C263" t="s">
        <v>485</v>
      </c>
      <c r="D263" s="12">
        <v>25171</v>
      </c>
      <c r="E263" t="s">
        <v>1155</v>
      </c>
      <c r="G263" s="12">
        <v>44347</v>
      </c>
      <c r="H263" t="s">
        <v>1706</v>
      </c>
      <c r="J263" t="s">
        <v>308</v>
      </c>
      <c r="K263" t="s">
        <v>166</v>
      </c>
      <c r="L263" s="12">
        <v>46190</v>
      </c>
      <c r="M263" s="12">
        <v>46119</v>
      </c>
      <c r="N263" t="s">
        <v>1707</v>
      </c>
      <c r="O263" s="55">
        <v>1</v>
      </c>
      <c r="P263">
        <v>0</v>
      </c>
      <c r="Q263">
        <v>1</v>
      </c>
    </row>
    <row r="264" spans="1:17" x14ac:dyDescent="0.3">
      <c r="A264">
        <v>36505</v>
      </c>
      <c r="B264" t="s">
        <v>424</v>
      </c>
      <c r="C264" t="s">
        <v>425</v>
      </c>
      <c r="D264" s="12">
        <v>35806</v>
      </c>
      <c r="E264" t="s">
        <v>1155</v>
      </c>
      <c r="G264" s="12">
        <v>44333</v>
      </c>
      <c r="H264" t="s">
        <v>1708</v>
      </c>
      <c r="I264" t="s">
        <v>1709</v>
      </c>
      <c r="J264" t="s">
        <v>220</v>
      </c>
      <c r="K264" t="s">
        <v>168</v>
      </c>
      <c r="L264" s="12">
        <v>46174</v>
      </c>
      <c r="M264" s="12">
        <v>46097</v>
      </c>
      <c r="N264" t="s">
        <v>1710</v>
      </c>
      <c r="O264" s="55">
        <v>1</v>
      </c>
      <c r="P264">
        <v>0</v>
      </c>
      <c r="Q264">
        <v>0</v>
      </c>
    </row>
    <row r="265" spans="1:17" x14ac:dyDescent="0.3">
      <c r="A265">
        <v>36503</v>
      </c>
      <c r="B265" t="s">
        <v>965</v>
      </c>
      <c r="C265" t="s">
        <v>966</v>
      </c>
      <c r="D265" s="12">
        <v>30035</v>
      </c>
      <c r="E265" t="s">
        <v>1155</v>
      </c>
      <c r="G265" s="12">
        <v>44333</v>
      </c>
      <c r="H265" t="s">
        <v>1711</v>
      </c>
      <c r="J265" t="s">
        <v>220</v>
      </c>
      <c r="K265" t="s">
        <v>162</v>
      </c>
      <c r="L265" s="12">
        <v>46174</v>
      </c>
      <c r="M265" s="12">
        <v>46004</v>
      </c>
      <c r="N265" t="s">
        <v>1712</v>
      </c>
      <c r="O265" s="55">
        <v>1</v>
      </c>
      <c r="P265">
        <v>0</v>
      </c>
      <c r="Q265">
        <v>0</v>
      </c>
    </row>
    <row r="266" spans="1:17" x14ac:dyDescent="0.3">
      <c r="A266">
        <v>36438</v>
      </c>
      <c r="B266" t="s">
        <v>1045</v>
      </c>
      <c r="C266" t="s">
        <v>1046</v>
      </c>
      <c r="D266" s="12">
        <v>26348</v>
      </c>
      <c r="E266" t="s">
        <v>1155</v>
      </c>
      <c r="G266" s="12">
        <v>44298</v>
      </c>
      <c r="H266" t="s">
        <v>1713</v>
      </c>
      <c r="J266" t="s">
        <v>258</v>
      </c>
      <c r="K266" t="s">
        <v>214</v>
      </c>
      <c r="L266" s="12">
        <v>46138</v>
      </c>
      <c r="M266" s="12">
        <v>46097</v>
      </c>
      <c r="N266" t="s">
        <v>1714</v>
      </c>
      <c r="O266" s="55">
        <v>1</v>
      </c>
      <c r="P266">
        <v>0</v>
      </c>
      <c r="Q266">
        <v>1</v>
      </c>
    </row>
    <row r="267" spans="1:17" x14ac:dyDescent="0.3">
      <c r="A267">
        <v>36429</v>
      </c>
      <c r="B267" t="s">
        <v>710</v>
      </c>
      <c r="C267" t="s">
        <v>711</v>
      </c>
      <c r="D267" s="12">
        <v>31748</v>
      </c>
      <c r="E267" t="s">
        <v>1155</v>
      </c>
      <c r="G267" s="12">
        <v>44312</v>
      </c>
      <c r="H267" t="s">
        <v>1715</v>
      </c>
      <c r="J267" t="s">
        <v>258</v>
      </c>
      <c r="K267" t="s">
        <v>168</v>
      </c>
      <c r="L267" s="12">
        <v>46152</v>
      </c>
      <c r="M267" s="12">
        <v>46897</v>
      </c>
      <c r="N267" t="s">
        <v>1716</v>
      </c>
      <c r="O267" s="55">
        <v>0.8</v>
      </c>
      <c r="P267">
        <v>0</v>
      </c>
      <c r="Q267">
        <v>0</v>
      </c>
    </row>
    <row r="268" spans="1:17" x14ac:dyDescent="0.3">
      <c r="A268">
        <v>36428</v>
      </c>
      <c r="B268" t="s">
        <v>457</v>
      </c>
      <c r="C268" t="s">
        <v>458</v>
      </c>
      <c r="D268" s="12">
        <v>33510</v>
      </c>
      <c r="E268" t="s">
        <v>1155</v>
      </c>
      <c r="G268" s="12">
        <v>44312</v>
      </c>
      <c r="H268" t="s">
        <v>1717</v>
      </c>
      <c r="J268" t="s">
        <v>230</v>
      </c>
      <c r="K268" t="s">
        <v>167</v>
      </c>
      <c r="L268" s="12">
        <v>46152</v>
      </c>
      <c r="M268" s="12">
        <v>46084</v>
      </c>
      <c r="N268" t="s">
        <v>1718</v>
      </c>
      <c r="O268" s="55">
        <v>1</v>
      </c>
      <c r="P268">
        <v>0</v>
      </c>
      <c r="Q268">
        <v>1</v>
      </c>
    </row>
    <row r="269" spans="1:17" x14ac:dyDescent="0.3">
      <c r="A269">
        <v>36427</v>
      </c>
      <c r="B269" t="s">
        <v>1719</v>
      </c>
      <c r="C269" t="s">
        <v>1720</v>
      </c>
      <c r="D269" s="12">
        <v>36246</v>
      </c>
      <c r="E269" t="s">
        <v>1155</v>
      </c>
      <c r="G269" s="12">
        <v>44312</v>
      </c>
      <c r="H269" t="s">
        <v>1721</v>
      </c>
      <c r="J269" t="s">
        <v>220</v>
      </c>
      <c r="K269" t="s">
        <v>165</v>
      </c>
      <c r="L269" s="12">
        <v>46152</v>
      </c>
      <c r="M269" s="12">
        <v>46090</v>
      </c>
      <c r="N269" t="s">
        <v>1722</v>
      </c>
      <c r="O269" s="55">
        <v>1</v>
      </c>
      <c r="P269">
        <v>0</v>
      </c>
      <c r="Q269">
        <v>0</v>
      </c>
    </row>
    <row r="270" spans="1:17" x14ac:dyDescent="0.3">
      <c r="A270">
        <v>36426</v>
      </c>
      <c r="B270" t="s">
        <v>128</v>
      </c>
      <c r="C270" t="s">
        <v>1142</v>
      </c>
      <c r="D270" s="12">
        <v>32703</v>
      </c>
      <c r="E270" t="s">
        <v>1155</v>
      </c>
      <c r="G270" s="12">
        <v>44305</v>
      </c>
      <c r="H270" t="s">
        <v>1723</v>
      </c>
      <c r="J270" t="s">
        <v>258</v>
      </c>
      <c r="K270" t="s">
        <v>214</v>
      </c>
      <c r="L270" s="12">
        <v>46138</v>
      </c>
      <c r="M270" s="12">
        <v>46090</v>
      </c>
      <c r="N270" t="s">
        <v>1724</v>
      </c>
      <c r="O270" s="55">
        <v>1</v>
      </c>
      <c r="P270">
        <v>0</v>
      </c>
      <c r="Q270">
        <v>1</v>
      </c>
    </row>
    <row r="271" spans="1:17" x14ac:dyDescent="0.3">
      <c r="A271">
        <v>36425</v>
      </c>
      <c r="B271" t="s">
        <v>538</v>
      </c>
      <c r="C271" t="s">
        <v>537</v>
      </c>
      <c r="D271" s="12">
        <v>27833</v>
      </c>
      <c r="E271" t="s">
        <v>1155</v>
      </c>
      <c r="G271" s="12">
        <v>44333</v>
      </c>
      <c r="H271" t="s">
        <v>1725</v>
      </c>
      <c r="J271" t="s">
        <v>308</v>
      </c>
      <c r="K271" t="s">
        <v>165</v>
      </c>
      <c r="L271" s="12">
        <v>46175</v>
      </c>
      <c r="M271" s="12">
        <v>45936</v>
      </c>
      <c r="N271" t="s">
        <v>1726</v>
      </c>
      <c r="O271" s="55">
        <v>1</v>
      </c>
      <c r="P271">
        <v>0</v>
      </c>
      <c r="Q271">
        <v>1</v>
      </c>
    </row>
    <row r="272" spans="1:17" x14ac:dyDescent="0.3">
      <c r="A272">
        <v>36378</v>
      </c>
      <c r="B272" t="s">
        <v>869</v>
      </c>
      <c r="C272" t="s">
        <v>870</v>
      </c>
      <c r="D272" s="12">
        <v>22566</v>
      </c>
      <c r="E272" t="s">
        <v>1155</v>
      </c>
      <c r="G272" s="12">
        <v>44336</v>
      </c>
      <c r="H272" t="s">
        <v>1727</v>
      </c>
      <c r="J272" t="s">
        <v>215</v>
      </c>
      <c r="K272" t="s">
        <v>167</v>
      </c>
      <c r="L272" s="12">
        <v>47576</v>
      </c>
      <c r="M272" s="12">
        <v>47547</v>
      </c>
      <c r="N272" t="s">
        <v>1728</v>
      </c>
      <c r="O272" s="55">
        <v>1</v>
      </c>
      <c r="P272">
        <v>0</v>
      </c>
      <c r="Q272">
        <v>1</v>
      </c>
    </row>
    <row r="273" spans="1:17" x14ac:dyDescent="0.3">
      <c r="A273">
        <v>36358</v>
      </c>
      <c r="B273" t="s">
        <v>933</v>
      </c>
      <c r="C273" t="s">
        <v>934</v>
      </c>
      <c r="D273" s="12">
        <v>36236</v>
      </c>
      <c r="E273" t="s">
        <v>1155</v>
      </c>
      <c r="G273" s="12">
        <v>44270</v>
      </c>
      <c r="H273" t="s">
        <v>1729</v>
      </c>
      <c r="J273" t="s">
        <v>220</v>
      </c>
      <c r="K273" t="s">
        <v>164</v>
      </c>
      <c r="L273" s="12">
        <v>46112</v>
      </c>
      <c r="M273" s="12">
        <v>46064</v>
      </c>
      <c r="N273" t="s">
        <v>1730</v>
      </c>
      <c r="O273" s="55">
        <v>1</v>
      </c>
      <c r="P273">
        <v>0</v>
      </c>
      <c r="Q273">
        <v>1</v>
      </c>
    </row>
    <row r="274" spans="1:17" x14ac:dyDescent="0.3">
      <c r="A274">
        <v>36354</v>
      </c>
      <c r="B274" t="s">
        <v>825</v>
      </c>
      <c r="C274" t="s">
        <v>826</v>
      </c>
      <c r="D274" s="12">
        <v>35740</v>
      </c>
      <c r="E274" t="s">
        <v>1155</v>
      </c>
      <c r="G274" s="12">
        <v>44298</v>
      </c>
      <c r="H274" t="s">
        <v>1731</v>
      </c>
      <c r="I274">
        <v>471573703</v>
      </c>
      <c r="J274" t="s">
        <v>220</v>
      </c>
      <c r="K274" t="s">
        <v>165</v>
      </c>
      <c r="L274" s="12">
        <v>46138</v>
      </c>
      <c r="M274" s="12">
        <v>45923</v>
      </c>
      <c r="N274" t="s">
        <v>1732</v>
      </c>
      <c r="O274" s="55">
        <v>1</v>
      </c>
      <c r="P274">
        <v>0</v>
      </c>
      <c r="Q274">
        <v>1</v>
      </c>
    </row>
    <row r="275" spans="1:17" x14ac:dyDescent="0.3">
      <c r="A275">
        <v>36337</v>
      </c>
      <c r="B275" t="s">
        <v>993</v>
      </c>
      <c r="C275" t="s">
        <v>994</v>
      </c>
      <c r="D275" s="12">
        <v>24304</v>
      </c>
      <c r="E275" t="s">
        <v>1155</v>
      </c>
      <c r="G275" s="12">
        <v>44284</v>
      </c>
      <c r="H275" t="s">
        <v>1733</v>
      </c>
      <c r="J275" t="s">
        <v>317</v>
      </c>
      <c r="K275" t="s">
        <v>168</v>
      </c>
      <c r="L275" s="12">
        <v>46125</v>
      </c>
      <c r="M275" s="12">
        <v>45951</v>
      </c>
      <c r="N275" t="s">
        <v>1734</v>
      </c>
      <c r="O275" s="55">
        <v>0.8</v>
      </c>
      <c r="P275">
        <v>0</v>
      </c>
      <c r="Q275">
        <v>0</v>
      </c>
    </row>
    <row r="276" spans="1:17" x14ac:dyDescent="0.3">
      <c r="A276">
        <v>36336</v>
      </c>
      <c r="B276" t="s">
        <v>480</v>
      </c>
      <c r="C276" t="s">
        <v>479</v>
      </c>
      <c r="D276" s="12">
        <v>29706</v>
      </c>
      <c r="E276" t="s">
        <v>1155</v>
      </c>
      <c r="G276" s="12">
        <v>44284</v>
      </c>
      <c r="H276" t="s">
        <v>1735</v>
      </c>
      <c r="J276" t="s">
        <v>268</v>
      </c>
      <c r="K276" t="s">
        <v>167</v>
      </c>
      <c r="L276" s="12">
        <v>46125</v>
      </c>
      <c r="M276" s="12">
        <v>45985</v>
      </c>
      <c r="N276" t="s">
        <v>1736</v>
      </c>
      <c r="O276" s="55">
        <v>0.8</v>
      </c>
      <c r="P276">
        <v>0</v>
      </c>
      <c r="Q276">
        <v>1</v>
      </c>
    </row>
    <row r="277" spans="1:17" x14ac:dyDescent="0.3">
      <c r="A277">
        <v>36289</v>
      </c>
      <c r="B277" t="s">
        <v>347</v>
      </c>
      <c r="C277" t="s">
        <v>348</v>
      </c>
      <c r="D277" s="12">
        <v>28212</v>
      </c>
      <c r="E277" t="s">
        <v>1155</v>
      </c>
      <c r="G277" s="12">
        <v>44284</v>
      </c>
      <c r="H277" t="s">
        <v>1737</v>
      </c>
      <c r="J277" t="s">
        <v>230</v>
      </c>
      <c r="K277" t="s">
        <v>165</v>
      </c>
      <c r="L277" s="12">
        <v>46127</v>
      </c>
      <c r="M277" s="12">
        <v>45930</v>
      </c>
      <c r="N277" t="s">
        <v>1738</v>
      </c>
      <c r="O277" s="55">
        <v>1</v>
      </c>
      <c r="P277">
        <v>0</v>
      </c>
      <c r="Q277">
        <v>1</v>
      </c>
    </row>
    <row r="278" spans="1:17" x14ac:dyDescent="0.3">
      <c r="A278">
        <v>36275</v>
      </c>
      <c r="B278" t="s">
        <v>1061</v>
      </c>
      <c r="C278" t="s">
        <v>1062</v>
      </c>
      <c r="D278" s="12">
        <v>27839</v>
      </c>
      <c r="E278" t="s">
        <v>1178</v>
      </c>
      <c r="G278" s="12">
        <v>44270</v>
      </c>
      <c r="H278" t="s">
        <v>1739</v>
      </c>
      <c r="J278" t="s">
        <v>268</v>
      </c>
      <c r="K278" t="s">
        <v>33</v>
      </c>
      <c r="L278" s="12">
        <v>46368</v>
      </c>
      <c r="M278" s="12">
        <v>46120</v>
      </c>
      <c r="N278" t="s">
        <v>1740</v>
      </c>
      <c r="O278" s="55">
        <v>1</v>
      </c>
      <c r="P278">
        <v>0</v>
      </c>
      <c r="Q278">
        <v>0</v>
      </c>
    </row>
    <row r="279" spans="1:17" x14ac:dyDescent="0.3">
      <c r="A279">
        <v>36228</v>
      </c>
      <c r="B279" t="s">
        <v>1087</v>
      </c>
      <c r="C279" t="s">
        <v>1088</v>
      </c>
      <c r="D279" s="12">
        <v>36109</v>
      </c>
      <c r="E279" t="s">
        <v>1155</v>
      </c>
      <c r="G279" s="12">
        <v>44256</v>
      </c>
      <c r="H279" t="s">
        <v>1741</v>
      </c>
      <c r="J279" t="s">
        <v>220</v>
      </c>
      <c r="K279" t="s">
        <v>165</v>
      </c>
      <c r="L279" s="12">
        <v>47721</v>
      </c>
      <c r="M279" s="12">
        <v>47629</v>
      </c>
      <c r="N279" t="s">
        <v>1742</v>
      </c>
      <c r="O279" s="55">
        <v>1</v>
      </c>
      <c r="P279">
        <v>0</v>
      </c>
      <c r="Q279">
        <v>0</v>
      </c>
    </row>
    <row r="280" spans="1:17" x14ac:dyDescent="0.3">
      <c r="A280">
        <v>36154</v>
      </c>
      <c r="B280" t="s">
        <v>272</v>
      </c>
      <c r="C280" t="s">
        <v>335</v>
      </c>
      <c r="D280" s="12">
        <v>35578</v>
      </c>
      <c r="E280" t="s">
        <v>1155</v>
      </c>
      <c r="G280" s="12">
        <v>44214</v>
      </c>
      <c r="H280" t="s">
        <v>1743</v>
      </c>
      <c r="J280" t="s">
        <v>317</v>
      </c>
      <c r="K280" t="s">
        <v>167</v>
      </c>
      <c r="L280" s="12">
        <v>46055</v>
      </c>
      <c r="M280" s="12">
        <v>45930</v>
      </c>
      <c r="N280" t="s">
        <v>1744</v>
      </c>
      <c r="O280" s="55">
        <v>0.8</v>
      </c>
      <c r="P280">
        <v>0</v>
      </c>
      <c r="Q280">
        <v>0</v>
      </c>
    </row>
    <row r="281" spans="1:17" x14ac:dyDescent="0.3">
      <c r="A281">
        <v>36021</v>
      </c>
      <c r="B281" t="s">
        <v>884</v>
      </c>
      <c r="C281" t="s">
        <v>885</v>
      </c>
      <c r="D281" s="12">
        <v>33168</v>
      </c>
      <c r="E281" t="s">
        <v>1155</v>
      </c>
      <c r="F281">
        <v>308</v>
      </c>
      <c r="G281" s="12">
        <v>44151</v>
      </c>
      <c r="H281" t="s">
        <v>1745</v>
      </c>
      <c r="J281" t="s">
        <v>225</v>
      </c>
      <c r="K281" t="s">
        <v>167</v>
      </c>
      <c r="L281" s="12">
        <v>47733</v>
      </c>
      <c r="M281" s="12">
        <v>47608</v>
      </c>
      <c r="N281" t="s">
        <v>1746</v>
      </c>
      <c r="O281" s="55">
        <v>1</v>
      </c>
      <c r="P281">
        <v>0</v>
      </c>
      <c r="Q281">
        <v>0</v>
      </c>
    </row>
    <row r="282" spans="1:17" x14ac:dyDescent="0.3">
      <c r="A282">
        <v>35862</v>
      </c>
      <c r="B282" t="s">
        <v>491</v>
      </c>
      <c r="C282" t="s">
        <v>492</v>
      </c>
      <c r="D282" s="12">
        <v>23710</v>
      </c>
      <c r="E282" t="s">
        <v>1155</v>
      </c>
      <c r="F282">
        <v>224</v>
      </c>
      <c r="G282" s="12">
        <v>44123</v>
      </c>
      <c r="H282" t="s">
        <v>1747</v>
      </c>
      <c r="I282" t="s">
        <v>1748</v>
      </c>
      <c r="J282" t="s">
        <v>215</v>
      </c>
      <c r="K282" t="s">
        <v>164</v>
      </c>
      <c r="L282" s="12">
        <v>47573</v>
      </c>
      <c r="M282" s="12">
        <v>47533</v>
      </c>
      <c r="N282" t="s">
        <v>1749</v>
      </c>
      <c r="O282" s="55">
        <v>1</v>
      </c>
      <c r="P282">
        <v>0</v>
      </c>
      <c r="Q282">
        <v>1</v>
      </c>
    </row>
    <row r="283" spans="1:17" x14ac:dyDescent="0.3">
      <c r="A283">
        <v>35761</v>
      </c>
      <c r="B283" t="s">
        <v>803</v>
      </c>
      <c r="C283" t="s">
        <v>819</v>
      </c>
      <c r="D283" s="12">
        <v>33856</v>
      </c>
      <c r="E283" t="s">
        <v>1155</v>
      </c>
      <c r="F283">
        <v>324</v>
      </c>
      <c r="G283" s="12">
        <v>44067</v>
      </c>
      <c r="H283" t="s">
        <v>1750</v>
      </c>
      <c r="J283" t="s">
        <v>220</v>
      </c>
      <c r="K283" t="s">
        <v>164</v>
      </c>
      <c r="L283" s="12">
        <v>47699</v>
      </c>
      <c r="M283" s="12">
        <v>47594</v>
      </c>
      <c r="N283" t="s">
        <v>1751</v>
      </c>
      <c r="O283" s="55">
        <v>0.8</v>
      </c>
      <c r="P283">
        <v>0</v>
      </c>
      <c r="Q283">
        <v>1</v>
      </c>
    </row>
    <row r="284" spans="1:17" x14ac:dyDescent="0.3">
      <c r="A284">
        <v>35709</v>
      </c>
      <c r="B284" t="s">
        <v>399</v>
      </c>
      <c r="C284" t="s">
        <v>400</v>
      </c>
      <c r="D284" s="12">
        <v>24400</v>
      </c>
      <c r="E284" t="s">
        <v>1155</v>
      </c>
      <c r="F284">
        <v>393</v>
      </c>
      <c r="G284" s="12">
        <v>44075</v>
      </c>
      <c r="I284">
        <v>492421081</v>
      </c>
      <c r="J284" t="s">
        <v>211</v>
      </c>
      <c r="K284" t="s">
        <v>165</v>
      </c>
      <c r="L284" s="12">
        <v>46905</v>
      </c>
      <c r="M284" s="12">
        <v>46853</v>
      </c>
      <c r="N284" t="s">
        <v>1752</v>
      </c>
      <c r="O284" s="55">
        <v>0.8</v>
      </c>
      <c r="P284">
        <v>0</v>
      </c>
      <c r="Q284">
        <v>0</v>
      </c>
    </row>
    <row r="285" spans="1:17" x14ac:dyDescent="0.3">
      <c r="A285">
        <v>35645</v>
      </c>
      <c r="B285" t="s">
        <v>240</v>
      </c>
      <c r="C285" t="s">
        <v>241</v>
      </c>
      <c r="D285" s="12">
        <v>31611</v>
      </c>
      <c r="E285" t="s">
        <v>1155</v>
      </c>
      <c r="F285">
        <v>355</v>
      </c>
      <c r="G285" s="12">
        <v>44070</v>
      </c>
      <c r="H285" t="s">
        <v>1753</v>
      </c>
      <c r="J285" t="s">
        <v>211</v>
      </c>
      <c r="K285" t="s">
        <v>166</v>
      </c>
      <c r="L285" s="12">
        <v>46876</v>
      </c>
      <c r="M285" s="12">
        <v>46862</v>
      </c>
      <c r="N285" t="s">
        <v>1754</v>
      </c>
      <c r="O285" s="55">
        <v>1</v>
      </c>
      <c r="P285">
        <v>0</v>
      </c>
      <c r="Q285">
        <v>0</v>
      </c>
    </row>
    <row r="286" spans="1:17" x14ac:dyDescent="0.3">
      <c r="A286">
        <v>35623</v>
      </c>
      <c r="B286" t="s">
        <v>1006</v>
      </c>
      <c r="C286" t="s">
        <v>1007</v>
      </c>
      <c r="D286" s="12">
        <v>29006</v>
      </c>
      <c r="E286" t="s">
        <v>1155</v>
      </c>
      <c r="F286">
        <v>278</v>
      </c>
      <c r="G286" s="12">
        <v>44081</v>
      </c>
      <c r="H286" t="s">
        <v>1755</v>
      </c>
      <c r="J286" t="s">
        <v>211</v>
      </c>
      <c r="K286" t="s">
        <v>214</v>
      </c>
      <c r="L286" s="12">
        <v>45922</v>
      </c>
      <c r="M286" s="12">
        <v>47407</v>
      </c>
      <c r="N286" t="s">
        <v>1756</v>
      </c>
      <c r="O286" s="55">
        <v>1</v>
      </c>
      <c r="P286">
        <v>0</v>
      </c>
      <c r="Q286">
        <v>0</v>
      </c>
    </row>
    <row r="287" spans="1:17" x14ac:dyDescent="0.3">
      <c r="A287">
        <v>35619</v>
      </c>
      <c r="B287" t="s">
        <v>216</v>
      </c>
      <c r="C287" t="s">
        <v>217</v>
      </c>
      <c r="D287" s="12">
        <v>27907</v>
      </c>
      <c r="E287" t="s">
        <v>1155</v>
      </c>
      <c r="F287">
        <v>414</v>
      </c>
      <c r="G287" s="12">
        <v>44067</v>
      </c>
      <c r="H287" t="s">
        <v>1757</v>
      </c>
      <c r="J287" t="s">
        <v>215</v>
      </c>
      <c r="K287" t="s">
        <v>166</v>
      </c>
      <c r="L287" s="12">
        <v>47602</v>
      </c>
      <c r="M287" s="12">
        <v>47594</v>
      </c>
      <c r="N287" t="s">
        <v>1758</v>
      </c>
      <c r="O287" s="55">
        <v>1</v>
      </c>
      <c r="P287">
        <v>0</v>
      </c>
      <c r="Q287">
        <v>1</v>
      </c>
    </row>
    <row r="288" spans="1:17" x14ac:dyDescent="0.3">
      <c r="A288">
        <v>35598</v>
      </c>
      <c r="B288" t="s">
        <v>246</v>
      </c>
      <c r="C288" t="s">
        <v>247</v>
      </c>
      <c r="D288" s="12">
        <v>24328</v>
      </c>
      <c r="E288" t="s">
        <v>1155</v>
      </c>
      <c r="F288">
        <v>434</v>
      </c>
      <c r="G288" s="12">
        <v>44039</v>
      </c>
      <c r="H288" t="s">
        <v>1759</v>
      </c>
      <c r="J288" t="s">
        <v>230</v>
      </c>
      <c r="K288" t="s">
        <v>33</v>
      </c>
      <c r="L288" s="12">
        <v>47533</v>
      </c>
      <c r="M288" s="12">
        <v>47517</v>
      </c>
      <c r="N288" t="s">
        <v>1760</v>
      </c>
      <c r="O288" s="55">
        <v>1</v>
      </c>
      <c r="P288">
        <v>0</v>
      </c>
      <c r="Q288">
        <v>0</v>
      </c>
    </row>
    <row r="289" spans="1:17" x14ac:dyDescent="0.3">
      <c r="A289">
        <v>35588</v>
      </c>
      <c r="B289" t="s">
        <v>536</v>
      </c>
      <c r="C289" t="s">
        <v>864</v>
      </c>
      <c r="D289" s="12">
        <v>33879</v>
      </c>
      <c r="E289" t="s">
        <v>1155</v>
      </c>
      <c r="F289">
        <v>435</v>
      </c>
      <c r="G289" s="12">
        <v>44039</v>
      </c>
      <c r="H289" t="s">
        <v>1761</v>
      </c>
      <c r="J289" t="s">
        <v>215</v>
      </c>
      <c r="K289" t="s">
        <v>167</v>
      </c>
      <c r="L289" s="12">
        <v>47635</v>
      </c>
      <c r="M289" s="12">
        <v>47547</v>
      </c>
      <c r="N289" t="s">
        <v>1762</v>
      </c>
      <c r="O289" s="55">
        <v>1</v>
      </c>
      <c r="P289">
        <v>0</v>
      </c>
      <c r="Q289">
        <v>1</v>
      </c>
    </row>
    <row r="290" spans="1:17" x14ac:dyDescent="0.3">
      <c r="A290">
        <v>35495</v>
      </c>
      <c r="B290" t="s">
        <v>651</v>
      </c>
      <c r="C290" t="s">
        <v>648</v>
      </c>
      <c r="D290" s="12">
        <v>34121</v>
      </c>
      <c r="E290" t="s">
        <v>1155</v>
      </c>
      <c r="F290">
        <v>22</v>
      </c>
      <c r="G290" s="12">
        <v>44025</v>
      </c>
      <c r="H290" t="s">
        <v>1763</v>
      </c>
      <c r="J290" t="s">
        <v>215</v>
      </c>
      <c r="K290" t="s">
        <v>168</v>
      </c>
      <c r="L290" s="12">
        <v>47554</v>
      </c>
      <c r="M290" s="12">
        <v>47547</v>
      </c>
      <c r="N290" t="s">
        <v>1764</v>
      </c>
      <c r="O290" s="55">
        <v>1</v>
      </c>
      <c r="P290">
        <v>0</v>
      </c>
      <c r="Q290">
        <v>0</v>
      </c>
    </row>
    <row r="291" spans="1:17" x14ac:dyDescent="0.3">
      <c r="A291">
        <v>35494</v>
      </c>
      <c r="B291" t="s">
        <v>652</v>
      </c>
      <c r="C291" t="s">
        <v>653</v>
      </c>
      <c r="D291" s="12">
        <v>29509</v>
      </c>
      <c r="E291" t="s">
        <v>1155</v>
      </c>
      <c r="F291">
        <v>260</v>
      </c>
      <c r="G291" s="12">
        <v>44039</v>
      </c>
      <c r="H291" t="s">
        <v>1765</v>
      </c>
      <c r="J291" t="s">
        <v>211</v>
      </c>
      <c r="K291" t="s">
        <v>165</v>
      </c>
      <c r="L291" s="12">
        <v>47617</v>
      </c>
      <c r="M291" s="12">
        <v>47579</v>
      </c>
      <c r="N291" t="s">
        <v>1766</v>
      </c>
      <c r="O291" s="55">
        <v>0.8</v>
      </c>
      <c r="P291">
        <v>0</v>
      </c>
      <c r="Q291">
        <v>0</v>
      </c>
    </row>
    <row r="292" spans="1:17" x14ac:dyDescent="0.3">
      <c r="A292">
        <v>35493</v>
      </c>
      <c r="B292" t="s">
        <v>637</v>
      </c>
      <c r="C292" t="s">
        <v>638</v>
      </c>
      <c r="D292" s="12">
        <v>28007</v>
      </c>
      <c r="E292" t="s">
        <v>1155</v>
      </c>
      <c r="F292">
        <v>282</v>
      </c>
      <c r="G292" s="12">
        <v>44039</v>
      </c>
      <c r="H292" t="s">
        <v>1767</v>
      </c>
      <c r="J292" t="s">
        <v>215</v>
      </c>
      <c r="K292" t="s">
        <v>167</v>
      </c>
      <c r="L292" s="12">
        <v>47568</v>
      </c>
      <c r="M292" s="12">
        <v>47561</v>
      </c>
      <c r="N292" t="s">
        <v>1768</v>
      </c>
      <c r="O292" s="55">
        <v>1</v>
      </c>
      <c r="P292">
        <v>0</v>
      </c>
      <c r="Q292">
        <v>1</v>
      </c>
    </row>
    <row r="293" spans="1:17" x14ac:dyDescent="0.3">
      <c r="A293">
        <v>35491</v>
      </c>
      <c r="B293" t="s">
        <v>218</v>
      </c>
      <c r="C293" t="s">
        <v>219</v>
      </c>
      <c r="D293" s="12">
        <v>35525</v>
      </c>
      <c r="E293" t="s">
        <v>1155</v>
      </c>
      <c r="F293">
        <v>452</v>
      </c>
      <c r="G293" s="12">
        <v>44025</v>
      </c>
      <c r="H293" t="s">
        <v>1769</v>
      </c>
      <c r="I293">
        <v>487773919</v>
      </c>
      <c r="J293" t="s">
        <v>308</v>
      </c>
      <c r="K293" t="s">
        <v>165</v>
      </c>
      <c r="L293" s="12">
        <v>47610</v>
      </c>
      <c r="M293" s="12">
        <v>47609</v>
      </c>
      <c r="N293" t="s">
        <v>1770</v>
      </c>
      <c r="O293" s="55">
        <v>1</v>
      </c>
      <c r="P293">
        <v>0</v>
      </c>
      <c r="Q293">
        <v>0</v>
      </c>
    </row>
    <row r="294" spans="1:17" x14ac:dyDescent="0.3">
      <c r="A294">
        <v>35490</v>
      </c>
      <c r="B294" t="s">
        <v>1031</v>
      </c>
      <c r="C294" t="s">
        <v>1032</v>
      </c>
      <c r="D294" s="12">
        <v>35139</v>
      </c>
      <c r="E294" t="s">
        <v>1155</v>
      </c>
      <c r="F294">
        <v>10</v>
      </c>
      <c r="G294" s="12">
        <v>44025</v>
      </c>
      <c r="H294" t="s">
        <v>1771</v>
      </c>
      <c r="J294" t="s">
        <v>215</v>
      </c>
      <c r="K294" t="s">
        <v>166</v>
      </c>
      <c r="L294" s="12">
        <v>47526</v>
      </c>
      <c r="M294" s="12">
        <v>47524</v>
      </c>
      <c r="N294" t="s">
        <v>1772</v>
      </c>
      <c r="O294" s="55">
        <v>1</v>
      </c>
      <c r="P294">
        <v>0</v>
      </c>
      <c r="Q294">
        <v>0</v>
      </c>
    </row>
    <row r="295" spans="1:17" x14ac:dyDescent="0.3">
      <c r="A295">
        <v>35471</v>
      </c>
      <c r="B295" t="s">
        <v>392</v>
      </c>
      <c r="C295" t="s">
        <v>889</v>
      </c>
      <c r="D295" s="12">
        <v>18345</v>
      </c>
      <c r="E295" t="s">
        <v>1155</v>
      </c>
      <c r="G295" s="12">
        <v>43993</v>
      </c>
      <c r="J295" t="s">
        <v>486</v>
      </c>
      <c r="K295" t="s">
        <v>167</v>
      </c>
      <c r="L295" s="12">
        <v>47664</v>
      </c>
      <c r="M295" s="12">
        <v>46186</v>
      </c>
      <c r="N295" t="s">
        <v>1773</v>
      </c>
      <c r="O295" s="55">
        <v>1</v>
      </c>
      <c r="P295">
        <v>0</v>
      </c>
      <c r="Q295">
        <v>0</v>
      </c>
    </row>
    <row r="296" spans="1:17" x14ac:dyDescent="0.3">
      <c r="A296">
        <v>35463</v>
      </c>
      <c r="B296" t="s">
        <v>299</v>
      </c>
      <c r="C296" t="s">
        <v>300</v>
      </c>
      <c r="D296" s="12">
        <v>31006</v>
      </c>
      <c r="E296" t="s">
        <v>1155</v>
      </c>
      <c r="F296">
        <v>38</v>
      </c>
      <c r="G296" s="12">
        <v>44025</v>
      </c>
      <c r="H296" t="s">
        <v>1774</v>
      </c>
      <c r="J296" t="s">
        <v>230</v>
      </c>
      <c r="K296" t="s">
        <v>33</v>
      </c>
      <c r="L296" s="12">
        <v>47610</v>
      </c>
      <c r="M296" s="12">
        <v>47547</v>
      </c>
      <c r="N296" t="s">
        <v>1775</v>
      </c>
      <c r="O296" s="55">
        <v>1</v>
      </c>
      <c r="P296">
        <v>0</v>
      </c>
      <c r="Q296">
        <v>0</v>
      </c>
    </row>
    <row r="297" spans="1:17" x14ac:dyDescent="0.3">
      <c r="A297">
        <v>35450</v>
      </c>
      <c r="B297" t="s">
        <v>822</v>
      </c>
      <c r="C297" t="s">
        <v>823</v>
      </c>
      <c r="D297" s="12">
        <v>30458</v>
      </c>
      <c r="E297" t="s">
        <v>1155</v>
      </c>
      <c r="F297">
        <v>400</v>
      </c>
      <c r="G297" s="12">
        <v>43997</v>
      </c>
      <c r="H297" t="s">
        <v>1776</v>
      </c>
      <c r="J297" t="s">
        <v>233</v>
      </c>
      <c r="K297" t="s">
        <v>164</v>
      </c>
      <c r="L297" s="12">
        <v>47581</v>
      </c>
      <c r="M297" s="12">
        <v>47533</v>
      </c>
      <c r="N297" t="s">
        <v>1777</v>
      </c>
      <c r="O297" s="55">
        <v>1</v>
      </c>
      <c r="P297">
        <v>0</v>
      </c>
      <c r="Q297">
        <v>0</v>
      </c>
    </row>
    <row r="298" spans="1:17" x14ac:dyDescent="0.3">
      <c r="A298">
        <v>35434</v>
      </c>
      <c r="B298" t="s">
        <v>1078</v>
      </c>
      <c r="C298" t="s">
        <v>1079</v>
      </c>
      <c r="D298" s="12">
        <v>29155</v>
      </c>
      <c r="E298" t="s">
        <v>1155</v>
      </c>
      <c r="F298">
        <v>426</v>
      </c>
      <c r="G298" s="12">
        <v>44081</v>
      </c>
      <c r="H298" t="s">
        <v>1778</v>
      </c>
      <c r="J298" t="s">
        <v>230</v>
      </c>
      <c r="K298" t="s">
        <v>33</v>
      </c>
      <c r="L298" s="12">
        <v>47435</v>
      </c>
      <c r="M298" s="12">
        <v>46646</v>
      </c>
      <c r="N298" t="s">
        <v>1779</v>
      </c>
      <c r="O298" s="55">
        <v>1</v>
      </c>
      <c r="P298">
        <v>0</v>
      </c>
      <c r="Q298">
        <v>1</v>
      </c>
    </row>
    <row r="299" spans="1:17" x14ac:dyDescent="0.3">
      <c r="A299">
        <v>35430</v>
      </c>
      <c r="B299" t="s">
        <v>962</v>
      </c>
      <c r="C299" t="s">
        <v>960</v>
      </c>
      <c r="D299" s="12">
        <v>22829</v>
      </c>
      <c r="E299" t="s">
        <v>1155</v>
      </c>
      <c r="F299">
        <v>28</v>
      </c>
      <c r="G299" s="12">
        <v>44011</v>
      </c>
      <c r="H299" t="s">
        <v>1780</v>
      </c>
      <c r="J299" t="s">
        <v>215</v>
      </c>
      <c r="K299" t="s">
        <v>165</v>
      </c>
      <c r="L299" s="12">
        <v>47587</v>
      </c>
      <c r="M299" s="12">
        <v>47568</v>
      </c>
      <c r="N299" t="s">
        <v>1781</v>
      </c>
      <c r="O299" s="55">
        <v>0.5</v>
      </c>
      <c r="P299">
        <v>1</v>
      </c>
      <c r="Q299">
        <v>1</v>
      </c>
    </row>
    <row r="300" spans="1:17" x14ac:dyDescent="0.3">
      <c r="A300">
        <v>35419</v>
      </c>
      <c r="B300" t="s">
        <v>977</v>
      </c>
      <c r="C300" t="s">
        <v>976</v>
      </c>
      <c r="D300" s="12">
        <v>28965</v>
      </c>
      <c r="E300" t="s">
        <v>1155</v>
      </c>
      <c r="F300">
        <v>95</v>
      </c>
      <c r="G300" s="12">
        <v>44011</v>
      </c>
      <c r="H300" t="s">
        <v>1782</v>
      </c>
      <c r="I300">
        <v>0</v>
      </c>
      <c r="J300" t="s">
        <v>225</v>
      </c>
      <c r="K300" t="s">
        <v>167</v>
      </c>
      <c r="L300" s="12">
        <v>47498</v>
      </c>
      <c r="M300" s="12">
        <v>47126</v>
      </c>
      <c r="N300" t="s">
        <v>1783</v>
      </c>
      <c r="O300" s="55">
        <v>1</v>
      </c>
      <c r="P300">
        <v>0</v>
      </c>
      <c r="Q300">
        <v>0</v>
      </c>
    </row>
    <row r="301" spans="1:17" x14ac:dyDescent="0.3">
      <c r="A301">
        <v>35414</v>
      </c>
      <c r="B301" t="s">
        <v>1035</v>
      </c>
      <c r="C301" t="s">
        <v>1036</v>
      </c>
      <c r="D301" s="12">
        <v>31067</v>
      </c>
      <c r="E301" t="s">
        <v>1155</v>
      </c>
      <c r="F301">
        <v>324</v>
      </c>
      <c r="G301" s="12">
        <v>44039</v>
      </c>
      <c r="H301" t="s">
        <v>1784</v>
      </c>
      <c r="J301" t="s">
        <v>220</v>
      </c>
      <c r="K301" t="s">
        <v>166</v>
      </c>
      <c r="L301" s="12">
        <v>47393</v>
      </c>
      <c r="M301" s="12">
        <v>47351</v>
      </c>
      <c r="N301" t="s">
        <v>1785</v>
      </c>
      <c r="O301" s="55">
        <v>1</v>
      </c>
      <c r="P301">
        <v>0</v>
      </c>
      <c r="Q301">
        <v>0</v>
      </c>
    </row>
    <row r="302" spans="1:17" x14ac:dyDescent="0.3">
      <c r="A302">
        <v>35397</v>
      </c>
      <c r="B302" t="s">
        <v>1125</v>
      </c>
      <c r="C302" t="s">
        <v>1126</v>
      </c>
      <c r="D302" s="12">
        <v>30513</v>
      </c>
      <c r="E302" t="s">
        <v>1155</v>
      </c>
      <c r="F302">
        <v>387</v>
      </c>
      <c r="G302" s="12">
        <v>43984</v>
      </c>
      <c r="H302" t="s">
        <v>1786</v>
      </c>
      <c r="I302">
        <v>92567935</v>
      </c>
      <c r="J302" t="s">
        <v>230</v>
      </c>
      <c r="K302" t="s">
        <v>167</v>
      </c>
      <c r="L302" s="12">
        <v>47450</v>
      </c>
      <c r="M302" s="12">
        <v>47441</v>
      </c>
      <c r="N302" t="s">
        <v>1787</v>
      </c>
      <c r="O302" s="55">
        <v>1</v>
      </c>
      <c r="P302">
        <v>0</v>
      </c>
      <c r="Q302">
        <v>1</v>
      </c>
    </row>
    <row r="303" spans="1:17" x14ac:dyDescent="0.3">
      <c r="A303">
        <v>35395</v>
      </c>
      <c r="B303" t="s">
        <v>841</v>
      </c>
      <c r="C303" t="s">
        <v>842</v>
      </c>
      <c r="D303" s="12">
        <v>28038</v>
      </c>
      <c r="E303" t="s">
        <v>1155</v>
      </c>
      <c r="F303">
        <v>335</v>
      </c>
      <c r="G303" s="12">
        <v>43980</v>
      </c>
      <c r="H303" t="s">
        <v>1788</v>
      </c>
      <c r="J303" t="s">
        <v>317</v>
      </c>
      <c r="K303" t="s">
        <v>166</v>
      </c>
      <c r="L303" s="12">
        <v>73050</v>
      </c>
      <c r="M303" s="12">
        <v>47460</v>
      </c>
      <c r="N303" t="s">
        <v>1789</v>
      </c>
      <c r="O303" s="55">
        <v>0.8</v>
      </c>
      <c r="P303">
        <v>0</v>
      </c>
      <c r="Q303">
        <v>1</v>
      </c>
    </row>
    <row r="304" spans="1:17" x14ac:dyDescent="0.3">
      <c r="A304">
        <v>35379</v>
      </c>
      <c r="B304" t="s">
        <v>269</v>
      </c>
      <c r="C304" t="s">
        <v>403</v>
      </c>
      <c r="D304" s="12">
        <v>27962</v>
      </c>
      <c r="E304" t="s">
        <v>1155</v>
      </c>
      <c r="F304">
        <v>350</v>
      </c>
      <c r="G304" s="12">
        <v>43969</v>
      </c>
      <c r="H304" t="s">
        <v>1790</v>
      </c>
      <c r="J304" t="s">
        <v>233</v>
      </c>
      <c r="K304" t="s">
        <v>165</v>
      </c>
      <c r="L304" s="12">
        <v>47485</v>
      </c>
      <c r="M304" s="12">
        <v>47441</v>
      </c>
      <c r="N304" t="s">
        <v>1791</v>
      </c>
      <c r="O304" s="55">
        <v>1</v>
      </c>
      <c r="P304">
        <v>0</v>
      </c>
      <c r="Q304">
        <v>1</v>
      </c>
    </row>
    <row r="305" spans="1:17" x14ac:dyDescent="0.3">
      <c r="A305">
        <v>35334</v>
      </c>
      <c r="B305" t="s">
        <v>612</v>
      </c>
      <c r="C305" t="s">
        <v>613</v>
      </c>
      <c r="D305" s="12">
        <v>33578</v>
      </c>
      <c r="E305" t="s">
        <v>1155</v>
      </c>
      <c r="F305">
        <v>114</v>
      </c>
      <c r="G305" s="12">
        <v>43944</v>
      </c>
      <c r="H305" t="s">
        <v>1792</v>
      </c>
      <c r="I305">
        <v>92788949</v>
      </c>
      <c r="J305" t="s">
        <v>211</v>
      </c>
      <c r="K305" t="s">
        <v>165</v>
      </c>
      <c r="L305" s="12">
        <v>46384</v>
      </c>
      <c r="M305" s="12">
        <v>46378</v>
      </c>
      <c r="N305" t="s">
        <v>1793</v>
      </c>
      <c r="O305" s="55">
        <v>1</v>
      </c>
      <c r="P305">
        <v>0</v>
      </c>
      <c r="Q305">
        <v>1</v>
      </c>
    </row>
    <row r="306" spans="1:17" x14ac:dyDescent="0.3">
      <c r="A306">
        <v>35246</v>
      </c>
      <c r="B306" t="s">
        <v>734</v>
      </c>
      <c r="C306" t="s">
        <v>735</v>
      </c>
      <c r="D306" s="12">
        <v>25938</v>
      </c>
      <c r="E306" t="s">
        <v>1155</v>
      </c>
      <c r="F306">
        <v>160</v>
      </c>
      <c r="G306" s="12">
        <v>43906</v>
      </c>
      <c r="H306" t="s">
        <v>1794</v>
      </c>
      <c r="J306" t="s">
        <v>211</v>
      </c>
      <c r="K306" t="s">
        <v>165</v>
      </c>
      <c r="L306" s="12">
        <v>47517</v>
      </c>
      <c r="M306" s="12">
        <v>47441</v>
      </c>
      <c r="N306" t="s">
        <v>1795</v>
      </c>
      <c r="O306" s="55">
        <v>1</v>
      </c>
      <c r="P306">
        <v>0</v>
      </c>
      <c r="Q306">
        <v>1</v>
      </c>
    </row>
    <row r="307" spans="1:17" x14ac:dyDescent="0.3">
      <c r="A307">
        <v>35220</v>
      </c>
      <c r="B307" t="s">
        <v>1129</v>
      </c>
      <c r="C307" t="s">
        <v>1130</v>
      </c>
      <c r="D307" s="12">
        <v>32543</v>
      </c>
      <c r="E307" t="s">
        <v>1155</v>
      </c>
      <c r="G307" s="12">
        <v>43906</v>
      </c>
      <c r="H307" t="s">
        <v>1796</v>
      </c>
      <c r="I307" t="s">
        <v>1797</v>
      </c>
      <c r="J307" t="s">
        <v>215</v>
      </c>
      <c r="K307" t="s">
        <v>167</v>
      </c>
      <c r="L307" s="12">
        <v>47504</v>
      </c>
      <c r="M307" s="12">
        <v>47460</v>
      </c>
      <c r="N307" t="s">
        <v>1798</v>
      </c>
      <c r="O307" s="55">
        <v>1</v>
      </c>
      <c r="P307">
        <v>0</v>
      </c>
      <c r="Q307">
        <v>1</v>
      </c>
    </row>
    <row r="308" spans="1:17" x14ac:dyDescent="0.3">
      <c r="A308">
        <v>35216</v>
      </c>
      <c r="B308" t="s">
        <v>604</v>
      </c>
      <c r="C308" t="s">
        <v>605</v>
      </c>
      <c r="D308" s="12">
        <v>36459</v>
      </c>
      <c r="E308" t="s">
        <v>1155</v>
      </c>
      <c r="F308">
        <v>421</v>
      </c>
      <c r="G308" s="12">
        <v>43892</v>
      </c>
      <c r="H308" t="s">
        <v>1799</v>
      </c>
      <c r="J308" t="s">
        <v>230</v>
      </c>
      <c r="K308" t="s">
        <v>167</v>
      </c>
      <c r="L308" s="12">
        <v>47611</v>
      </c>
      <c r="M308" s="12">
        <v>47441</v>
      </c>
      <c r="N308" t="s">
        <v>1800</v>
      </c>
      <c r="O308" s="55">
        <v>1</v>
      </c>
      <c r="P308">
        <v>0</v>
      </c>
      <c r="Q308">
        <v>1</v>
      </c>
    </row>
    <row r="309" spans="1:17" x14ac:dyDescent="0.3">
      <c r="A309">
        <v>35187</v>
      </c>
      <c r="B309" t="s">
        <v>924</v>
      </c>
      <c r="C309" t="s">
        <v>922</v>
      </c>
      <c r="D309" s="12">
        <v>19500</v>
      </c>
      <c r="E309" t="s">
        <v>1155</v>
      </c>
      <c r="G309" s="12">
        <v>43891</v>
      </c>
      <c r="H309" t="s">
        <v>1801</v>
      </c>
      <c r="J309" t="s">
        <v>486</v>
      </c>
      <c r="K309" t="s">
        <v>167</v>
      </c>
      <c r="L309" s="12">
        <v>1</v>
      </c>
      <c r="M309" s="12">
        <v>1</v>
      </c>
      <c r="N309" t="s">
        <v>1802</v>
      </c>
      <c r="O309" s="55">
        <v>1</v>
      </c>
      <c r="P309">
        <v>0</v>
      </c>
      <c r="Q309">
        <v>0</v>
      </c>
    </row>
    <row r="310" spans="1:17" x14ac:dyDescent="0.3">
      <c r="A310">
        <v>35120</v>
      </c>
      <c r="B310" t="s">
        <v>995</v>
      </c>
      <c r="C310" t="s">
        <v>994</v>
      </c>
      <c r="D310" s="12">
        <v>32582</v>
      </c>
      <c r="E310" t="s">
        <v>1155</v>
      </c>
      <c r="F310">
        <v>480</v>
      </c>
      <c r="G310" s="12">
        <v>43878</v>
      </c>
      <c r="H310" t="s">
        <v>1803</v>
      </c>
      <c r="I310">
        <v>494132438</v>
      </c>
      <c r="J310" t="s">
        <v>211</v>
      </c>
      <c r="K310" t="s">
        <v>164</v>
      </c>
      <c r="L310" s="12">
        <v>47461</v>
      </c>
      <c r="M310" s="12">
        <v>47460</v>
      </c>
      <c r="N310" t="s">
        <v>1804</v>
      </c>
      <c r="O310" s="55">
        <v>1</v>
      </c>
      <c r="P310">
        <v>0</v>
      </c>
      <c r="Q310">
        <v>1</v>
      </c>
    </row>
    <row r="311" spans="1:17" x14ac:dyDescent="0.3">
      <c r="A311">
        <v>35107</v>
      </c>
      <c r="B311" t="s">
        <v>949</v>
      </c>
      <c r="C311" t="s">
        <v>947</v>
      </c>
      <c r="D311" s="12">
        <v>26227</v>
      </c>
      <c r="E311" t="s">
        <v>1155</v>
      </c>
      <c r="F311">
        <v>311</v>
      </c>
      <c r="G311" s="12">
        <v>43864</v>
      </c>
      <c r="H311" t="s">
        <v>1805</v>
      </c>
      <c r="J311" t="s">
        <v>215</v>
      </c>
      <c r="K311" t="s">
        <v>214</v>
      </c>
      <c r="L311" s="12">
        <v>47485</v>
      </c>
      <c r="M311" s="12">
        <v>47441</v>
      </c>
      <c r="N311" t="s">
        <v>1806</v>
      </c>
      <c r="O311" s="55">
        <v>0.5</v>
      </c>
      <c r="P311">
        <v>0</v>
      </c>
      <c r="Q311">
        <v>0</v>
      </c>
    </row>
    <row r="312" spans="1:17" x14ac:dyDescent="0.3">
      <c r="A312">
        <v>35055</v>
      </c>
      <c r="B312" t="s">
        <v>1140</v>
      </c>
      <c r="C312" t="s">
        <v>1141</v>
      </c>
      <c r="D312" s="12">
        <v>36273</v>
      </c>
      <c r="E312" t="s">
        <v>1155</v>
      </c>
      <c r="F312">
        <v>405</v>
      </c>
      <c r="G312" s="12">
        <v>43864</v>
      </c>
      <c r="H312" t="s">
        <v>1807</v>
      </c>
      <c r="J312" t="s">
        <v>215</v>
      </c>
      <c r="K312" t="s">
        <v>165</v>
      </c>
      <c r="L312" s="12">
        <v>47470</v>
      </c>
      <c r="M312" s="12">
        <v>47460</v>
      </c>
      <c r="N312" t="s">
        <v>1808</v>
      </c>
      <c r="O312" s="55">
        <v>1</v>
      </c>
      <c r="P312">
        <v>0</v>
      </c>
      <c r="Q312">
        <v>1</v>
      </c>
    </row>
    <row r="313" spans="1:17" x14ac:dyDescent="0.3">
      <c r="A313">
        <v>35030</v>
      </c>
      <c r="B313" t="s">
        <v>255</v>
      </c>
      <c r="C313" t="s">
        <v>250</v>
      </c>
      <c r="D313" s="12">
        <v>25785</v>
      </c>
      <c r="E313" t="s">
        <v>1155</v>
      </c>
      <c r="F313">
        <v>465</v>
      </c>
      <c r="G313" s="12">
        <v>43892</v>
      </c>
      <c r="H313" t="s">
        <v>1809</v>
      </c>
      <c r="J313" t="s">
        <v>220</v>
      </c>
      <c r="K313" t="s">
        <v>167</v>
      </c>
      <c r="L313" s="12">
        <v>47411</v>
      </c>
      <c r="M313" s="12">
        <v>47342</v>
      </c>
      <c r="N313" t="s">
        <v>1810</v>
      </c>
      <c r="O313" s="55">
        <v>1</v>
      </c>
      <c r="P313">
        <v>0</v>
      </c>
      <c r="Q313">
        <v>0</v>
      </c>
    </row>
    <row r="314" spans="1:17" x14ac:dyDescent="0.3">
      <c r="A314">
        <v>35026</v>
      </c>
      <c r="B314" t="s">
        <v>428</v>
      </c>
      <c r="C314" t="s">
        <v>429</v>
      </c>
      <c r="D314" s="12">
        <v>32327</v>
      </c>
      <c r="E314" t="s">
        <v>1155</v>
      </c>
      <c r="F314">
        <v>399</v>
      </c>
      <c r="G314" s="12">
        <v>43850</v>
      </c>
      <c r="H314" t="s">
        <v>1811</v>
      </c>
      <c r="J314" t="s">
        <v>211</v>
      </c>
      <c r="K314" t="s">
        <v>166</v>
      </c>
      <c r="L314" s="12">
        <v>47434</v>
      </c>
      <c r="M314" s="12">
        <v>47377</v>
      </c>
      <c r="N314" t="s">
        <v>1812</v>
      </c>
      <c r="O314" s="55">
        <v>0.8</v>
      </c>
      <c r="P314">
        <v>0</v>
      </c>
      <c r="Q314">
        <v>0</v>
      </c>
    </row>
    <row r="315" spans="1:17" x14ac:dyDescent="0.3">
      <c r="A315">
        <v>35006</v>
      </c>
      <c r="B315" t="s">
        <v>226</v>
      </c>
      <c r="C315" t="s">
        <v>227</v>
      </c>
      <c r="D315" s="12">
        <v>30614</v>
      </c>
      <c r="E315" t="s">
        <v>1155</v>
      </c>
      <c r="F315">
        <v>469</v>
      </c>
      <c r="G315" s="12">
        <v>43906</v>
      </c>
      <c r="H315" t="s">
        <v>1813</v>
      </c>
      <c r="I315" t="s">
        <v>1814</v>
      </c>
      <c r="J315" t="s">
        <v>225</v>
      </c>
      <c r="K315" t="s">
        <v>168</v>
      </c>
      <c r="L315" s="12">
        <v>47380</v>
      </c>
      <c r="M315" s="12">
        <v>47351</v>
      </c>
      <c r="N315" t="s">
        <v>1815</v>
      </c>
      <c r="O315" s="55">
        <v>1</v>
      </c>
      <c r="P315">
        <v>0</v>
      </c>
      <c r="Q315">
        <v>1</v>
      </c>
    </row>
    <row r="316" spans="1:17" x14ac:dyDescent="0.3">
      <c r="A316">
        <v>35005</v>
      </c>
      <c r="B316" t="s">
        <v>552</v>
      </c>
      <c r="C316" t="s">
        <v>549</v>
      </c>
      <c r="D316" s="12">
        <v>31020</v>
      </c>
      <c r="E316" t="s">
        <v>1155</v>
      </c>
      <c r="F316">
        <v>450</v>
      </c>
      <c r="G316" s="12">
        <v>43850</v>
      </c>
      <c r="H316" t="s">
        <v>1816</v>
      </c>
      <c r="J316" t="s">
        <v>211</v>
      </c>
      <c r="K316" t="s">
        <v>214</v>
      </c>
      <c r="L316" s="12">
        <v>47239</v>
      </c>
      <c r="M316" s="12">
        <v>47237</v>
      </c>
      <c r="N316" t="s">
        <v>1817</v>
      </c>
      <c r="O316" s="55">
        <v>1</v>
      </c>
      <c r="P316">
        <v>0</v>
      </c>
      <c r="Q316">
        <v>1</v>
      </c>
    </row>
    <row r="317" spans="1:17" x14ac:dyDescent="0.3">
      <c r="A317">
        <v>34664</v>
      </c>
      <c r="B317" t="s">
        <v>717</v>
      </c>
      <c r="C317" t="s">
        <v>716</v>
      </c>
      <c r="D317" s="12">
        <v>34283</v>
      </c>
      <c r="E317" t="s">
        <v>1155</v>
      </c>
      <c r="F317">
        <v>158</v>
      </c>
      <c r="G317" s="12">
        <v>43781</v>
      </c>
      <c r="H317" t="s">
        <v>1818</v>
      </c>
      <c r="J317" t="s">
        <v>230</v>
      </c>
      <c r="K317" t="s">
        <v>166</v>
      </c>
      <c r="L317" s="12">
        <v>47357</v>
      </c>
      <c r="M317" s="12">
        <v>47357</v>
      </c>
      <c r="N317" t="s">
        <v>1819</v>
      </c>
      <c r="O317" s="55">
        <v>1</v>
      </c>
      <c r="P317">
        <v>0</v>
      </c>
      <c r="Q317">
        <v>1</v>
      </c>
    </row>
    <row r="318" spans="1:17" x14ac:dyDescent="0.3">
      <c r="A318">
        <v>34445</v>
      </c>
      <c r="B318" t="s">
        <v>811</v>
      </c>
      <c r="C318" t="s">
        <v>812</v>
      </c>
      <c r="D318" s="12">
        <v>34663</v>
      </c>
      <c r="E318" t="s">
        <v>1155</v>
      </c>
      <c r="F318">
        <v>132</v>
      </c>
      <c r="G318" s="12">
        <v>43752</v>
      </c>
      <c r="H318" t="s">
        <v>1820</v>
      </c>
      <c r="I318">
        <v>498707898</v>
      </c>
      <c r="J318" t="s">
        <v>317</v>
      </c>
      <c r="K318" t="s">
        <v>33</v>
      </c>
      <c r="L318" s="12">
        <v>47274</v>
      </c>
      <c r="M318" s="12">
        <v>47237</v>
      </c>
      <c r="N318" t="s">
        <v>1821</v>
      </c>
      <c r="O318" s="55">
        <v>1</v>
      </c>
      <c r="P318">
        <v>0</v>
      </c>
      <c r="Q318">
        <v>1</v>
      </c>
    </row>
    <row r="319" spans="1:17" x14ac:dyDescent="0.3">
      <c r="A319">
        <v>34351</v>
      </c>
      <c r="B319" t="s">
        <v>967</v>
      </c>
      <c r="C319" t="s">
        <v>968</v>
      </c>
      <c r="D319" s="12">
        <v>30411</v>
      </c>
      <c r="E319" t="s">
        <v>1155</v>
      </c>
      <c r="F319">
        <v>11</v>
      </c>
      <c r="G319" s="12">
        <v>43710</v>
      </c>
      <c r="H319" t="s">
        <v>1822</v>
      </c>
      <c r="I319">
        <v>468493588</v>
      </c>
      <c r="J319" t="s">
        <v>308</v>
      </c>
      <c r="K319" t="s">
        <v>165</v>
      </c>
      <c r="L319" s="12">
        <v>47337</v>
      </c>
      <c r="M319" s="12">
        <v>47316</v>
      </c>
      <c r="N319" t="s">
        <v>1823</v>
      </c>
      <c r="O319" s="55">
        <v>1</v>
      </c>
      <c r="P319">
        <v>0</v>
      </c>
      <c r="Q319">
        <v>1</v>
      </c>
    </row>
    <row r="320" spans="1:17" x14ac:dyDescent="0.3">
      <c r="A320">
        <v>34328</v>
      </c>
      <c r="B320" t="s">
        <v>739</v>
      </c>
      <c r="C320" t="s">
        <v>740</v>
      </c>
      <c r="D320" s="12">
        <v>27707</v>
      </c>
      <c r="E320" t="s">
        <v>1155</v>
      </c>
      <c r="F320">
        <v>445</v>
      </c>
      <c r="G320" s="12">
        <v>43710</v>
      </c>
      <c r="H320" t="s">
        <v>1824</v>
      </c>
      <c r="I320">
        <v>32496141860</v>
      </c>
      <c r="J320" t="s">
        <v>248</v>
      </c>
      <c r="K320" t="s">
        <v>168</v>
      </c>
      <c r="L320" s="12">
        <v>48784</v>
      </c>
      <c r="M320" s="12">
        <v>46892</v>
      </c>
      <c r="N320" t="s">
        <v>1825</v>
      </c>
      <c r="O320" s="55">
        <v>1</v>
      </c>
      <c r="P320">
        <v>0</v>
      </c>
      <c r="Q320">
        <v>1</v>
      </c>
    </row>
    <row r="321" spans="1:17" x14ac:dyDescent="0.3">
      <c r="A321">
        <v>34325</v>
      </c>
      <c r="B321" t="s">
        <v>619</v>
      </c>
      <c r="C321" t="s">
        <v>620</v>
      </c>
      <c r="D321" s="12">
        <v>30816</v>
      </c>
      <c r="E321" t="s">
        <v>1155</v>
      </c>
      <c r="G321" s="12">
        <v>43710</v>
      </c>
      <c r="H321" t="s">
        <v>1826</v>
      </c>
      <c r="J321" t="s">
        <v>215</v>
      </c>
      <c r="K321" t="s">
        <v>166</v>
      </c>
      <c r="L321" s="12">
        <v>47267</v>
      </c>
      <c r="M321" s="12">
        <v>47216</v>
      </c>
      <c r="N321" t="s">
        <v>1827</v>
      </c>
      <c r="O321" s="55">
        <v>1</v>
      </c>
      <c r="P321">
        <v>0</v>
      </c>
      <c r="Q321">
        <v>0</v>
      </c>
    </row>
    <row r="322" spans="1:17" x14ac:dyDescent="0.3">
      <c r="A322">
        <v>34312</v>
      </c>
      <c r="B322" t="s">
        <v>851</v>
      </c>
      <c r="C322" t="s">
        <v>852</v>
      </c>
      <c r="D322" s="12">
        <v>34089</v>
      </c>
      <c r="E322" t="s">
        <v>1155</v>
      </c>
      <c r="F322">
        <v>351</v>
      </c>
      <c r="G322" s="12">
        <v>43710</v>
      </c>
      <c r="H322" t="s">
        <v>1828</v>
      </c>
      <c r="I322">
        <v>488372246</v>
      </c>
      <c r="J322" t="s">
        <v>230</v>
      </c>
      <c r="K322" t="s">
        <v>166</v>
      </c>
      <c r="L322" s="12">
        <v>47281</v>
      </c>
      <c r="M322" s="12">
        <v>47267</v>
      </c>
      <c r="N322" t="s">
        <v>1829</v>
      </c>
      <c r="O322" s="55">
        <v>1</v>
      </c>
      <c r="P322">
        <v>0</v>
      </c>
      <c r="Q322">
        <v>1</v>
      </c>
    </row>
    <row r="323" spans="1:17" x14ac:dyDescent="0.3">
      <c r="A323">
        <v>34286</v>
      </c>
      <c r="B323" t="s">
        <v>568</v>
      </c>
      <c r="C323" t="s">
        <v>569</v>
      </c>
      <c r="D323" s="12">
        <v>31192</v>
      </c>
      <c r="E323" t="s">
        <v>1155</v>
      </c>
      <c r="F323">
        <v>385</v>
      </c>
      <c r="G323" s="12">
        <v>43724</v>
      </c>
      <c r="H323" t="s">
        <v>1830</v>
      </c>
      <c r="I323">
        <v>485827666</v>
      </c>
      <c r="J323" t="s">
        <v>230</v>
      </c>
      <c r="K323" t="s">
        <v>166</v>
      </c>
      <c r="L323" s="12">
        <v>47280</v>
      </c>
      <c r="M323" s="12">
        <v>47216</v>
      </c>
      <c r="N323" t="s">
        <v>1831</v>
      </c>
      <c r="O323" s="55">
        <v>1</v>
      </c>
      <c r="P323">
        <v>0</v>
      </c>
      <c r="Q323">
        <v>0</v>
      </c>
    </row>
    <row r="324" spans="1:17" x14ac:dyDescent="0.3">
      <c r="A324">
        <v>34198</v>
      </c>
      <c r="B324" t="s">
        <v>311</v>
      </c>
      <c r="C324" t="s">
        <v>312</v>
      </c>
      <c r="D324" s="12">
        <v>34236</v>
      </c>
      <c r="E324" t="s">
        <v>1155</v>
      </c>
      <c r="F324">
        <v>103</v>
      </c>
      <c r="G324" s="12">
        <v>43669</v>
      </c>
      <c r="H324" t="s">
        <v>1832</v>
      </c>
      <c r="I324">
        <v>32478510138</v>
      </c>
      <c r="J324" t="s">
        <v>215</v>
      </c>
      <c r="K324" t="s">
        <v>165</v>
      </c>
      <c r="L324" s="12">
        <v>47267</v>
      </c>
      <c r="M324" s="12">
        <v>47170</v>
      </c>
      <c r="N324" t="s">
        <v>1833</v>
      </c>
      <c r="O324" s="55">
        <v>0.8</v>
      </c>
      <c r="P324">
        <v>0</v>
      </c>
      <c r="Q324">
        <v>0</v>
      </c>
    </row>
    <row r="325" spans="1:17" x14ac:dyDescent="0.3">
      <c r="A325">
        <v>34044</v>
      </c>
      <c r="B325" t="s">
        <v>714</v>
      </c>
      <c r="C325" t="s">
        <v>713</v>
      </c>
      <c r="D325" s="12">
        <v>34969</v>
      </c>
      <c r="E325" t="s">
        <v>1155</v>
      </c>
      <c r="F325">
        <v>300</v>
      </c>
      <c r="G325" s="12">
        <v>43640</v>
      </c>
      <c r="H325" t="s">
        <v>1834</v>
      </c>
      <c r="I325">
        <v>494587601</v>
      </c>
      <c r="J325" t="s">
        <v>251</v>
      </c>
      <c r="K325" t="s">
        <v>162</v>
      </c>
      <c r="L325" s="12">
        <v>47215</v>
      </c>
      <c r="M325" s="12">
        <v>47170</v>
      </c>
      <c r="N325" t="s">
        <v>1835</v>
      </c>
      <c r="O325" s="55">
        <v>1</v>
      </c>
      <c r="P325">
        <v>0</v>
      </c>
      <c r="Q325">
        <v>0</v>
      </c>
    </row>
    <row r="326" spans="1:17" x14ac:dyDescent="0.3">
      <c r="A326">
        <v>34019</v>
      </c>
      <c r="B326" t="s">
        <v>302</v>
      </c>
      <c r="C326" t="s">
        <v>300</v>
      </c>
      <c r="D326" s="12">
        <v>31359</v>
      </c>
      <c r="E326" t="s">
        <v>1155</v>
      </c>
      <c r="F326">
        <v>329</v>
      </c>
      <c r="G326" s="12">
        <v>43627</v>
      </c>
      <c r="H326" t="s">
        <v>1836</v>
      </c>
      <c r="I326">
        <v>495418640</v>
      </c>
      <c r="J326" t="s">
        <v>251</v>
      </c>
      <c r="K326" t="s">
        <v>162</v>
      </c>
      <c r="L326" s="12">
        <v>47051</v>
      </c>
      <c r="M326" s="12">
        <v>47044</v>
      </c>
      <c r="N326" t="s">
        <v>1837</v>
      </c>
      <c r="O326" s="55">
        <v>1</v>
      </c>
      <c r="P326">
        <v>0</v>
      </c>
      <c r="Q326">
        <v>1</v>
      </c>
    </row>
    <row r="327" spans="1:17" x14ac:dyDescent="0.3">
      <c r="A327">
        <v>33986</v>
      </c>
      <c r="B327" t="s">
        <v>560</v>
      </c>
      <c r="C327" t="s">
        <v>561</v>
      </c>
      <c r="D327" s="12">
        <v>31149</v>
      </c>
      <c r="E327" t="s">
        <v>1155</v>
      </c>
      <c r="F327">
        <v>163</v>
      </c>
      <c r="G327" s="12">
        <v>43605</v>
      </c>
      <c r="H327" t="s">
        <v>1838</v>
      </c>
      <c r="J327" t="s">
        <v>225</v>
      </c>
      <c r="K327" t="s">
        <v>168</v>
      </c>
      <c r="L327" s="12">
        <v>47162</v>
      </c>
      <c r="M327" s="12">
        <v>47126</v>
      </c>
      <c r="N327" t="s">
        <v>1839</v>
      </c>
      <c r="O327" s="55">
        <v>0.8</v>
      </c>
      <c r="P327">
        <v>0</v>
      </c>
      <c r="Q327">
        <v>1</v>
      </c>
    </row>
    <row r="328" spans="1:17" x14ac:dyDescent="0.3">
      <c r="A328">
        <v>33982</v>
      </c>
      <c r="B328" t="s">
        <v>318</v>
      </c>
      <c r="C328" t="s">
        <v>319</v>
      </c>
      <c r="D328" s="12">
        <v>30017</v>
      </c>
      <c r="E328" t="s">
        <v>1155</v>
      </c>
      <c r="F328">
        <v>215</v>
      </c>
      <c r="G328" s="12">
        <v>43605</v>
      </c>
      <c r="H328" t="s">
        <v>1840</v>
      </c>
      <c r="J328" t="s">
        <v>317</v>
      </c>
      <c r="K328" t="s">
        <v>164</v>
      </c>
      <c r="L328" s="12">
        <v>47229</v>
      </c>
      <c r="M328" s="12">
        <v>47170</v>
      </c>
      <c r="N328" t="s">
        <v>1841</v>
      </c>
      <c r="O328" s="55">
        <v>0.8</v>
      </c>
      <c r="P328">
        <v>0</v>
      </c>
      <c r="Q328">
        <v>0</v>
      </c>
    </row>
    <row r="329" spans="1:17" x14ac:dyDescent="0.3">
      <c r="A329">
        <v>33965</v>
      </c>
      <c r="B329" t="s">
        <v>867</v>
      </c>
      <c r="C329" t="s">
        <v>868</v>
      </c>
      <c r="D329" s="12">
        <v>34310</v>
      </c>
      <c r="E329" t="s">
        <v>1155</v>
      </c>
      <c r="G329" s="12">
        <v>43605</v>
      </c>
      <c r="H329" t="s">
        <v>1842</v>
      </c>
      <c r="I329">
        <v>471897684</v>
      </c>
      <c r="J329" t="s">
        <v>211</v>
      </c>
      <c r="K329" t="s">
        <v>168</v>
      </c>
      <c r="L329" s="12">
        <v>47202</v>
      </c>
      <c r="M329" s="12">
        <v>47170</v>
      </c>
      <c r="N329" t="s">
        <v>1843</v>
      </c>
      <c r="O329" s="55">
        <v>1</v>
      </c>
      <c r="P329">
        <v>0</v>
      </c>
      <c r="Q329">
        <v>0</v>
      </c>
    </row>
    <row r="330" spans="1:17" x14ac:dyDescent="0.3">
      <c r="A330">
        <v>33757</v>
      </c>
      <c r="B330" t="s">
        <v>824</v>
      </c>
      <c r="C330" t="s">
        <v>823</v>
      </c>
      <c r="D330" s="12">
        <v>24507</v>
      </c>
      <c r="E330" t="s">
        <v>1155</v>
      </c>
      <c r="F330">
        <v>220</v>
      </c>
      <c r="G330" s="12">
        <v>43556</v>
      </c>
      <c r="H330" t="s">
        <v>1844</v>
      </c>
      <c r="I330">
        <v>499245846</v>
      </c>
      <c r="J330" t="s">
        <v>211</v>
      </c>
      <c r="K330" t="s">
        <v>166</v>
      </c>
      <c r="L330" s="12">
        <v>47222</v>
      </c>
      <c r="M330" s="12">
        <v>46404</v>
      </c>
      <c r="N330" t="s">
        <v>1845</v>
      </c>
      <c r="O330" s="55">
        <v>1</v>
      </c>
      <c r="P330">
        <v>0</v>
      </c>
      <c r="Q330">
        <v>0</v>
      </c>
    </row>
    <row r="331" spans="1:17" x14ac:dyDescent="0.3">
      <c r="A331">
        <v>33698</v>
      </c>
      <c r="B331" t="s">
        <v>990</v>
      </c>
      <c r="C331" t="s">
        <v>989</v>
      </c>
      <c r="D331" s="12">
        <v>30937</v>
      </c>
      <c r="E331" t="s">
        <v>1155</v>
      </c>
      <c r="F331">
        <v>270</v>
      </c>
      <c r="G331" s="12">
        <v>43542</v>
      </c>
      <c r="H331" t="s">
        <v>1846</v>
      </c>
      <c r="J331" t="s">
        <v>230</v>
      </c>
      <c r="K331" t="s">
        <v>166</v>
      </c>
      <c r="L331" s="12">
        <v>47154</v>
      </c>
      <c r="M331" s="12">
        <v>47100</v>
      </c>
      <c r="N331" t="s">
        <v>1847</v>
      </c>
      <c r="O331" s="55">
        <v>1</v>
      </c>
      <c r="P331">
        <v>0</v>
      </c>
      <c r="Q331">
        <v>1</v>
      </c>
    </row>
    <row r="332" spans="1:17" x14ac:dyDescent="0.3">
      <c r="A332">
        <v>33640</v>
      </c>
      <c r="B332" t="s">
        <v>493</v>
      </c>
      <c r="C332" t="s">
        <v>492</v>
      </c>
      <c r="D332" s="12">
        <v>25094</v>
      </c>
      <c r="E332" t="s">
        <v>1155</v>
      </c>
      <c r="F332">
        <v>167</v>
      </c>
      <c r="G332" s="12">
        <v>43528</v>
      </c>
      <c r="H332" t="s">
        <v>1848</v>
      </c>
      <c r="I332">
        <v>486762575</v>
      </c>
      <c r="J332" t="s">
        <v>233</v>
      </c>
      <c r="K332" t="s">
        <v>166</v>
      </c>
      <c r="L332" s="12">
        <v>47141</v>
      </c>
      <c r="M332" s="12">
        <v>47141</v>
      </c>
      <c r="N332" t="s">
        <v>1849</v>
      </c>
      <c r="O332" s="55">
        <v>1</v>
      </c>
      <c r="P332">
        <v>0</v>
      </c>
      <c r="Q332">
        <v>0</v>
      </c>
    </row>
    <row r="333" spans="1:17" x14ac:dyDescent="0.3">
      <c r="A333">
        <v>33639</v>
      </c>
      <c r="B333" t="s">
        <v>289</v>
      </c>
      <c r="C333" t="s">
        <v>290</v>
      </c>
      <c r="D333" s="12">
        <v>23813</v>
      </c>
      <c r="E333" t="s">
        <v>1155</v>
      </c>
      <c r="F333">
        <v>104</v>
      </c>
      <c r="G333" s="12">
        <v>43528</v>
      </c>
      <c r="H333" t="s">
        <v>1850</v>
      </c>
      <c r="J333" t="s">
        <v>225</v>
      </c>
      <c r="K333" t="s">
        <v>167</v>
      </c>
      <c r="L333" s="12">
        <v>47085</v>
      </c>
      <c r="M333" s="12">
        <v>47051</v>
      </c>
      <c r="N333" t="s">
        <v>1851</v>
      </c>
      <c r="O333" s="55">
        <v>0.5</v>
      </c>
      <c r="P333">
        <v>0</v>
      </c>
      <c r="Q333">
        <v>0</v>
      </c>
    </row>
    <row r="334" spans="1:17" x14ac:dyDescent="0.3">
      <c r="A334">
        <v>33600</v>
      </c>
      <c r="B334" t="s">
        <v>614</v>
      </c>
      <c r="C334" t="s">
        <v>615</v>
      </c>
      <c r="D334" s="12">
        <v>30867</v>
      </c>
      <c r="E334" t="s">
        <v>1155</v>
      </c>
      <c r="F334">
        <v>268</v>
      </c>
      <c r="G334" s="12">
        <v>43514</v>
      </c>
      <c r="H334" t="s">
        <v>1852</v>
      </c>
      <c r="J334" t="s">
        <v>211</v>
      </c>
      <c r="K334" t="s">
        <v>168</v>
      </c>
      <c r="L334" s="12">
        <v>47135</v>
      </c>
      <c r="M334" s="12">
        <v>47072</v>
      </c>
      <c r="N334" t="s">
        <v>1853</v>
      </c>
      <c r="O334" s="55">
        <v>1</v>
      </c>
      <c r="P334">
        <v>0</v>
      </c>
      <c r="Q334">
        <v>1</v>
      </c>
    </row>
    <row r="335" spans="1:17" x14ac:dyDescent="0.3">
      <c r="A335">
        <v>33551</v>
      </c>
      <c r="B335" t="s">
        <v>1100</v>
      </c>
      <c r="C335" t="s">
        <v>1099</v>
      </c>
      <c r="D335" s="12">
        <v>31396</v>
      </c>
      <c r="E335" t="s">
        <v>1155</v>
      </c>
      <c r="G335" s="12">
        <v>43500</v>
      </c>
      <c r="H335" t="s">
        <v>1854</v>
      </c>
      <c r="I335" t="s">
        <v>1854</v>
      </c>
      <c r="J335" t="s">
        <v>220</v>
      </c>
      <c r="K335" t="s">
        <v>165</v>
      </c>
      <c r="L335" s="12">
        <v>47161</v>
      </c>
      <c r="M335" s="12">
        <v>47136</v>
      </c>
      <c r="N335" t="s">
        <v>1855</v>
      </c>
      <c r="O335" s="55">
        <v>0.5</v>
      </c>
      <c r="P335">
        <v>0</v>
      </c>
      <c r="Q335">
        <v>0</v>
      </c>
    </row>
    <row r="336" spans="1:17" x14ac:dyDescent="0.3">
      <c r="A336">
        <v>33488</v>
      </c>
      <c r="B336" t="s">
        <v>489</v>
      </c>
      <c r="C336" t="s">
        <v>490</v>
      </c>
      <c r="D336" s="12">
        <v>34182</v>
      </c>
      <c r="E336" t="s">
        <v>1155</v>
      </c>
      <c r="F336">
        <v>430</v>
      </c>
      <c r="G336" s="12">
        <v>43486</v>
      </c>
      <c r="H336" t="s">
        <v>1856</v>
      </c>
      <c r="J336" t="s">
        <v>308</v>
      </c>
      <c r="K336" t="s">
        <v>165</v>
      </c>
      <c r="L336" s="12">
        <v>47139</v>
      </c>
      <c r="M336" s="12">
        <v>46897</v>
      </c>
      <c r="N336" t="s">
        <v>1857</v>
      </c>
      <c r="O336" s="55">
        <v>0.8</v>
      </c>
      <c r="P336">
        <v>0</v>
      </c>
      <c r="Q336">
        <v>1</v>
      </c>
    </row>
    <row r="337" spans="1:17" x14ac:dyDescent="0.3">
      <c r="A337">
        <v>33450</v>
      </c>
      <c r="B337" t="s">
        <v>1015</v>
      </c>
      <c r="C337" t="s">
        <v>1016</v>
      </c>
      <c r="D337" s="12">
        <v>26216</v>
      </c>
      <c r="E337" t="s">
        <v>1155</v>
      </c>
      <c r="F337">
        <v>197</v>
      </c>
      <c r="G337" s="12">
        <v>43472</v>
      </c>
      <c r="H337" t="s">
        <v>1858</v>
      </c>
      <c r="J337" t="s">
        <v>220</v>
      </c>
      <c r="K337" t="s">
        <v>168</v>
      </c>
      <c r="L337" s="12">
        <v>47011</v>
      </c>
      <c r="M337" s="12">
        <v>47009</v>
      </c>
      <c r="N337" t="s">
        <v>1859</v>
      </c>
      <c r="O337" s="55">
        <v>1</v>
      </c>
      <c r="P337">
        <v>0</v>
      </c>
      <c r="Q337">
        <v>1</v>
      </c>
    </row>
    <row r="338" spans="1:17" x14ac:dyDescent="0.3">
      <c r="A338">
        <v>33400</v>
      </c>
      <c r="B338" t="s">
        <v>998</v>
      </c>
      <c r="C338" t="s">
        <v>999</v>
      </c>
      <c r="D338" s="12">
        <v>34591</v>
      </c>
      <c r="E338" t="s">
        <v>1155</v>
      </c>
      <c r="F338">
        <v>85</v>
      </c>
      <c r="G338" s="12">
        <v>43444</v>
      </c>
      <c r="H338" t="s">
        <v>1860</v>
      </c>
      <c r="I338">
        <v>476620718</v>
      </c>
      <c r="J338" t="s">
        <v>317</v>
      </c>
      <c r="K338" t="s">
        <v>162</v>
      </c>
      <c r="L338" s="12">
        <v>47085</v>
      </c>
      <c r="M338" s="12">
        <v>46946</v>
      </c>
      <c r="N338" t="s">
        <v>1861</v>
      </c>
      <c r="O338" s="55">
        <v>0.8</v>
      </c>
      <c r="P338">
        <v>0</v>
      </c>
      <c r="Q338">
        <v>1</v>
      </c>
    </row>
    <row r="339" spans="1:17" x14ac:dyDescent="0.3">
      <c r="A339">
        <v>33085</v>
      </c>
      <c r="B339" t="s">
        <v>226</v>
      </c>
      <c r="C339" t="s">
        <v>795</v>
      </c>
      <c r="D339" s="12">
        <v>33077</v>
      </c>
      <c r="E339" t="s">
        <v>1155</v>
      </c>
      <c r="G339" s="12">
        <v>43325</v>
      </c>
      <c r="H339" t="s">
        <v>1862</v>
      </c>
      <c r="J339" t="s">
        <v>220</v>
      </c>
      <c r="K339" t="s">
        <v>168</v>
      </c>
      <c r="L339" s="12">
        <v>47294</v>
      </c>
      <c r="M339" s="12">
        <v>47233</v>
      </c>
      <c r="N339" t="s">
        <v>1863</v>
      </c>
      <c r="O339" s="55">
        <v>1</v>
      </c>
      <c r="P339">
        <v>0</v>
      </c>
      <c r="Q339">
        <v>0</v>
      </c>
    </row>
    <row r="340" spans="1:17" x14ac:dyDescent="0.3">
      <c r="A340">
        <v>33049</v>
      </c>
      <c r="B340" t="s">
        <v>963</v>
      </c>
      <c r="C340" t="s">
        <v>960</v>
      </c>
      <c r="D340" s="12">
        <v>24920</v>
      </c>
      <c r="E340" t="s">
        <v>1155</v>
      </c>
      <c r="F340">
        <v>205</v>
      </c>
      <c r="G340" s="12">
        <v>43318</v>
      </c>
      <c r="H340" t="s">
        <v>1864</v>
      </c>
      <c r="J340" t="s">
        <v>317</v>
      </c>
      <c r="K340" t="s">
        <v>168</v>
      </c>
      <c r="L340" s="12">
        <v>46915</v>
      </c>
      <c r="M340" s="12">
        <v>46166</v>
      </c>
      <c r="N340" t="s">
        <v>1865</v>
      </c>
      <c r="O340" s="55">
        <v>1</v>
      </c>
      <c r="P340">
        <v>0</v>
      </c>
      <c r="Q340">
        <v>1</v>
      </c>
    </row>
    <row r="341" spans="1:17" x14ac:dyDescent="0.3">
      <c r="A341">
        <v>32951</v>
      </c>
      <c r="B341" t="s">
        <v>360</v>
      </c>
      <c r="C341" t="s">
        <v>361</v>
      </c>
      <c r="D341" s="12">
        <v>26191</v>
      </c>
      <c r="E341" t="s">
        <v>1155</v>
      </c>
      <c r="F341">
        <v>20</v>
      </c>
      <c r="G341" s="12">
        <v>43304</v>
      </c>
      <c r="H341" t="s">
        <v>1866</v>
      </c>
      <c r="J341" t="s">
        <v>308</v>
      </c>
      <c r="K341" t="s">
        <v>167</v>
      </c>
      <c r="L341" s="12">
        <v>46828</v>
      </c>
      <c r="M341" s="12">
        <v>46810</v>
      </c>
      <c r="N341" t="s">
        <v>1867</v>
      </c>
      <c r="O341" s="55">
        <v>1</v>
      </c>
      <c r="P341">
        <v>0</v>
      </c>
      <c r="Q341">
        <v>1</v>
      </c>
    </row>
    <row r="342" spans="1:17" x14ac:dyDescent="0.3">
      <c r="A342">
        <v>32620</v>
      </c>
      <c r="B342" t="s">
        <v>936</v>
      </c>
      <c r="C342" t="s">
        <v>937</v>
      </c>
      <c r="D342" s="12">
        <v>35347</v>
      </c>
      <c r="E342" t="s">
        <v>1155</v>
      </c>
      <c r="F342">
        <v>296</v>
      </c>
      <c r="G342" s="12">
        <v>43193</v>
      </c>
      <c r="H342" t="s">
        <v>1868</v>
      </c>
      <c r="J342" t="s">
        <v>248</v>
      </c>
      <c r="K342" t="s">
        <v>165</v>
      </c>
      <c r="L342" s="12">
        <v>46856</v>
      </c>
      <c r="M342" s="12">
        <v>45944</v>
      </c>
      <c r="N342" t="s">
        <v>1869</v>
      </c>
      <c r="O342" s="55">
        <v>1</v>
      </c>
      <c r="P342">
        <v>0</v>
      </c>
      <c r="Q342">
        <v>1</v>
      </c>
    </row>
    <row r="343" spans="1:17" x14ac:dyDescent="0.3">
      <c r="A343">
        <v>32611</v>
      </c>
      <c r="B343" t="s">
        <v>510</v>
      </c>
      <c r="C343" t="s">
        <v>511</v>
      </c>
      <c r="D343" s="12">
        <v>30873</v>
      </c>
      <c r="E343" t="s">
        <v>1155</v>
      </c>
      <c r="F343">
        <v>292</v>
      </c>
      <c r="G343" s="12">
        <v>43178</v>
      </c>
      <c r="H343" t="s">
        <v>1870</v>
      </c>
      <c r="J343" t="s">
        <v>303</v>
      </c>
      <c r="K343" t="s">
        <v>168</v>
      </c>
      <c r="L343" s="12">
        <v>46685</v>
      </c>
      <c r="M343" s="12">
        <v>46672</v>
      </c>
      <c r="N343" t="s">
        <v>1871</v>
      </c>
      <c r="O343" s="55">
        <v>1</v>
      </c>
      <c r="P343">
        <v>0</v>
      </c>
      <c r="Q343">
        <v>1</v>
      </c>
    </row>
    <row r="344" spans="1:17" x14ac:dyDescent="0.3">
      <c r="A344">
        <v>32542</v>
      </c>
      <c r="B344" t="s">
        <v>718</v>
      </c>
      <c r="C344" t="s">
        <v>716</v>
      </c>
      <c r="D344" s="12">
        <v>31239</v>
      </c>
      <c r="E344" t="s">
        <v>1155</v>
      </c>
      <c r="F344">
        <v>239</v>
      </c>
      <c r="G344" s="12">
        <v>43150</v>
      </c>
      <c r="H344" t="s">
        <v>1872</v>
      </c>
      <c r="I344" t="s">
        <v>1873</v>
      </c>
      <c r="J344" t="s">
        <v>238</v>
      </c>
      <c r="K344" t="s">
        <v>33</v>
      </c>
      <c r="L344" s="12">
        <v>46673</v>
      </c>
      <c r="M344" s="12">
        <v>46665</v>
      </c>
      <c r="N344" t="s">
        <v>1874</v>
      </c>
      <c r="O344" s="55">
        <v>0.8</v>
      </c>
      <c r="P344">
        <v>0</v>
      </c>
      <c r="Q344">
        <v>0</v>
      </c>
    </row>
    <row r="345" spans="1:17" x14ac:dyDescent="0.3">
      <c r="A345">
        <v>32528</v>
      </c>
      <c r="B345" t="s">
        <v>1150</v>
      </c>
      <c r="C345" t="s">
        <v>1151</v>
      </c>
      <c r="D345" s="12">
        <v>30914</v>
      </c>
      <c r="E345" t="s">
        <v>1155</v>
      </c>
      <c r="F345">
        <v>115</v>
      </c>
      <c r="G345" s="12">
        <v>43164</v>
      </c>
      <c r="H345" t="s">
        <v>1875</v>
      </c>
      <c r="J345" t="s">
        <v>211</v>
      </c>
      <c r="K345" t="s">
        <v>166</v>
      </c>
      <c r="L345" s="12">
        <v>46624</v>
      </c>
      <c r="M345" s="12">
        <v>46621</v>
      </c>
      <c r="N345" t="s">
        <v>1876</v>
      </c>
      <c r="O345" s="55">
        <v>0.8</v>
      </c>
      <c r="P345">
        <v>0</v>
      </c>
      <c r="Q345">
        <v>1</v>
      </c>
    </row>
    <row r="346" spans="1:17" x14ac:dyDescent="0.3">
      <c r="A346">
        <v>32458</v>
      </c>
      <c r="B346" t="s">
        <v>378</v>
      </c>
      <c r="C346" t="s">
        <v>379</v>
      </c>
      <c r="D346" s="12">
        <v>24440</v>
      </c>
      <c r="E346" t="s">
        <v>1155</v>
      </c>
      <c r="F346">
        <v>168</v>
      </c>
      <c r="G346" s="12">
        <v>43150</v>
      </c>
      <c r="H346" t="s">
        <v>1877</v>
      </c>
      <c r="I346">
        <v>489745145</v>
      </c>
      <c r="J346" t="s">
        <v>215</v>
      </c>
      <c r="K346" t="s">
        <v>164</v>
      </c>
      <c r="L346" s="12">
        <v>46595</v>
      </c>
      <c r="M346" s="12">
        <v>47594</v>
      </c>
      <c r="N346" t="s">
        <v>1878</v>
      </c>
      <c r="O346" s="55">
        <v>1</v>
      </c>
      <c r="P346">
        <v>0</v>
      </c>
      <c r="Q346">
        <v>1</v>
      </c>
    </row>
    <row r="347" spans="1:17" x14ac:dyDescent="0.3">
      <c r="A347">
        <v>32387</v>
      </c>
      <c r="B347" t="s">
        <v>831</v>
      </c>
      <c r="C347" t="s">
        <v>832</v>
      </c>
      <c r="D347" s="12">
        <v>23792</v>
      </c>
      <c r="E347" t="s">
        <v>1155</v>
      </c>
      <c r="F347">
        <v>217</v>
      </c>
      <c r="G347" s="12">
        <v>43108</v>
      </c>
      <c r="H347" t="s">
        <v>1879</v>
      </c>
      <c r="J347" t="s">
        <v>308</v>
      </c>
      <c r="K347" t="s">
        <v>166</v>
      </c>
      <c r="L347" s="12">
        <v>46620</v>
      </c>
      <c r="M347" s="12">
        <v>46616</v>
      </c>
      <c r="N347" t="s">
        <v>1880</v>
      </c>
      <c r="O347" s="55">
        <v>0.8</v>
      </c>
      <c r="P347">
        <v>0</v>
      </c>
      <c r="Q347">
        <v>1</v>
      </c>
    </row>
    <row r="348" spans="1:17" x14ac:dyDescent="0.3">
      <c r="A348">
        <v>32369</v>
      </c>
      <c r="B348" t="s">
        <v>494</v>
      </c>
      <c r="C348" t="s">
        <v>492</v>
      </c>
      <c r="D348" s="12">
        <v>25527</v>
      </c>
      <c r="E348" t="s">
        <v>1155</v>
      </c>
      <c r="F348">
        <v>60</v>
      </c>
      <c r="G348" s="12">
        <v>43108</v>
      </c>
      <c r="H348" t="s">
        <v>1881</v>
      </c>
      <c r="I348" t="s">
        <v>1882</v>
      </c>
      <c r="J348" t="s">
        <v>211</v>
      </c>
      <c r="K348" t="s">
        <v>165</v>
      </c>
      <c r="L348" s="12">
        <v>46593</v>
      </c>
      <c r="M348" s="12">
        <v>46546</v>
      </c>
      <c r="N348" t="s">
        <v>1883</v>
      </c>
      <c r="O348" s="55">
        <v>0.8</v>
      </c>
      <c r="P348">
        <v>0</v>
      </c>
      <c r="Q348">
        <v>0</v>
      </c>
    </row>
    <row r="349" spans="1:17" x14ac:dyDescent="0.3">
      <c r="A349">
        <v>32245</v>
      </c>
      <c r="B349" t="s">
        <v>1053</v>
      </c>
      <c r="C349" t="s">
        <v>1054</v>
      </c>
      <c r="D349" s="12">
        <v>28206</v>
      </c>
      <c r="E349" t="s">
        <v>1155</v>
      </c>
      <c r="F349">
        <v>240</v>
      </c>
      <c r="G349" s="12">
        <v>43073</v>
      </c>
      <c r="H349" t="s">
        <v>1884</v>
      </c>
      <c r="I349" t="s">
        <v>1885</v>
      </c>
      <c r="J349" t="s">
        <v>473</v>
      </c>
      <c r="K349" t="s">
        <v>165</v>
      </c>
      <c r="L349" s="12">
        <v>46676</v>
      </c>
      <c r="M349" s="12">
        <v>46616</v>
      </c>
      <c r="N349" t="s">
        <v>1886</v>
      </c>
      <c r="O349" s="55">
        <v>1</v>
      </c>
      <c r="P349">
        <v>0</v>
      </c>
      <c r="Q349">
        <v>0</v>
      </c>
    </row>
    <row r="350" spans="1:17" x14ac:dyDescent="0.3">
      <c r="A350">
        <v>32169</v>
      </c>
      <c r="B350" t="s">
        <v>464</v>
      </c>
      <c r="C350" t="s">
        <v>465</v>
      </c>
      <c r="D350" s="12">
        <v>25554</v>
      </c>
      <c r="E350" t="s">
        <v>1155</v>
      </c>
      <c r="F350">
        <v>46</v>
      </c>
      <c r="G350" s="12">
        <v>43031</v>
      </c>
      <c r="H350" t="s">
        <v>1887</v>
      </c>
      <c r="J350" t="s">
        <v>308</v>
      </c>
      <c r="K350" t="s">
        <v>166</v>
      </c>
      <c r="L350" s="12">
        <v>46637</v>
      </c>
      <c r="M350" s="12">
        <v>46637</v>
      </c>
      <c r="N350" t="s">
        <v>1888</v>
      </c>
      <c r="O350" s="55">
        <v>1</v>
      </c>
      <c r="P350">
        <v>0</v>
      </c>
      <c r="Q350">
        <v>1</v>
      </c>
    </row>
    <row r="351" spans="1:17" x14ac:dyDescent="0.3">
      <c r="A351">
        <v>32168</v>
      </c>
      <c r="B351" t="s">
        <v>209</v>
      </c>
      <c r="C351" t="s">
        <v>210</v>
      </c>
      <c r="D351" s="12">
        <v>28348</v>
      </c>
      <c r="E351" t="s">
        <v>1155</v>
      </c>
      <c r="F351">
        <v>304</v>
      </c>
      <c r="G351" s="12">
        <v>43045</v>
      </c>
      <c r="H351" t="s">
        <v>1889</v>
      </c>
      <c r="I351" t="s">
        <v>1890</v>
      </c>
      <c r="J351" t="s">
        <v>258</v>
      </c>
      <c r="K351" t="s">
        <v>168</v>
      </c>
      <c r="L351" s="12">
        <v>46517</v>
      </c>
      <c r="M351" s="12">
        <v>46511</v>
      </c>
      <c r="N351" t="s">
        <v>1891</v>
      </c>
      <c r="O351" s="55">
        <v>1</v>
      </c>
      <c r="P351">
        <v>0</v>
      </c>
      <c r="Q351">
        <v>1</v>
      </c>
    </row>
    <row r="352" spans="1:17" x14ac:dyDescent="0.3">
      <c r="A352">
        <v>32092</v>
      </c>
      <c r="B352" t="s">
        <v>309</v>
      </c>
      <c r="C352" t="s">
        <v>310</v>
      </c>
      <c r="D352" s="12">
        <v>35325</v>
      </c>
      <c r="E352" t="s">
        <v>1155</v>
      </c>
      <c r="F352">
        <v>78</v>
      </c>
      <c r="G352" s="12">
        <v>43003</v>
      </c>
      <c r="H352" t="s">
        <v>1892</v>
      </c>
      <c r="J352" t="s">
        <v>308</v>
      </c>
      <c r="K352" t="s">
        <v>214</v>
      </c>
      <c r="L352" s="12">
        <v>46622</v>
      </c>
      <c r="M352" s="12">
        <v>46621</v>
      </c>
      <c r="N352" t="s">
        <v>1893</v>
      </c>
      <c r="O352" s="55">
        <v>0.8</v>
      </c>
      <c r="P352">
        <v>0</v>
      </c>
      <c r="Q352">
        <v>0</v>
      </c>
    </row>
    <row r="353" spans="1:17" x14ac:dyDescent="0.3">
      <c r="A353">
        <v>32091</v>
      </c>
      <c r="B353" t="s">
        <v>925</v>
      </c>
      <c r="C353" t="s">
        <v>926</v>
      </c>
      <c r="D353" s="12">
        <v>29257</v>
      </c>
      <c r="E353" t="s">
        <v>1155</v>
      </c>
      <c r="F353">
        <v>69</v>
      </c>
      <c r="G353" s="12">
        <v>43003</v>
      </c>
      <c r="H353" t="s">
        <v>1894</v>
      </c>
      <c r="I353">
        <v>474517590</v>
      </c>
      <c r="J353" t="s">
        <v>230</v>
      </c>
      <c r="K353" t="s">
        <v>168</v>
      </c>
      <c r="L353" s="12">
        <v>46610</v>
      </c>
      <c r="M353" s="12">
        <v>46565</v>
      </c>
      <c r="N353" t="s">
        <v>1895</v>
      </c>
      <c r="O353" s="55">
        <v>1</v>
      </c>
      <c r="P353">
        <v>0</v>
      </c>
      <c r="Q353">
        <v>1</v>
      </c>
    </row>
    <row r="354" spans="1:17" x14ac:dyDescent="0.3">
      <c r="A354">
        <v>32002</v>
      </c>
      <c r="B354" t="s">
        <v>837</v>
      </c>
      <c r="C354" t="s">
        <v>838</v>
      </c>
      <c r="D354" s="12">
        <v>26130</v>
      </c>
      <c r="E354" t="s">
        <v>1155</v>
      </c>
      <c r="F354">
        <v>204</v>
      </c>
      <c r="G354" s="12">
        <v>42989</v>
      </c>
      <c r="H354" t="s">
        <v>1896</v>
      </c>
      <c r="J354" t="s">
        <v>248</v>
      </c>
      <c r="K354" t="s">
        <v>166</v>
      </c>
      <c r="L354" s="12">
        <v>46518</v>
      </c>
      <c r="M354" s="12">
        <v>46511</v>
      </c>
      <c r="N354" t="s">
        <v>1897</v>
      </c>
      <c r="O354" s="55">
        <v>1</v>
      </c>
      <c r="P354">
        <v>0</v>
      </c>
      <c r="Q354">
        <v>1</v>
      </c>
    </row>
    <row r="355" spans="1:17" x14ac:dyDescent="0.3">
      <c r="A355">
        <v>31891</v>
      </c>
      <c r="B355" t="s">
        <v>746</v>
      </c>
      <c r="C355" t="s">
        <v>1898</v>
      </c>
      <c r="D355" s="12">
        <v>26685</v>
      </c>
      <c r="E355" t="s">
        <v>1155</v>
      </c>
      <c r="G355" s="12">
        <v>42975</v>
      </c>
      <c r="H355" t="s">
        <v>1899</v>
      </c>
      <c r="J355" t="s">
        <v>1227</v>
      </c>
      <c r="K355" t="s">
        <v>214</v>
      </c>
      <c r="L355" s="12">
        <v>46565</v>
      </c>
      <c r="M355" s="12">
        <v>46494</v>
      </c>
      <c r="N355" t="s">
        <v>1900</v>
      </c>
      <c r="O355" s="55">
        <v>1</v>
      </c>
      <c r="P355">
        <v>0</v>
      </c>
      <c r="Q355">
        <v>0</v>
      </c>
    </row>
    <row r="356" spans="1:17" x14ac:dyDescent="0.3">
      <c r="A356">
        <v>31776</v>
      </c>
      <c r="B356" t="s">
        <v>349</v>
      </c>
      <c r="C356" t="s">
        <v>348</v>
      </c>
      <c r="D356" s="12">
        <v>30376</v>
      </c>
      <c r="E356" t="s">
        <v>1155</v>
      </c>
      <c r="F356">
        <v>294</v>
      </c>
      <c r="G356" s="12">
        <v>42933</v>
      </c>
      <c r="H356" t="s">
        <v>1901</v>
      </c>
      <c r="J356" t="s">
        <v>308</v>
      </c>
      <c r="K356" t="s">
        <v>33</v>
      </c>
      <c r="L356" s="12">
        <v>46515</v>
      </c>
      <c r="M356" s="12">
        <v>46477</v>
      </c>
      <c r="N356" t="s">
        <v>1902</v>
      </c>
      <c r="O356" s="55">
        <v>1</v>
      </c>
      <c r="P356">
        <v>0</v>
      </c>
      <c r="Q356">
        <v>0</v>
      </c>
    </row>
    <row r="357" spans="1:17" x14ac:dyDescent="0.3">
      <c r="A357">
        <v>31733</v>
      </c>
      <c r="B357" t="s">
        <v>692</v>
      </c>
      <c r="C357" t="s">
        <v>693</v>
      </c>
      <c r="D357" s="12">
        <v>30582</v>
      </c>
      <c r="E357" t="s">
        <v>1178</v>
      </c>
      <c r="F357">
        <v>231</v>
      </c>
      <c r="G357" s="12">
        <v>42919</v>
      </c>
      <c r="H357" t="s">
        <v>1903</v>
      </c>
      <c r="I357">
        <v>477594505</v>
      </c>
      <c r="J357" t="s">
        <v>268</v>
      </c>
      <c r="K357" t="s">
        <v>33</v>
      </c>
      <c r="L357" s="12">
        <v>46537</v>
      </c>
      <c r="M357" s="12">
        <v>46497</v>
      </c>
      <c r="N357" t="s">
        <v>1904</v>
      </c>
      <c r="O357" s="55">
        <v>1</v>
      </c>
      <c r="P357">
        <v>0</v>
      </c>
      <c r="Q357">
        <v>1</v>
      </c>
    </row>
    <row r="358" spans="1:17" x14ac:dyDescent="0.3">
      <c r="A358">
        <v>31731</v>
      </c>
      <c r="B358" t="s">
        <v>635</v>
      </c>
      <c r="C358" t="s">
        <v>636</v>
      </c>
      <c r="D358" s="12">
        <v>28290</v>
      </c>
      <c r="E358" t="s">
        <v>1155</v>
      </c>
      <c r="F358">
        <v>202</v>
      </c>
      <c r="G358" s="12">
        <v>42919</v>
      </c>
      <c r="H358" t="s">
        <v>1905</v>
      </c>
      <c r="J358" t="s">
        <v>473</v>
      </c>
      <c r="K358" t="s">
        <v>165</v>
      </c>
      <c r="L358" s="12">
        <v>46466</v>
      </c>
      <c r="M358" s="12">
        <v>46460</v>
      </c>
      <c r="N358" t="s">
        <v>1906</v>
      </c>
      <c r="O358" s="55">
        <v>1</v>
      </c>
      <c r="P358">
        <v>0</v>
      </c>
      <c r="Q358">
        <v>0</v>
      </c>
    </row>
    <row r="359" spans="1:17" x14ac:dyDescent="0.3">
      <c r="A359">
        <v>31689</v>
      </c>
      <c r="B359" t="s">
        <v>781</v>
      </c>
      <c r="C359" t="s">
        <v>782</v>
      </c>
      <c r="D359" s="12">
        <v>33354</v>
      </c>
      <c r="E359" t="s">
        <v>1155</v>
      </c>
      <c r="F359">
        <v>223</v>
      </c>
      <c r="G359" s="12">
        <v>42892</v>
      </c>
      <c r="H359" t="s">
        <v>1907</v>
      </c>
      <c r="J359" t="s">
        <v>303</v>
      </c>
      <c r="K359" t="s">
        <v>166</v>
      </c>
      <c r="L359" s="12">
        <v>46531</v>
      </c>
      <c r="M359" s="12">
        <v>46504</v>
      </c>
      <c r="N359" t="s">
        <v>1908</v>
      </c>
      <c r="O359" s="55">
        <v>1</v>
      </c>
      <c r="P359">
        <v>0</v>
      </c>
      <c r="Q359">
        <v>1</v>
      </c>
    </row>
    <row r="360" spans="1:17" x14ac:dyDescent="0.3">
      <c r="A360">
        <v>31668</v>
      </c>
      <c r="B360" t="s">
        <v>610</v>
      </c>
      <c r="C360" t="s">
        <v>611</v>
      </c>
      <c r="D360" s="12">
        <v>25181</v>
      </c>
      <c r="E360" t="s">
        <v>1155</v>
      </c>
      <c r="F360">
        <v>269</v>
      </c>
      <c r="G360" s="12">
        <v>42877</v>
      </c>
      <c r="H360" t="s">
        <v>1909</v>
      </c>
      <c r="I360" t="s">
        <v>1910</v>
      </c>
      <c r="J360" t="s">
        <v>308</v>
      </c>
      <c r="K360" t="s">
        <v>33</v>
      </c>
      <c r="L360" s="12">
        <v>46454</v>
      </c>
      <c r="M360" s="12">
        <v>47470</v>
      </c>
      <c r="N360" t="s">
        <v>1911</v>
      </c>
      <c r="O360" s="55">
        <v>0.8</v>
      </c>
      <c r="P360">
        <v>0</v>
      </c>
      <c r="Q360">
        <v>0</v>
      </c>
    </row>
    <row r="361" spans="1:17" x14ac:dyDescent="0.3">
      <c r="A361">
        <v>31659</v>
      </c>
      <c r="B361" t="s">
        <v>719</v>
      </c>
      <c r="C361" t="s">
        <v>720</v>
      </c>
      <c r="D361" s="12">
        <v>32677</v>
      </c>
      <c r="E361" t="s">
        <v>1155</v>
      </c>
      <c r="F361">
        <v>44</v>
      </c>
      <c r="G361" s="12">
        <v>42877</v>
      </c>
      <c r="H361" t="s">
        <v>1912</v>
      </c>
      <c r="J361" t="s">
        <v>317</v>
      </c>
      <c r="K361" t="s">
        <v>214</v>
      </c>
      <c r="L361" s="12">
        <v>46461</v>
      </c>
      <c r="M361" s="12">
        <v>46460</v>
      </c>
      <c r="N361" t="s">
        <v>1913</v>
      </c>
      <c r="O361" s="55">
        <v>1</v>
      </c>
      <c r="P361">
        <v>0</v>
      </c>
      <c r="Q361">
        <v>0</v>
      </c>
    </row>
    <row r="362" spans="1:17" x14ac:dyDescent="0.3">
      <c r="A362">
        <v>31635</v>
      </c>
      <c r="B362" t="s">
        <v>589</v>
      </c>
      <c r="C362" t="s">
        <v>590</v>
      </c>
      <c r="D362" s="12">
        <v>34219</v>
      </c>
      <c r="E362" t="s">
        <v>1155</v>
      </c>
      <c r="F362">
        <v>238</v>
      </c>
      <c r="G362" s="12">
        <v>42863</v>
      </c>
      <c r="H362" t="s">
        <v>1914</v>
      </c>
      <c r="J362" t="s">
        <v>233</v>
      </c>
      <c r="K362" t="s">
        <v>165</v>
      </c>
      <c r="L362" s="12">
        <v>46377</v>
      </c>
      <c r="M362" s="12">
        <v>46369</v>
      </c>
      <c r="N362" t="s">
        <v>1915</v>
      </c>
      <c r="O362" s="55">
        <v>1</v>
      </c>
      <c r="P362">
        <v>0</v>
      </c>
      <c r="Q362">
        <v>1</v>
      </c>
    </row>
    <row r="363" spans="1:17" x14ac:dyDescent="0.3">
      <c r="A363">
        <v>31634</v>
      </c>
      <c r="B363" t="s">
        <v>521</v>
      </c>
      <c r="C363" t="s">
        <v>522</v>
      </c>
      <c r="D363" s="12">
        <v>34483</v>
      </c>
      <c r="E363" t="s">
        <v>1155</v>
      </c>
      <c r="F363">
        <v>111</v>
      </c>
      <c r="G363" s="12">
        <v>42863</v>
      </c>
      <c r="H363" t="s">
        <v>1916</v>
      </c>
      <c r="J363" t="s">
        <v>325</v>
      </c>
      <c r="K363" t="s">
        <v>165</v>
      </c>
      <c r="L363" s="12">
        <v>46488</v>
      </c>
      <c r="M363" s="12">
        <v>46469</v>
      </c>
      <c r="N363" t="s">
        <v>1917</v>
      </c>
      <c r="O363" s="55">
        <v>1</v>
      </c>
      <c r="P363">
        <v>0</v>
      </c>
      <c r="Q363">
        <v>0</v>
      </c>
    </row>
    <row r="364" spans="1:17" x14ac:dyDescent="0.3">
      <c r="A364">
        <v>31601</v>
      </c>
      <c r="B364" t="s">
        <v>445</v>
      </c>
      <c r="C364" t="s">
        <v>446</v>
      </c>
      <c r="D364" s="12">
        <v>32979</v>
      </c>
      <c r="E364" t="s">
        <v>1155</v>
      </c>
      <c r="F364">
        <v>225</v>
      </c>
      <c r="G364" s="12">
        <v>42843</v>
      </c>
      <c r="H364" t="s">
        <v>1918</v>
      </c>
      <c r="J364" t="s">
        <v>248</v>
      </c>
      <c r="K364" t="s">
        <v>33</v>
      </c>
      <c r="L364" s="12">
        <v>46434</v>
      </c>
      <c r="M364" s="12">
        <v>46418</v>
      </c>
      <c r="N364" t="s">
        <v>1919</v>
      </c>
      <c r="O364" s="55">
        <v>1</v>
      </c>
      <c r="P364">
        <v>0</v>
      </c>
      <c r="Q364">
        <v>0</v>
      </c>
    </row>
    <row r="365" spans="1:17" x14ac:dyDescent="0.3">
      <c r="A365">
        <v>31600</v>
      </c>
      <c r="B365" t="s">
        <v>304</v>
      </c>
      <c r="C365" t="s">
        <v>300</v>
      </c>
      <c r="D365" s="12">
        <v>32464</v>
      </c>
      <c r="E365" t="s">
        <v>1155</v>
      </c>
      <c r="F365">
        <v>6</v>
      </c>
      <c r="G365" s="12">
        <v>42843</v>
      </c>
      <c r="H365" t="s">
        <v>1920</v>
      </c>
      <c r="J365" t="s">
        <v>303</v>
      </c>
      <c r="K365" t="s">
        <v>164</v>
      </c>
      <c r="L365" s="12">
        <v>46419</v>
      </c>
      <c r="M365" s="12">
        <v>46418</v>
      </c>
      <c r="N365" t="s">
        <v>1921</v>
      </c>
      <c r="O365" s="55">
        <v>1</v>
      </c>
      <c r="P365">
        <v>0</v>
      </c>
      <c r="Q365">
        <v>0</v>
      </c>
    </row>
    <row r="366" spans="1:17" x14ac:dyDescent="0.3">
      <c r="A366">
        <v>31550</v>
      </c>
      <c r="B366" t="s">
        <v>372</v>
      </c>
      <c r="C366" t="s">
        <v>373</v>
      </c>
      <c r="D366" s="12">
        <v>34332</v>
      </c>
      <c r="E366" t="s">
        <v>1155</v>
      </c>
      <c r="F366">
        <v>248</v>
      </c>
      <c r="G366" s="12">
        <v>42828</v>
      </c>
      <c r="H366" t="s">
        <v>1922</v>
      </c>
      <c r="J366" t="s">
        <v>303</v>
      </c>
      <c r="K366" t="s">
        <v>33</v>
      </c>
      <c r="L366" s="12">
        <v>46455</v>
      </c>
      <c r="M366" s="12">
        <v>46453</v>
      </c>
      <c r="N366" t="s">
        <v>1923</v>
      </c>
      <c r="O366" s="55">
        <v>1</v>
      </c>
      <c r="P366">
        <v>0</v>
      </c>
      <c r="Q366">
        <v>0</v>
      </c>
    </row>
    <row r="367" spans="1:17" x14ac:dyDescent="0.3">
      <c r="A367">
        <v>31404</v>
      </c>
      <c r="B367" t="s">
        <v>542</v>
      </c>
      <c r="C367" t="s">
        <v>541</v>
      </c>
      <c r="D367" s="12">
        <v>28234</v>
      </c>
      <c r="E367" t="s">
        <v>1178</v>
      </c>
      <c r="F367">
        <v>62</v>
      </c>
      <c r="G367" s="12">
        <v>42758</v>
      </c>
      <c r="H367" t="s">
        <v>1924</v>
      </c>
      <c r="J367" t="s">
        <v>303</v>
      </c>
      <c r="K367" t="s">
        <v>33</v>
      </c>
      <c r="L367" s="12">
        <v>46330</v>
      </c>
      <c r="M367" s="12">
        <v>46320</v>
      </c>
      <c r="N367" t="s">
        <v>1925</v>
      </c>
      <c r="O367" s="55">
        <v>1</v>
      </c>
      <c r="P367">
        <v>0</v>
      </c>
      <c r="Q367">
        <v>0</v>
      </c>
    </row>
    <row r="368" spans="1:17" x14ac:dyDescent="0.3">
      <c r="A368">
        <v>31361</v>
      </c>
      <c r="B368" t="s">
        <v>506</v>
      </c>
      <c r="C368" t="s">
        <v>505</v>
      </c>
      <c r="D368" s="12">
        <v>28695</v>
      </c>
      <c r="E368" t="s">
        <v>1155</v>
      </c>
      <c r="F368">
        <v>228</v>
      </c>
      <c r="G368" s="12">
        <v>42751</v>
      </c>
      <c r="H368" t="s">
        <v>1926</v>
      </c>
      <c r="J368" t="s">
        <v>308</v>
      </c>
      <c r="K368" t="s">
        <v>165</v>
      </c>
      <c r="L368" s="12">
        <v>46754</v>
      </c>
      <c r="M368" s="12">
        <v>46960</v>
      </c>
      <c r="N368" t="s">
        <v>1927</v>
      </c>
      <c r="O368" s="55">
        <v>1</v>
      </c>
      <c r="P368">
        <v>0</v>
      </c>
      <c r="Q368">
        <v>0</v>
      </c>
    </row>
    <row r="369" spans="1:17" x14ac:dyDescent="0.3">
      <c r="A369">
        <v>31360</v>
      </c>
      <c r="B369" t="s">
        <v>803</v>
      </c>
      <c r="C369" t="s">
        <v>903</v>
      </c>
      <c r="D369" s="12">
        <v>34227</v>
      </c>
      <c r="E369" t="s">
        <v>1155</v>
      </c>
      <c r="F369">
        <v>229</v>
      </c>
      <c r="G369" s="12">
        <v>42744</v>
      </c>
      <c r="H369" t="s">
        <v>1928</v>
      </c>
      <c r="J369" t="s">
        <v>303</v>
      </c>
      <c r="K369" t="s">
        <v>33</v>
      </c>
      <c r="L369" s="12">
        <v>46279</v>
      </c>
      <c r="M369" s="12">
        <v>46201</v>
      </c>
      <c r="N369" t="s">
        <v>1929</v>
      </c>
      <c r="O369" s="55">
        <v>1</v>
      </c>
      <c r="P369">
        <v>0</v>
      </c>
      <c r="Q369">
        <v>0</v>
      </c>
    </row>
    <row r="370" spans="1:17" x14ac:dyDescent="0.3">
      <c r="A370">
        <v>31231</v>
      </c>
      <c r="B370" t="s">
        <v>942</v>
      </c>
      <c r="C370" t="s">
        <v>941</v>
      </c>
      <c r="D370" s="12">
        <v>34747</v>
      </c>
      <c r="E370" t="s">
        <v>1155</v>
      </c>
      <c r="F370">
        <v>89</v>
      </c>
      <c r="G370" s="12">
        <v>42674</v>
      </c>
      <c r="H370" t="s">
        <v>1930</v>
      </c>
      <c r="J370" t="s">
        <v>220</v>
      </c>
      <c r="K370" t="s">
        <v>165</v>
      </c>
      <c r="L370" s="12">
        <v>46263</v>
      </c>
      <c r="M370" s="12">
        <v>46210</v>
      </c>
      <c r="N370" t="s">
        <v>1931</v>
      </c>
      <c r="O370" s="55">
        <v>1</v>
      </c>
      <c r="P370">
        <v>0</v>
      </c>
      <c r="Q370">
        <v>0</v>
      </c>
    </row>
    <row r="371" spans="1:17" x14ac:dyDescent="0.3">
      <c r="A371">
        <v>31165</v>
      </c>
      <c r="B371" t="s">
        <v>385</v>
      </c>
      <c r="C371" t="s">
        <v>386</v>
      </c>
      <c r="D371" s="12">
        <v>27145</v>
      </c>
      <c r="E371" t="s">
        <v>1155</v>
      </c>
      <c r="F371">
        <v>50</v>
      </c>
      <c r="G371" s="12">
        <v>42646</v>
      </c>
      <c r="H371" t="s">
        <v>1932</v>
      </c>
      <c r="J371" t="s">
        <v>225</v>
      </c>
      <c r="K371" t="s">
        <v>167</v>
      </c>
      <c r="L371" s="12">
        <v>46238</v>
      </c>
      <c r="M371" s="12">
        <v>46210</v>
      </c>
      <c r="N371" t="s">
        <v>1933</v>
      </c>
      <c r="O371" s="55">
        <v>1</v>
      </c>
      <c r="P371">
        <v>0</v>
      </c>
      <c r="Q371">
        <v>0</v>
      </c>
    </row>
    <row r="372" spans="1:17" x14ac:dyDescent="0.3">
      <c r="A372">
        <v>31150</v>
      </c>
      <c r="B372" t="s">
        <v>575</v>
      </c>
      <c r="C372" t="s">
        <v>576</v>
      </c>
      <c r="D372" s="12">
        <v>28226</v>
      </c>
      <c r="E372" t="s">
        <v>1155</v>
      </c>
      <c r="F372">
        <v>33</v>
      </c>
      <c r="G372" s="12">
        <v>42643</v>
      </c>
      <c r="H372" t="s">
        <v>1934</v>
      </c>
      <c r="I372">
        <v>94306073</v>
      </c>
      <c r="J372" t="s">
        <v>325</v>
      </c>
      <c r="K372" t="s">
        <v>168</v>
      </c>
      <c r="L372" s="12">
        <v>46286</v>
      </c>
      <c r="M372" s="12">
        <v>46187</v>
      </c>
      <c r="N372" t="s">
        <v>1935</v>
      </c>
      <c r="O372" s="55">
        <v>1</v>
      </c>
      <c r="P372">
        <v>0</v>
      </c>
      <c r="Q372">
        <v>0</v>
      </c>
    </row>
    <row r="373" spans="1:17" x14ac:dyDescent="0.3">
      <c r="A373">
        <v>31118</v>
      </c>
      <c r="B373" t="s">
        <v>591</v>
      </c>
      <c r="C373" t="s">
        <v>592</v>
      </c>
      <c r="D373" s="12">
        <v>30190</v>
      </c>
      <c r="E373" t="s">
        <v>1155</v>
      </c>
      <c r="F373">
        <v>13</v>
      </c>
      <c r="G373" s="12">
        <v>42618</v>
      </c>
      <c r="H373" t="s">
        <v>1936</v>
      </c>
      <c r="J373" t="s">
        <v>225</v>
      </c>
      <c r="K373" t="s">
        <v>164</v>
      </c>
      <c r="L373" s="12">
        <v>46218</v>
      </c>
      <c r="M373" s="12">
        <v>46182</v>
      </c>
      <c r="N373" t="s">
        <v>1937</v>
      </c>
      <c r="O373" s="55">
        <v>1</v>
      </c>
      <c r="P373">
        <v>0</v>
      </c>
      <c r="Q373">
        <v>0</v>
      </c>
    </row>
    <row r="374" spans="1:17" x14ac:dyDescent="0.3">
      <c r="A374">
        <v>31111</v>
      </c>
      <c r="B374" t="s">
        <v>532</v>
      </c>
      <c r="C374" t="s">
        <v>533</v>
      </c>
      <c r="D374" s="12">
        <v>28962</v>
      </c>
      <c r="E374" t="s">
        <v>1155</v>
      </c>
      <c r="F374">
        <v>419</v>
      </c>
      <c r="G374" s="12">
        <v>42604</v>
      </c>
      <c r="H374" t="s">
        <v>1938</v>
      </c>
      <c r="I374">
        <v>486365426</v>
      </c>
      <c r="J374" t="s">
        <v>225</v>
      </c>
      <c r="K374" t="s">
        <v>165</v>
      </c>
      <c r="L374" s="12">
        <v>46316</v>
      </c>
      <c r="M374" s="12">
        <v>46181</v>
      </c>
      <c r="N374" t="s">
        <v>1939</v>
      </c>
      <c r="O374" s="55">
        <v>1</v>
      </c>
      <c r="P374">
        <v>0</v>
      </c>
      <c r="Q374">
        <v>1</v>
      </c>
    </row>
    <row r="375" spans="1:17" x14ac:dyDescent="0.3">
      <c r="A375">
        <v>31092</v>
      </c>
      <c r="B375" t="s">
        <v>715</v>
      </c>
      <c r="C375" t="s">
        <v>713</v>
      </c>
      <c r="D375" s="12">
        <v>34149</v>
      </c>
      <c r="E375" t="s">
        <v>1155</v>
      </c>
      <c r="F375">
        <v>389</v>
      </c>
      <c r="G375" s="12">
        <v>42604</v>
      </c>
      <c r="H375" t="s">
        <v>1940</v>
      </c>
      <c r="J375" t="s">
        <v>308</v>
      </c>
      <c r="K375" t="s">
        <v>167</v>
      </c>
      <c r="L375" s="12">
        <v>46081</v>
      </c>
      <c r="M375" s="12">
        <v>46056</v>
      </c>
      <c r="N375" t="s">
        <v>1941</v>
      </c>
      <c r="O375" s="55">
        <v>1</v>
      </c>
      <c r="P375">
        <v>0</v>
      </c>
      <c r="Q375">
        <v>1</v>
      </c>
    </row>
    <row r="376" spans="1:17" x14ac:dyDescent="0.3">
      <c r="A376">
        <v>30999</v>
      </c>
      <c r="B376" t="s">
        <v>783</v>
      </c>
      <c r="C376" t="s">
        <v>784</v>
      </c>
      <c r="D376" s="12">
        <v>32844</v>
      </c>
      <c r="E376" t="s">
        <v>1155</v>
      </c>
      <c r="G376" s="12">
        <v>42562</v>
      </c>
      <c r="H376" t="s">
        <v>1942</v>
      </c>
      <c r="J376" t="s">
        <v>308</v>
      </c>
      <c r="K376" t="s">
        <v>165</v>
      </c>
      <c r="L376" s="12">
        <v>46159</v>
      </c>
      <c r="M376" s="12">
        <v>46147</v>
      </c>
      <c r="N376" t="s">
        <v>1943</v>
      </c>
      <c r="O376" s="55">
        <v>1</v>
      </c>
      <c r="P376">
        <v>0</v>
      </c>
      <c r="Q376">
        <v>0</v>
      </c>
    </row>
    <row r="377" spans="1:17" x14ac:dyDescent="0.3">
      <c r="A377">
        <v>30967</v>
      </c>
      <c r="B377" t="s">
        <v>904</v>
      </c>
      <c r="C377" t="s">
        <v>903</v>
      </c>
      <c r="D377" s="12">
        <v>29408</v>
      </c>
      <c r="E377" t="s">
        <v>1155</v>
      </c>
      <c r="F377">
        <v>128</v>
      </c>
      <c r="G377" s="12">
        <v>42548</v>
      </c>
      <c r="H377" t="s">
        <v>1944</v>
      </c>
      <c r="J377" t="s">
        <v>342</v>
      </c>
      <c r="K377" t="s">
        <v>33</v>
      </c>
      <c r="L377" s="12">
        <v>46207</v>
      </c>
      <c r="M377" s="12">
        <v>45935</v>
      </c>
      <c r="N377" t="s">
        <v>1945</v>
      </c>
      <c r="O377" s="55">
        <v>1</v>
      </c>
      <c r="P377">
        <v>0</v>
      </c>
      <c r="Q377">
        <v>1</v>
      </c>
    </row>
    <row r="378" spans="1:17" x14ac:dyDescent="0.3">
      <c r="A378">
        <v>30901</v>
      </c>
      <c r="B378" t="s">
        <v>758</v>
      </c>
      <c r="C378" t="s">
        <v>757</v>
      </c>
      <c r="D378" s="12">
        <v>25679</v>
      </c>
      <c r="E378" t="s">
        <v>1155</v>
      </c>
      <c r="F378">
        <v>187</v>
      </c>
      <c r="G378" s="12">
        <v>42534</v>
      </c>
      <c r="H378" t="s">
        <v>1946</v>
      </c>
      <c r="J378" t="s">
        <v>268</v>
      </c>
      <c r="K378" t="s">
        <v>164</v>
      </c>
      <c r="L378" s="12">
        <v>46134</v>
      </c>
      <c r="M378" s="12">
        <v>46097</v>
      </c>
      <c r="N378" t="s">
        <v>1947</v>
      </c>
      <c r="O378" s="55">
        <v>1</v>
      </c>
      <c r="P378">
        <v>0</v>
      </c>
      <c r="Q378">
        <v>0</v>
      </c>
    </row>
    <row r="379" spans="1:17" x14ac:dyDescent="0.3">
      <c r="A379">
        <v>30623</v>
      </c>
      <c r="B379" t="s">
        <v>514</v>
      </c>
      <c r="C379" t="s">
        <v>549</v>
      </c>
      <c r="D379" s="12">
        <v>25613</v>
      </c>
      <c r="E379" t="s">
        <v>1155</v>
      </c>
      <c r="F379">
        <v>51</v>
      </c>
      <c r="G379" s="12">
        <v>42429</v>
      </c>
      <c r="H379" t="s">
        <v>1948</v>
      </c>
      <c r="J379" t="s">
        <v>303</v>
      </c>
      <c r="K379" t="s">
        <v>168</v>
      </c>
      <c r="L379" s="12">
        <v>45966</v>
      </c>
      <c r="M379" s="12">
        <v>45958</v>
      </c>
      <c r="N379" t="s">
        <v>1949</v>
      </c>
      <c r="O379" s="55">
        <v>1</v>
      </c>
      <c r="P379">
        <v>0</v>
      </c>
      <c r="Q379">
        <v>1</v>
      </c>
    </row>
    <row r="380" spans="1:17" x14ac:dyDescent="0.3">
      <c r="A380">
        <v>30323</v>
      </c>
      <c r="B380" t="s">
        <v>973</v>
      </c>
      <c r="C380" t="s">
        <v>974</v>
      </c>
      <c r="D380" s="12">
        <v>27976</v>
      </c>
      <c r="E380" t="s">
        <v>1155</v>
      </c>
      <c r="F380">
        <v>474</v>
      </c>
      <c r="G380" s="12">
        <v>42296</v>
      </c>
      <c r="H380" t="s">
        <v>1950</v>
      </c>
      <c r="I380">
        <v>93845873</v>
      </c>
      <c r="J380" t="s">
        <v>308</v>
      </c>
      <c r="K380" t="s">
        <v>214</v>
      </c>
      <c r="L380" s="12">
        <v>47602</v>
      </c>
      <c r="M380" s="12">
        <v>47594</v>
      </c>
      <c r="N380" t="s">
        <v>1951</v>
      </c>
      <c r="O380" s="55">
        <v>1</v>
      </c>
      <c r="P380">
        <v>0</v>
      </c>
      <c r="Q380">
        <v>1</v>
      </c>
    </row>
    <row r="381" spans="1:17" x14ac:dyDescent="0.3">
      <c r="A381">
        <v>30321</v>
      </c>
      <c r="B381" t="s">
        <v>801</v>
      </c>
      <c r="C381" t="s">
        <v>802</v>
      </c>
      <c r="D381" s="12">
        <v>34204</v>
      </c>
      <c r="E381" t="s">
        <v>1155</v>
      </c>
      <c r="G381" s="12">
        <v>42296</v>
      </c>
      <c r="H381" t="s">
        <v>1952</v>
      </c>
      <c r="I381">
        <v>0</v>
      </c>
      <c r="J381" t="s">
        <v>230</v>
      </c>
      <c r="K381" t="s">
        <v>168</v>
      </c>
      <c r="L381" s="12">
        <v>46181</v>
      </c>
      <c r="M381" s="12">
        <v>46105</v>
      </c>
      <c r="N381" t="s">
        <v>1953</v>
      </c>
      <c r="O381" s="55">
        <v>1</v>
      </c>
      <c r="P381">
        <v>0</v>
      </c>
      <c r="Q381">
        <v>1</v>
      </c>
    </row>
    <row r="382" spans="1:17" x14ac:dyDescent="0.3">
      <c r="A382">
        <v>30292</v>
      </c>
      <c r="B382" t="s">
        <v>380</v>
      </c>
      <c r="C382" t="s">
        <v>381</v>
      </c>
      <c r="D382" s="12">
        <v>31065</v>
      </c>
      <c r="E382" t="s">
        <v>1155</v>
      </c>
      <c r="F382">
        <v>369</v>
      </c>
      <c r="G382" s="12">
        <v>42282</v>
      </c>
      <c r="H382" t="s">
        <v>1954</v>
      </c>
      <c r="J382" t="s">
        <v>248</v>
      </c>
      <c r="K382" t="s">
        <v>33</v>
      </c>
      <c r="L382" s="12">
        <v>73050</v>
      </c>
      <c r="M382" s="12">
        <v>73050</v>
      </c>
      <c r="N382" t="s">
        <v>1955</v>
      </c>
      <c r="O382" s="55">
        <v>1</v>
      </c>
      <c r="P382">
        <v>0</v>
      </c>
      <c r="Q382">
        <v>0</v>
      </c>
    </row>
    <row r="383" spans="1:17" x14ac:dyDescent="0.3">
      <c r="A383">
        <v>30271</v>
      </c>
      <c r="B383" t="s">
        <v>482</v>
      </c>
      <c r="C383" t="s">
        <v>773</v>
      </c>
      <c r="D383" s="12">
        <v>31836</v>
      </c>
      <c r="E383" t="s">
        <v>1155</v>
      </c>
      <c r="F383">
        <v>266</v>
      </c>
      <c r="G383" s="12">
        <v>42268</v>
      </c>
      <c r="H383" t="s">
        <v>1956</v>
      </c>
      <c r="J383" t="s">
        <v>275</v>
      </c>
      <c r="K383" t="s">
        <v>164</v>
      </c>
      <c r="L383" s="12">
        <v>47576</v>
      </c>
      <c r="M383" s="12">
        <v>47524</v>
      </c>
      <c r="N383" t="s">
        <v>1957</v>
      </c>
      <c r="O383" s="55">
        <v>1</v>
      </c>
      <c r="P383">
        <v>0</v>
      </c>
      <c r="Q383">
        <v>1</v>
      </c>
    </row>
    <row r="384" spans="1:17" x14ac:dyDescent="0.3">
      <c r="A384">
        <v>30121</v>
      </c>
      <c r="B384" t="s">
        <v>1102</v>
      </c>
      <c r="C384" t="s">
        <v>1103</v>
      </c>
      <c r="D384" s="12">
        <v>22410</v>
      </c>
      <c r="E384" t="s">
        <v>1155</v>
      </c>
      <c r="F384">
        <v>134</v>
      </c>
      <c r="G384" s="12">
        <v>42198</v>
      </c>
      <c r="H384" t="s">
        <v>1958</v>
      </c>
      <c r="I384">
        <v>92280648</v>
      </c>
      <c r="J384" t="s">
        <v>308</v>
      </c>
      <c r="K384" t="s">
        <v>162</v>
      </c>
      <c r="L384" s="12">
        <v>47533</v>
      </c>
      <c r="M384" s="12">
        <v>47524</v>
      </c>
      <c r="N384" t="s">
        <v>1959</v>
      </c>
      <c r="O384" s="55">
        <v>1</v>
      </c>
      <c r="P384">
        <v>0</v>
      </c>
      <c r="Q384">
        <v>0</v>
      </c>
    </row>
    <row r="385" spans="1:17" x14ac:dyDescent="0.3">
      <c r="A385">
        <v>30119</v>
      </c>
      <c r="B385" t="s">
        <v>305</v>
      </c>
      <c r="C385" t="s">
        <v>300</v>
      </c>
      <c r="D385" s="12">
        <v>24008</v>
      </c>
      <c r="E385" t="s">
        <v>1155</v>
      </c>
      <c r="F385">
        <v>143</v>
      </c>
      <c r="G385" s="12">
        <v>42198</v>
      </c>
      <c r="H385" t="s">
        <v>1960</v>
      </c>
      <c r="J385" t="s">
        <v>248</v>
      </c>
      <c r="K385" t="s">
        <v>33</v>
      </c>
      <c r="L385" s="12">
        <v>47569</v>
      </c>
      <c r="M385" s="12">
        <v>47517</v>
      </c>
      <c r="N385" t="s">
        <v>1961</v>
      </c>
      <c r="O385" s="55">
        <v>1</v>
      </c>
      <c r="P385">
        <v>0</v>
      </c>
      <c r="Q385">
        <v>1</v>
      </c>
    </row>
    <row r="386" spans="1:17" x14ac:dyDescent="0.3">
      <c r="A386">
        <v>29821</v>
      </c>
      <c r="B386" t="s">
        <v>907</v>
      </c>
      <c r="C386" t="s">
        <v>908</v>
      </c>
      <c r="D386" s="12">
        <v>24617</v>
      </c>
      <c r="E386" t="s">
        <v>1155</v>
      </c>
      <c r="F386">
        <v>346</v>
      </c>
      <c r="G386" s="12">
        <v>42121</v>
      </c>
      <c r="H386" t="s">
        <v>1962</v>
      </c>
      <c r="I386">
        <v>0</v>
      </c>
      <c r="J386" t="s">
        <v>238</v>
      </c>
      <c r="K386" t="s">
        <v>33</v>
      </c>
      <c r="L386" s="12">
        <v>47614</v>
      </c>
      <c r="M386" s="12">
        <v>47195</v>
      </c>
      <c r="N386" t="s">
        <v>1963</v>
      </c>
      <c r="O386" s="55">
        <v>1</v>
      </c>
      <c r="P386">
        <v>0</v>
      </c>
      <c r="Q386">
        <v>1</v>
      </c>
    </row>
    <row r="387" spans="1:17" x14ac:dyDescent="0.3">
      <c r="A387">
        <v>29818</v>
      </c>
      <c r="B387" t="s">
        <v>694</v>
      </c>
      <c r="C387" t="s">
        <v>1964</v>
      </c>
      <c r="D387" s="12">
        <v>32133</v>
      </c>
      <c r="E387" t="s">
        <v>1178</v>
      </c>
      <c r="F387">
        <v>401</v>
      </c>
      <c r="G387" s="12">
        <v>42121</v>
      </c>
      <c r="H387" t="s">
        <v>1965</v>
      </c>
      <c r="J387" t="s">
        <v>369</v>
      </c>
      <c r="K387" t="s">
        <v>33</v>
      </c>
      <c r="L387" s="12">
        <v>47485</v>
      </c>
      <c r="M387" s="12">
        <v>47470</v>
      </c>
      <c r="N387" t="s">
        <v>1966</v>
      </c>
      <c r="O387" s="55">
        <v>1</v>
      </c>
      <c r="P387">
        <v>0</v>
      </c>
      <c r="Q387">
        <v>0</v>
      </c>
    </row>
    <row r="388" spans="1:17" x14ac:dyDescent="0.3">
      <c r="A388">
        <v>29778</v>
      </c>
      <c r="B388" t="s">
        <v>729</v>
      </c>
      <c r="C388" t="s">
        <v>730</v>
      </c>
      <c r="D388" s="12">
        <v>24404</v>
      </c>
      <c r="E388" t="s">
        <v>1155</v>
      </c>
      <c r="F388">
        <v>173</v>
      </c>
      <c r="G388" s="12">
        <v>42107</v>
      </c>
      <c r="H388" t="s">
        <v>1967</v>
      </c>
      <c r="I388">
        <v>56371827</v>
      </c>
      <c r="J388" t="s">
        <v>271</v>
      </c>
      <c r="K388" t="s">
        <v>168</v>
      </c>
      <c r="L388" s="12">
        <v>47322</v>
      </c>
      <c r="M388" s="12">
        <v>47306</v>
      </c>
      <c r="N388" t="s">
        <v>1968</v>
      </c>
      <c r="O388" s="55">
        <v>0.8</v>
      </c>
      <c r="P388">
        <v>0</v>
      </c>
      <c r="Q388">
        <v>0</v>
      </c>
    </row>
    <row r="389" spans="1:17" x14ac:dyDescent="0.3">
      <c r="A389">
        <v>29746</v>
      </c>
      <c r="B389" t="s">
        <v>1096</v>
      </c>
      <c r="C389" t="s">
        <v>1097</v>
      </c>
      <c r="D389" s="12">
        <v>28476</v>
      </c>
      <c r="E389" t="s">
        <v>1155</v>
      </c>
      <c r="F389">
        <v>70</v>
      </c>
      <c r="G389" s="12">
        <v>42093</v>
      </c>
      <c r="H389" t="s">
        <v>1969</v>
      </c>
      <c r="J389" t="s">
        <v>308</v>
      </c>
      <c r="K389" t="s">
        <v>214</v>
      </c>
      <c r="L389" s="12">
        <v>47454</v>
      </c>
      <c r="M389" s="12">
        <v>47449</v>
      </c>
      <c r="N389" t="s">
        <v>1970</v>
      </c>
      <c r="O389" s="55">
        <v>1</v>
      </c>
      <c r="P389">
        <v>0</v>
      </c>
      <c r="Q389">
        <v>1</v>
      </c>
    </row>
    <row r="390" spans="1:17" x14ac:dyDescent="0.3">
      <c r="A390">
        <v>29674</v>
      </c>
      <c r="B390" t="s">
        <v>873</v>
      </c>
      <c r="C390" t="s">
        <v>874</v>
      </c>
      <c r="D390" s="12">
        <v>33868</v>
      </c>
      <c r="E390" t="s">
        <v>1155</v>
      </c>
      <c r="G390" s="12">
        <v>42065</v>
      </c>
      <c r="H390" t="s">
        <v>1971</v>
      </c>
      <c r="J390" t="s">
        <v>220</v>
      </c>
      <c r="K390" t="s">
        <v>33</v>
      </c>
      <c r="L390" s="12">
        <v>47499</v>
      </c>
      <c r="M390" s="12">
        <v>47441</v>
      </c>
      <c r="N390" t="s">
        <v>1972</v>
      </c>
      <c r="O390" s="55">
        <v>1</v>
      </c>
      <c r="P390">
        <v>0</v>
      </c>
      <c r="Q390">
        <v>0</v>
      </c>
    </row>
    <row r="391" spans="1:17" x14ac:dyDescent="0.3">
      <c r="A391">
        <v>29646</v>
      </c>
      <c r="B391" t="s">
        <v>510</v>
      </c>
      <c r="C391" t="s">
        <v>602</v>
      </c>
      <c r="D391" s="12">
        <v>30289</v>
      </c>
      <c r="E391" t="s">
        <v>1155</v>
      </c>
      <c r="F391">
        <v>455</v>
      </c>
      <c r="G391" s="12">
        <v>42051</v>
      </c>
      <c r="H391" t="s">
        <v>1973</v>
      </c>
      <c r="J391" t="s">
        <v>251</v>
      </c>
      <c r="K391" t="s">
        <v>33</v>
      </c>
      <c r="L391" s="12">
        <v>47471</v>
      </c>
      <c r="M391" s="12">
        <v>47462</v>
      </c>
      <c r="N391" t="s">
        <v>1974</v>
      </c>
      <c r="O391" s="55">
        <v>1</v>
      </c>
      <c r="P391">
        <v>0</v>
      </c>
      <c r="Q391">
        <v>1</v>
      </c>
    </row>
    <row r="392" spans="1:17" x14ac:dyDescent="0.3">
      <c r="A392">
        <v>29591</v>
      </c>
      <c r="B392" t="s">
        <v>554</v>
      </c>
      <c r="C392" t="s">
        <v>555</v>
      </c>
      <c r="D392" s="12">
        <v>33643</v>
      </c>
      <c r="E392" t="s">
        <v>1155</v>
      </c>
      <c r="F392">
        <v>388</v>
      </c>
      <c r="G392" s="12">
        <v>42023</v>
      </c>
      <c r="H392" t="s">
        <v>1975</v>
      </c>
      <c r="J392" t="s">
        <v>258</v>
      </c>
      <c r="K392" t="s">
        <v>162</v>
      </c>
      <c r="L392" s="12">
        <v>47399</v>
      </c>
      <c r="M392" s="12">
        <v>47369</v>
      </c>
      <c r="N392" t="s">
        <v>1976</v>
      </c>
      <c r="O392" s="55">
        <v>1</v>
      </c>
      <c r="P392">
        <v>0</v>
      </c>
      <c r="Q392">
        <v>1</v>
      </c>
    </row>
    <row r="393" spans="1:17" x14ac:dyDescent="0.3">
      <c r="A393">
        <v>29540</v>
      </c>
      <c r="B393" t="s">
        <v>789</v>
      </c>
      <c r="C393" t="s">
        <v>788</v>
      </c>
      <c r="D393" s="12">
        <v>28532</v>
      </c>
      <c r="E393" t="s">
        <v>1155</v>
      </c>
      <c r="F393">
        <v>330</v>
      </c>
      <c r="G393" s="12">
        <v>41981</v>
      </c>
      <c r="H393" t="s">
        <v>1977</v>
      </c>
      <c r="J393" t="s">
        <v>268</v>
      </c>
      <c r="K393" t="s">
        <v>167</v>
      </c>
      <c r="L393" s="12">
        <v>47335</v>
      </c>
      <c r="M393" s="12">
        <v>47293</v>
      </c>
      <c r="N393" t="s">
        <v>1978</v>
      </c>
      <c r="O393" s="55">
        <v>1</v>
      </c>
      <c r="P393">
        <v>0</v>
      </c>
      <c r="Q393">
        <v>0</v>
      </c>
    </row>
    <row r="394" spans="1:17" x14ac:dyDescent="0.3">
      <c r="A394">
        <v>29539</v>
      </c>
      <c r="B394" t="s">
        <v>343</v>
      </c>
      <c r="C394" t="s">
        <v>341</v>
      </c>
      <c r="D394" s="12">
        <v>32280</v>
      </c>
      <c r="E394" t="s">
        <v>1178</v>
      </c>
      <c r="F394">
        <v>366</v>
      </c>
      <c r="G394" s="12">
        <v>41981</v>
      </c>
      <c r="H394" t="s">
        <v>1979</v>
      </c>
      <c r="J394" t="s">
        <v>342</v>
      </c>
      <c r="K394" t="s">
        <v>33</v>
      </c>
      <c r="L394" s="12">
        <v>47341</v>
      </c>
      <c r="M394" s="12">
        <v>47449</v>
      </c>
      <c r="N394" t="s">
        <v>1980</v>
      </c>
      <c r="O394" s="55">
        <v>0.8</v>
      </c>
      <c r="P394">
        <v>0</v>
      </c>
      <c r="Q394">
        <v>0</v>
      </c>
    </row>
    <row r="395" spans="1:17" x14ac:dyDescent="0.3">
      <c r="A395">
        <v>29478</v>
      </c>
      <c r="B395" t="s">
        <v>839</v>
      </c>
      <c r="C395" t="s">
        <v>840</v>
      </c>
      <c r="D395" s="12">
        <v>21893</v>
      </c>
      <c r="E395" t="s">
        <v>1155</v>
      </c>
      <c r="F395">
        <v>437</v>
      </c>
      <c r="G395" s="12">
        <v>41946</v>
      </c>
      <c r="H395" t="s">
        <v>1981</v>
      </c>
      <c r="J395" t="s">
        <v>280</v>
      </c>
      <c r="K395" t="s">
        <v>164</v>
      </c>
      <c r="L395" s="12">
        <v>47509</v>
      </c>
      <c r="M395" s="12">
        <v>47460</v>
      </c>
      <c r="N395" t="s">
        <v>1982</v>
      </c>
      <c r="O395" s="55">
        <v>1</v>
      </c>
      <c r="P395">
        <v>0</v>
      </c>
      <c r="Q395">
        <v>1</v>
      </c>
    </row>
    <row r="396" spans="1:17" x14ac:dyDescent="0.3">
      <c r="A396">
        <v>29477</v>
      </c>
      <c r="B396" t="s">
        <v>1037</v>
      </c>
      <c r="C396" t="s">
        <v>1038</v>
      </c>
      <c r="D396" s="12">
        <v>30968</v>
      </c>
      <c r="E396" t="s">
        <v>1155</v>
      </c>
      <c r="F396">
        <v>436</v>
      </c>
      <c r="G396" s="12">
        <v>41946</v>
      </c>
      <c r="H396" t="s">
        <v>1983</v>
      </c>
      <c r="J396" t="s">
        <v>342</v>
      </c>
      <c r="K396" t="s">
        <v>167</v>
      </c>
      <c r="L396" s="12">
        <v>47279</v>
      </c>
      <c r="M396" s="12">
        <v>47267</v>
      </c>
      <c r="N396" t="s">
        <v>1984</v>
      </c>
      <c r="O396" s="55">
        <v>0.8</v>
      </c>
      <c r="P396">
        <v>0</v>
      </c>
      <c r="Q396">
        <v>0</v>
      </c>
    </row>
    <row r="397" spans="1:17" x14ac:dyDescent="0.3">
      <c r="A397">
        <v>29370</v>
      </c>
      <c r="B397" t="s">
        <v>393</v>
      </c>
      <c r="C397" t="s">
        <v>394</v>
      </c>
      <c r="D397" s="12">
        <v>29675</v>
      </c>
      <c r="E397" t="s">
        <v>1155</v>
      </c>
      <c r="F397">
        <v>375</v>
      </c>
      <c r="G397" s="12">
        <v>41904</v>
      </c>
      <c r="H397" t="s">
        <v>1985</v>
      </c>
      <c r="J397" t="s">
        <v>211</v>
      </c>
      <c r="K397" t="s">
        <v>214</v>
      </c>
      <c r="L397" s="12">
        <v>47427</v>
      </c>
      <c r="M397" s="12">
        <v>47338</v>
      </c>
      <c r="N397" t="s">
        <v>1986</v>
      </c>
      <c r="O397" s="55">
        <v>0.8</v>
      </c>
      <c r="P397">
        <v>0</v>
      </c>
      <c r="Q397">
        <v>0</v>
      </c>
    </row>
    <row r="398" spans="1:17" x14ac:dyDescent="0.3">
      <c r="A398">
        <v>29271</v>
      </c>
      <c r="B398" t="s">
        <v>295</v>
      </c>
      <c r="C398" t="s">
        <v>900</v>
      </c>
      <c r="D398" s="12">
        <v>29005</v>
      </c>
      <c r="E398" t="s">
        <v>1155</v>
      </c>
      <c r="F398">
        <v>298</v>
      </c>
      <c r="G398" s="12">
        <v>41855</v>
      </c>
      <c r="H398" t="s">
        <v>1987</v>
      </c>
      <c r="J398" t="s">
        <v>325</v>
      </c>
      <c r="K398" t="s">
        <v>164</v>
      </c>
      <c r="L398" s="12">
        <v>47205</v>
      </c>
      <c r="M398" s="12">
        <v>47195</v>
      </c>
      <c r="N398" t="s">
        <v>1988</v>
      </c>
      <c r="O398" s="55">
        <v>1</v>
      </c>
      <c r="P398">
        <v>0</v>
      </c>
      <c r="Q398">
        <v>0</v>
      </c>
    </row>
    <row r="399" spans="1:17" x14ac:dyDescent="0.3">
      <c r="A399">
        <v>29181</v>
      </c>
      <c r="B399" t="s">
        <v>891</v>
      </c>
      <c r="C399" t="s">
        <v>892</v>
      </c>
      <c r="D399" s="12">
        <v>25391</v>
      </c>
      <c r="E399" t="s">
        <v>1155</v>
      </c>
      <c r="F399">
        <v>339</v>
      </c>
      <c r="G399" s="12">
        <v>41827</v>
      </c>
      <c r="H399" t="s">
        <v>1989</v>
      </c>
      <c r="J399" t="s">
        <v>308</v>
      </c>
      <c r="K399" t="s">
        <v>214</v>
      </c>
      <c r="L399" s="12">
        <v>47243</v>
      </c>
      <c r="M399" s="12">
        <v>47196</v>
      </c>
      <c r="N399" t="s">
        <v>1990</v>
      </c>
      <c r="O399" s="55">
        <v>1</v>
      </c>
      <c r="P399">
        <v>0</v>
      </c>
      <c r="Q399">
        <v>1</v>
      </c>
    </row>
    <row r="400" spans="1:17" x14ac:dyDescent="0.3">
      <c r="A400">
        <v>29179</v>
      </c>
      <c r="B400" t="s">
        <v>943</v>
      </c>
      <c r="C400" t="s">
        <v>944</v>
      </c>
      <c r="D400" s="12">
        <v>32059</v>
      </c>
      <c r="E400" t="s">
        <v>1155</v>
      </c>
      <c r="F400">
        <v>276</v>
      </c>
      <c r="G400" s="12">
        <v>41827</v>
      </c>
      <c r="H400" t="s">
        <v>1991</v>
      </c>
      <c r="I400" t="s">
        <v>1992</v>
      </c>
      <c r="J400" t="s">
        <v>303</v>
      </c>
      <c r="K400" t="s">
        <v>164</v>
      </c>
      <c r="L400" s="12">
        <v>47278</v>
      </c>
      <c r="M400" s="12">
        <v>46042</v>
      </c>
      <c r="N400" t="s">
        <v>1993</v>
      </c>
      <c r="O400" s="55">
        <v>1</v>
      </c>
      <c r="P400">
        <v>0</v>
      </c>
      <c r="Q400">
        <v>0</v>
      </c>
    </row>
    <row r="401" spans="1:17" x14ac:dyDescent="0.3">
      <c r="A401">
        <v>28995</v>
      </c>
      <c r="B401" t="s">
        <v>678</v>
      </c>
      <c r="C401" t="s">
        <v>679</v>
      </c>
      <c r="D401" s="12">
        <v>22706</v>
      </c>
      <c r="E401" t="s">
        <v>1155</v>
      </c>
      <c r="F401">
        <v>55</v>
      </c>
      <c r="G401" s="12">
        <v>41771</v>
      </c>
      <c r="H401" t="s">
        <v>1994</v>
      </c>
      <c r="J401" t="s">
        <v>308</v>
      </c>
      <c r="K401" t="s">
        <v>162</v>
      </c>
      <c r="L401" s="12">
        <v>45543</v>
      </c>
      <c r="M401" s="12">
        <v>45306</v>
      </c>
      <c r="N401" t="s">
        <v>1995</v>
      </c>
      <c r="O401" s="55">
        <v>0.8</v>
      </c>
      <c r="P401">
        <v>0</v>
      </c>
      <c r="Q401">
        <v>0</v>
      </c>
    </row>
    <row r="402" spans="1:17" x14ac:dyDescent="0.3">
      <c r="A402">
        <v>28910</v>
      </c>
      <c r="B402" t="s">
        <v>514</v>
      </c>
      <c r="C402" t="s">
        <v>515</v>
      </c>
      <c r="D402" s="12">
        <v>30034</v>
      </c>
      <c r="E402" t="s">
        <v>1155</v>
      </c>
      <c r="F402">
        <v>144</v>
      </c>
      <c r="G402" s="12">
        <v>41743</v>
      </c>
      <c r="H402" t="s">
        <v>1996</v>
      </c>
      <c r="J402" t="s">
        <v>342</v>
      </c>
      <c r="K402" t="s">
        <v>214</v>
      </c>
      <c r="L402" s="12">
        <v>47216</v>
      </c>
      <c r="M402" s="12">
        <v>47195</v>
      </c>
      <c r="N402" t="s">
        <v>1997</v>
      </c>
      <c r="O402" s="55">
        <v>0.8</v>
      </c>
      <c r="P402">
        <v>0</v>
      </c>
      <c r="Q402">
        <v>0</v>
      </c>
    </row>
    <row r="403" spans="1:17" x14ac:dyDescent="0.3">
      <c r="A403">
        <v>28835</v>
      </c>
      <c r="B403" t="s">
        <v>1051</v>
      </c>
      <c r="C403" t="s">
        <v>1052</v>
      </c>
      <c r="D403" s="12">
        <v>33067</v>
      </c>
      <c r="E403" t="s">
        <v>1155</v>
      </c>
      <c r="F403">
        <v>241</v>
      </c>
      <c r="G403" s="12">
        <v>41722</v>
      </c>
      <c r="H403" t="s">
        <v>1998</v>
      </c>
      <c r="J403" t="s">
        <v>271</v>
      </c>
      <c r="K403" t="s">
        <v>162</v>
      </c>
      <c r="L403" s="12">
        <v>47135</v>
      </c>
      <c r="M403" s="12">
        <v>47051</v>
      </c>
      <c r="N403" t="s">
        <v>1999</v>
      </c>
      <c r="O403" s="55">
        <v>0.8</v>
      </c>
      <c r="P403">
        <v>0</v>
      </c>
      <c r="Q403">
        <v>0</v>
      </c>
    </row>
    <row r="404" spans="1:17" x14ac:dyDescent="0.3">
      <c r="A404">
        <v>28830</v>
      </c>
      <c r="B404" t="s">
        <v>526</v>
      </c>
      <c r="C404" t="s">
        <v>527</v>
      </c>
      <c r="D404" s="12">
        <v>29494</v>
      </c>
      <c r="E404" t="s">
        <v>1155</v>
      </c>
      <c r="F404">
        <v>619</v>
      </c>
      <c r="G404" s="12">
        <v>41722</v>
      </c>
      <c r="H404" t="s">
        <v>2000</v>
      </c>
      <c r="J404" t="s">
        <v>268</v>
      </c>
      <c r="K404" t="s">
        <v>162</v>
      </c>
      <c r="L404" s="12">
        <v>47108</v>
      </c>
      <c r="M404" s="12">
        <v>47034</v>
      </c>
      <c r="N404" t="s">
        <v>2001</v>
      </c>
      <c r="O404" s="55">
        <v>0.8</v>
      </c>
      <c r="P404">
        <v>0</v>
      </c>
      <c r="Q404">
        <v>0</v>
      </c>
    </row>
    <row r="405" spans="1:17" x14ac:dyDescent="0.3">
      <c r="A405">
        <v>28821</v>
      </c>
      <c r="B405" t="s">
        <v>930</v>
      </c>
      <c r="C405" t="s">
        <v>929</v>
      </c>
      <c r="D405" s="12">
        <v>27974</v>
      </c>
      <c r="E405" t="s">
        <v>1155</v>
      </c>
      <c r="F405">
        <v>652</v>
      </c>
      <c r="G405" s="12">
        <v>41708</v>
      </c>
      <c r="H405" t="s">
        <v>2002</v>
      </c>
      <c r="J405" t="s">
        <v>325</v>
      </c>
      <c r="K405" t="s">
        <v>214</v>
      </c>
      <c r="L405" s="12">
        <v>47643</v>
      </c>
      <c r="M405" s="12">
        <v>46974</v>
      </c>
      <c r="N405" t="s">
        <v>2003</v>
      </c>
      <c r="O405" s="55">
        <v>0.6</v>
      </c>
      <c r="P405">
        <v>0</v>
      </c>
      <c r="Q405">
        <v>0</v>
      </c>
    </row>
    <row r="406" spans="1:17" x14ac:dyDescent="0.3">
      <c r="A406">
        <v>28794</v>
      </c>
      <c r="B406" t="s">
        <v>534</v>
      </c>
      <c r="C406" t="s">
        <v>535</v>
      </c>
      <c r="D406" s="12">
        <v>31809</v>
      </c>
      <c r="E406" t="s">
        <v>1155</v>
      </c>
      <c r="F406">
        <v>41</v>
      </c>
      <c r="G406" s="12">
        <v>41701</v>
      </c>
      <c r="H406" t="s">
        <v>2004</v>
      </c>
      <c r="J406" t="s">
        <v>303</v>
      </c>
      <c r="K406" t="s">
        <v>167</v>
      </c>
      <c r="L406" s="12">
        <v>47128</v>
      </c>
      <c r="M406" s="12">
        <v>47077</v>
      </c>
      <c r="N406" t="s">
        <v>2005</v>
      </c>
      <c r="O406" s="55">
        <v>0.8</v>
      </c>
      <c r="P406">
        <v>0</v>
      </c>
      <c r="Q406">
        <v>1</v>
      </c>
    </row>
    <row r="407" spans="1:17" x14ac:dyDescent="0.3">
      <c r="A407">
        <v>28737</v>
      </c>
      <c r="B407" t="s">
        <v>577</v>
      </c>
      <c r="C407" t="s">
        <v>578</v>
      </c>
      <c r="D407" s="12">
        <v>27642</v>
      </c>
      <c r="E407" t="s">
        <v>1155</v>
      </c>
      <c r="F407">
        <v>17</v>
      </c>
      <c r="G407" s="12">
        <v>41680</v>
      </c>
      <c r="H407" t="s">
        <v>2006</v>
      </c>
      <c r="J407" t="s">
        <v>303</v>
      </c>
      <c r="K407" t="s">
        <v>167</v>
      </c>
      <c r="L407" s="12">
        <v>47174</v>
      </c>
      <c r="M407" s="12">
        <v>47615</v>
      </c>
      <c r="N407" t="s">
        <v>2007</v>
      </c>
      <c r="O407" s="55">
        <v>1</v>
      </c>
      <c r="P407">
        <v>0</v>
      </c>
      <c r="Q407">
        <v>1</v>
      </c>
    </row>
    <row r="408" spans="1:17" x14ac:dyDescent="0.3">
      <c r="A408">
        <v>28717</v>
      </c>
      <c r="B408" t="s">
        <v>807</v>
      </c>
      <c r="C408" t="s">
        <v>929</v>
      </c>
      <c r="D408" s="12">
        <v>27229</v>
      </c>
      <c r="E408" t="s">
        <v>1155</v>
      </c>
      <c r="F408">
        <v>25</v>
      </c>
      <c r="G408" s="12">
        <v>41659</v>
      </c>
      <c r="H408" t="s">
        <v>2008</v>
      </c>
      <c r="J408" t="s">
        <v>225</v>
      </c>
      <c r="K408" t="s">
        <v>167</v>
      </c>
      <c r="L408" s="12">
        <v>46859</v>
      </c>
      <c r="M408" s="12">
        <v>46853</v>
      </c>
      <c r="N408" t="s">
        <v>2009</v>
      </c>
      <c r="O408" s="55">
        <v>1</v>
      </c>
      <c r="P408">
        <v>0</v>
      </c>
      <c r="Q408">
        <v>0</v>
      </c>
    </row>
    <row r="409" spans="1:17" x14ac:dyDescent="0.3">
      <c r="A409">
        <v>28690</v>
      </c>
      <c r="B409" t="s">
        <v>447</v>
      </c>
      <c r="C409" t="s">
        <v>448</v>
      </c>
      <c r="D409" s="12">
        <v>28385</v>
      </c>
      <c r="E409" t="s">
        <v>1155</v>
      </c>
      <c r="F409">
        <v>184</v>
      </c>
      <c r="G409" s="12">
        <v>41617</v>
      </c>
      <c r="H409" t="s">
        <v>2010</v>
      </c>
      <c r="I409">
        <v>92315307</v>
      </c>
      <c r="J409" t="s">
        <v>325</v>
      </c>
      <c r="K409" t="s">
        <v>165</v>
      </c>
      <c r="L409" s="12">
        <v>47034</v>
      </c>
      <c r="M409" s="12">
        <v>46925</v>
      </c>
      <c r="N409" t="s">
        <v>2011</v>
      </c>
      <c r="O409" s="55">
        <v>0.5</v>
      </c>
      <c r="P409">
        <v>0</v>
      </c>
      <c r="Q409">
        <v>0</v>
      </c>
    </row>
    <row r="410" spans="1:17" x14ac:dyDescent="0.3">
      <c r="A410">
        <v>28165</v>
      </c>
      <c r="B410" t="s">
        <v>293</v>
      </c>
      <c r="C410" t="s">
        <v>686</v>
      </c>
      <c r="D410" s="12">
        <v>25640</v>
      </c>
      <c r="E410" t="s">
        <v>1155</v>
      </c>
      <c r="F410">
        <v>3</v>
      </c>
      <c r="G410" s="12">
        <v>41421</v>
      </c>
      <c r="H410" t="s">
        <v>2012</v>
      </c>
      <c r="I410">
        <v>55427502</v>
      </c>
      <c r="J410" t="s">
        <v>369</v>
      </c>
      <c r="K410" t="s">
        <v>164</v>
      </c>
      <c r="L410" s="12">
        <v>46777</v>
      </c>
      <c r="M410" s="12">
        <v>46763</v>
      </c>
      <c r="N410" t="s">
        <v>2013</v>
      </c>
      <c r="O410" s="55">
        <v>1</v>
      </c>
      <c r="P410">
        <v>0</v>
      </c>
      <c r="Q410">
        <v>0</v>
      </c>
    </row>
    <row r="411" spans="1:17" x14ac:dyDescent="0.3">
      <c r="A411">
        <v>28072</v>
      </c>
      <c r="B411" t="s">
        <v>682</v>
      </c>
      <c r="C411" t="s">
        <v>683</v>
      </c>
      <c r="D411" s="12">
        <v>25585</v>
      </c>
      <c r="E411" t="s">
        <v>1155</v>
      </c>
      <c r="F411">
        <v>179</v>
      </c>
      <c r="G411" s="12">
        <v>41372</v>
      </c>
      <c r="H411" t="s">
        <v>2014</v>
      </c>
      <c r="J411" t="s">
        <v>271</v>
      </c>
      <c r="K411" t="s">
        <v>167</v>
      </c>
      <c r="L411" s="12">
        <v>46877</v>
      </c>
      <c r="M411" s="12">
        <v>47083</v>
      </c>
      <c r="N411" t="s">
        <v>2015</v>
      </c>
      <c r="O411" s="55">
        <v>1</v>
      </c>
      <c r="P411">
        <v>0</v>
      </c>
      <c r="Q411">
        <v>0</v>
      </c>
    </row>
    <row r="412" spans="1:17" x14ac:dyDescent="0.3">
      <c r="A412">
        <v>28071</v>
      </c>
      <c r="B412" t="s">
        <v>406</v>
      </c>
      <c r="C412" t="s">
        <v>407</v>
      </c>
      <c r="D412" s="12">
        <v>30399</v>
      </c>
      <c r="E412" t="s">
        <v>1155</v>
      </c>
      <c r="F412">
        <v>602</v>
      </c>
      <c r="G412" s="12">
        <v>41372</v>
      </c>
      <c r="H412" t="s">
        <v>2016</v>
      </c>
      <c r="J412" t="s">
        <v>342</v>
      </c>
      <c r="K412" t="s">
        <v>164</v>
      </c>
      <c r="L412" s="12">
        <v>46817</v>
      </c>
      <c r="M412" s="12">
        <v>46735</v>
      </c>
      <c r="N412" t="s">
        <v>2017</v>
      </c>
      <c r="O412" s="55">
        <v>0.8</v>
      </c>
      <c r="P412">
        <v>0</v>
      </c>
      <c r="Q412">
        <v>0</v>
      </c>
    </row>
    <row r="413" spans="1:17" x14ac:dyDescent="0.3">
      <c r="A413">
        <v>27865</v>
      </c>
      <c r="B413" t="s">
        <v>680</v>
      </c>
      <c r="C413" t="s">
        <v>681</v>
      </c>
      <c r="D413" s="12">
        <v>25648</v>
      </c>
      <c r="E413" t="s">
        <v>1155</v>
      </c>
      <c r="F413">
        <v>221</v>
      </c>
      <c r="G413" s="12">
        <v>41313</v>
      </c>
      <c r="H413" t="s">
        <v>2018</v>
      </c>
      <c r="J413" t="s">
        <v>248</v>
      </c>
      <c r="K413" t="s">
        <v>164</v>
      </c>
      <c r="L413" s="12">
        <v>46166</v>
      </c>
      <c r="M413" s="12">
        <v>47135</v>
      </c>
      <c r="N413" t="s">
        <v>2019</v>
      </c>
      <c r="O413" s="55">
        <v>1</v>
      </c>
      <c r="P413">
        <v>0</v>
      </c>
      <c r="Q413">
        <v>1</v>
      </c>
    </row>
    <row r="414" spans="1:17" x14ac:dyDescent="0.3">
      <c r="A414">
        <v>27786</v>
      </c>
      <c r="B414" t="s">
        <v>593</v>
      </c>
      <c r="C414" t="s">
        <v>594</v>
      </c>
      <c r="D414" s="12">
        <v>24757</v>
      </c>
      <c r="E414" t="s">
        <v>1155</v>
      </c>
      <c r="F414">
        <v>96</v>
      </c>
      <c r="G414" s="12">
        <v>41253</v>
      </c>
      <c r="H414" t="s">
        <v>2020</v>
      </c>
      <c r="J414" t="s">
        <v>248</v>
      </c>
      <c r="K414" t="s">
        <v>164</v>
      </c>
      <c r="L414" s="12">
        <v>46735</v>
      </c>
      <c r="M414" s="12">
        <v>46254</v>
      </c>
      <c r="N414" t="s">
        <v>2021</v>
      </c>
      <c r="O414" s="55">
        <v>1</v>
      </c>
      <c r="P414">
        <v>0</v>
      </c>
      <c r="Q414">
        <v>1</v>
      </c>
    </row>
    <row r="415" spans="1:17" x14ac:dyDescent="0.3">
      <c r="A415">
        <v>27713</v>
      </c>
      <c r="B415" t="s">
        <v>1074</v>
      </c>
      <c r="C415" t="s">
        <v>1072</v>
      </c>
      <c r="D415" s="12">
        <v>25474</v>
      </c>
      <c r="E415" t="s">
        <v>1155</v>
      </c>
      <c r="F415">
        <v>77</v>
      </c>
      <c r="G415" s="12">
        <v>41218</v>
      </c>
      <c r="H415" t="s">
        <v>2022</v>
      </c>
      <c r="J415" t="s">
        <v>248</v>
      </c>
      <c r="K415" t="s">
        <v>164</v>
      </c>
      <c r="L415" s="12">
        <v>46601</v>
      </c>
      <c r="M415" s="12">
        <v>46593</v>
      </c>
      <c r="N415" t="s">
        <v>2023</v>
      </c>
      <c r="O415" s="55">
        <v>0.8</v>
      </c>
      <c r="P415">
        <v>0</v>
      </c>
      <c r="Q415">
        <v>0</v>
      </c>
    </row>
    <row r="416" spans="1:17" x14ac:dyDescent="0.3">
      <c r="A416">
        <v>27711</v>
      </c>
      <c r="B416" t="s">
        <v>981</v>
      </c>
      <c r="C416" t="s">
        <v>688</v>
      </c>
      <c r="D416" s="12">
        <v>27392</v>
      </c>
      <c r="E416" t="s">
        <v>1155</v>
      </c>
      <c r="F416">
        <v>379</v>
      </c>
      <c r="G416" s="12">
        <v>41218</v>
      </c>
      <c r="H416" t="s">
        <v>2024</v>
      </c>
      <c r="I416">
        <v>93286345</v>
      </c>
      <c r="J416" t="s">
        <v>238</v>
      </c>
      <c r="K416" t="s">
        <v>162</v>
      </c>
      <c r="L416" s="12">
        <v>46475</v>
      </c>
      <c r="M416" s="12">
        <v>46427</v>
      </c>
      <c r="N416" t="s">
        <v>2025</v>
      </c>
      <c r="O416" s="55">
        <v>1</v>
      </c>
      <c r="P416">
        <v>0</v>
      </c>
      <c r="Q416">
        <v>1</v>
      </c>
    </row>
    <row r="417" spans="1:17" x14ac:dyDescent="0.3">
      <c r="A417">
        <v>27673</v>
      </c>
      <c r="B417" t="s">
        <v>700</v>
      </c>
      <c r="C417" t="s">
        <v>701</v>
      </c>
      <c r="D417" s="12">
        <v>27365</v>
      </c>
      <c r="E417" t="s">
        <v>1155</v>
      </c>
      <c r="F417">
        <v>315</v>
      </c>
      <c r="G417" s="12">
        <v>41204</v>
      </c>
      <c r="H417" t="s">
        <v>2026</v>
      </c>
      <c r="J417" t="s">
        <v>248</v>
      </c>
      <c r="K417" t="s">
        <v>162</v>
      </c>
      <c r="L417" s="12">
        <v>46505</v>
      </c>
      <c r="M417" s="12">
        <v>46497</v>
      </c>
      <c r="N417" t="s">
        <v>2027</v>
      </c>
      <c r="O417" s="55">
        <v>1</v>
      </c>
      <c r="P417">
        <v>0</v>
      </c>
      <c r="Q417">
        <v>0</v>
      </c>
    </row>
    <row r="418" spans="1:17" x14ac:dyDescent="0.3">
      <c r="A418">
        <v>27672</v>
      </c>
      <c r="B418" t="s">
        <v>281</v>
      </c>
      <c r="C418" t="s">
        <v>282</v>
      </c>
      <c r="D418" s="12">
        <v>31877</v>
      </c>
      <c r="E418" t="s">
        <v>1155</v>
      </c>
      <c r="F418">
        <v>199</v>
      </c>
      <c r="G418" s="12">
        <v>41204</v>
      </c>
      <c r="H418" t="s">
        <v>2028</v>
      </c>
      <c r="J418" t="s">
        <v>280</v>
      </c>
      <c r="K418" t="s">
        <v>166</v>
      </c>
      <c r="L418" s="12">
        <v>72686</v>
      </c>
      <c r="M418" s="12">
        <v>46476</v>
      </c>
      <c r="N418" t="s">
        <v>2029</v>
      </c>
      <c r="O418" s="55">
        <v>1</v>
      </c>
      <c r="P418">
        <v>0</v>
      </c>
      <c r="Q418">
        <v>0</v>
      </c>
    </row>
    <row r="419" spans="1:17" x14ac:dyDescent="0.3">
      <c r="A419">
        <v>27635</v>
      </c>
      <c r="B419" t="s">
        <v>996</v>
      </c>
      <c r="C419" t="s">
        <v>997</v>
      </c>
      <c r="D419" s="12">
        <v>31904</v>
      </c>
      <c r="E419" t="s">
        <v>1155</v>
      </c>
      <c r="F419">
        <v>363</v>
      </c>
      <c r="G419" s="12">
        <v>41176</v>
      </c>
      <c r="H419" t="s">
        <v>2030</v>
      </c>
      <c r="J419" t="s">
        <v>220</v>
      </c>
      <c r="K419" t="s">
        <v>168</v>
      </c>
      <c r="L419" s="12">
        <v>46523</v>
      </c>
      <c r="M419" s="12">
        <v>46466</v>
      </c>
      <c r="N419" t="s">
        <v>2031</v>
      </c>
      <c r="O419" s="55">
        <v>1</v>
      </c>
      <c r="P419">
        <v>0</v>
      </c>
      <c r="Q419">
        <v>0</v>
      </c>
    </row>
    <row r="420" spans="1:17" x14ac:dyDescent="0.3">
      <c r="A420">
        <v>27607</v>
      </c>
      <c r="B420" t="s">
        <v>882</v>
      </c>
      <c r="C420" t="s">
        <v>883</v>
      </c>
      <c r="D420" s="12">
        <v>29887</v>
      </c>
      <c r="E420" t="s">
        <v>1155</v>
      </c>
      <c r="F420">
        <v>277</v>
      </c>
      <c r="G420" s="12">
        <v>41141</v>
      </c>
      <c r="H420" t="s">
        <v>2032</v>
      </c>
      <c r="J420" t="s">
        <v>248</v>
      </c>
      <c r="K420" t="s">
        <v>168</v>
      </c>
      <c r="L420" s="12">
        <v>72686</v>
      </c>
      <c r="M420" s="12">
        <v>46621</v>
      </c>
      <c r="N420" t="s">
        <v>2033</v>
      </c>
      <c r="O420" s="55">
        <v>1</v>
      </c>
      <c r="P420">
        <v>0</v>
      </c>
      <c r="Q420">
        <v>1</v>
      </c>
    </row>
    <row r="421" spans="1:17" x14ac:dyDescent="0.3">
      <c r="A421">
        <v>27577</v>
      </c>
      <c r="B421" t="s">
        <v>759</v>
      </c>
      <c r="C421" t="s">
        <v>757</v>
      </c>
      <c r="D421" s="12">
        <v>25646</v>
      </c>
      <c r="E421" t="s">
        <v>1155</v>
      </c>
      <c r="F421">
        <v>72</v>
      </c>
      <c r="G421" s="12">
        <v>41113</v>
      </c>
      <c r="H421" t="s">
        <v>2034</v>
      </c>
      <c r="J421" t="s">
        <v>248</v>
      </c>
      <c r="K421" t="s">
        <v>162</v>
      </c>
      <c r="L421" s="12">
        <v>1</v>
      </c>
      <c r="M421" s="12">
        <v>46427</v>
      </c>
      <c r="N421" t="s">
        <v>2035</v>
      </c>
      <c r="O421" s="55">
        <v>1</v>
      </c>
      <c r="P421">
        <v>0</v>
      </c>
      <c r="Q421">
        <v>0</v>
      </c>
    </row>
    <row r="422" spans="1:17" x14ac:dyDescent="0.3">
      <c r="A422">
        <v>27209</v>
      </c>
      <c r="B422" t="s">
        <v>344</v>
      </c>
      <c r="C422" t="s">
        <v>341</v>
      </c>
      <c r="D422" s="12">
        <v>23065</v>
      </c>
      <c r="E422" t="s">
        <v>1155</v>
      </c>
      <c r="F422">
        <v>175</v>
      </c>
      <c r="G422" s="12">
        <v>40973</v>
      </c>
      <c r="H422" t="s">
        <v>2036</v>
      </c>
      <c r="J422" t="s">
        <v>308</v>
      </c>
      <c r="K422" t="s">
        <v>164</v>
      </c>
      <c r="L422" s="12">
        <v>46960</v>
      </c>
      <c r="M422" s="12">
        <v>46210</v>
      </c>
      <c r="N422" t="s">
        <v>2037</v>
      </c>
      <c r="O422" s="55">
        <v>1</v>
      </c>
      <c r="P422">
        <v>0</v>
      </c>
      <c r="Q422">
        <v>1</v>
      </c>
    </row>
    <row r="423" spans="1:17" x14ac:dyDescent="0.3">
      <c r="A423">
        <v>27186</v>
      </c>
      <c r="B423" t="s">
        <v>905</v>
      </c>
      <c r="C423" t="s">
        <v>906</v>
      </c>
      <c r="D423" s="12">
        <v>27314</v>
      </c>
      <c r="E423" t="s">
        <v>1155</v>
      </c>
      <c r="G423" s="12">
        <v>40959</v>
      </c>
      <c r="H423" t="s">
        <v>2038</v>
      </c>
      <c r="J423" t="s">
        <v>220</v>
      </c>
      <c r="K423" t="s">
        <v>162</v>
      </c>
      <c r="L423" s="12">
        <v>46272</v>
      </c>
      <c r="M423" s="12">
        <v>46266</v>
      </c>
      <c r="N423" t="s">
        <v>2039</v>
      </c>
      <c r="O423" s="55">
        <v>1</v>
      </c>
      <c r="P423">
        <v>0</v>
      </c>
      <c r="Q423">
        <v>0</v>
      </c>
    </row>
    <row r="424" spans="1:17" x14ac:dyDescent="0.3">
      <c r="A424">
        <v>27153</v>
      </c>
      <c r="B424" t="s">
        <v>326</v>
      </c>
      <c r="C424" t="s">
        <v>327</v>
      </c>
      <c r="D424" s="12">
        <v>32853</v>
      </c>
      <c r="E424" t="s">
        <v>1155</v>
      </c>
      <c r="F424">
        <v>648</v>
      </c>
      <c r="G424" s="12">
        <v>40952</v>
      </c>
      <c r="H424" t="s">
        <v>2040</v>
      </c>
      <c r="J424" t="s">
        <v>325</v>
      </c>
      <c r="K424" t="s">
        <v>162</v>
      </c>
      <c r="L424" s="12">
        <v>46330</v>
      </c>
      <c r="M424" s="12">
        <v>46316</v>
      </c>
      <c r="N424" t="s">
        <v>2041</v>
      </c>
      <c r="O424" s="55">
        <v>1</v>
      </c>
      <c r="P424">
        <v>0</v>
      </c>
      <c r="Q424">
        <v>0</v>
      </c>
    </row>
    <row r="425" spans="1:17" x14ac:dyDescent="0.3">
      <c r="A425">
        <v>26960</v>
      </c>
      <c r="B425" t="s">
        <v>218</v>
      </c>
      <c r="C425" t="s">
        <v>572</v>
      </c>
      <c r="D425" s="12">
        <v>32970</v>
      </c>
      <c r="E425" t="s">
        <v>1155</v>
      </c>
      <c r="F425">
        <v>411</v>
      </c>
      <c r="G425" s="12">
        <v>40861</v>
      </c>
      <c r="I425">
        <v>485002480</v>
      </c>
      <c r="J425" t="s">
        <v>342</v>
      </c>
      <c r="K425" t="s">
        <v>165</v>
      </c>
      <c r="L425" s="12">
        <v>45952</v>
      </c>
      <c r="M425" s="12">
        <v>45944</v>
      </c>
      <c r="N425" t="s">
        <v>2042</v>
      </c>
      <c r="O425" s="55">
        <v>0.8</v>
      </c>
      <c r="P425">
        <v>0</v>
      </c>
      <c r="Q425">
        <v>0</v>
      </c>
    </row>
    <row r="426" spans="1:17" x14ac:dyDescent="0.3">
      <c r="A426">
        <v>26959</v>
      </c>
      <c r="B426" t="s">
        <v>523</v>
      </c>
      <c r="C426" t="s">
        <v>524</v>
      </c>
      <c r="D426" s="12">
        <v>25346</v>
      </c>
      <c r="E426" t="s">
        <v>1155</v>
      </c>
      <c r="F426">
        <v>39</v>
      </c>
      <c r="G426" s="12">
        <v>40861</v>
      </c>
      <c r="H426" t="s">
        <v>2043</v>
      </c>
      <c r="J426" t="s">
        <v>369</v>
      </c>
      <c r="K426" t="s">
        <v>33</v>
      </c>
      <c r="L426" s="12">
        <v>46259</v>
      </c>
      <c r="M426" s="12">
        <v>46210</v>
      </c>
      <c r="N426" t="s">
        <v>2044</v>
      </c>
      <c r="O426" s="55">
        <v>0.8</v>
      </c>
      <c r="P426">
        <v>0</v>
      </c>
      <c r="Q426">
        <v>0</v>
      </c>
    </row>
    <row r="427" spans="1:17" x14ac:dyDescent="0.3">
      <c r="A427">
        <v>26847</v>
      </c>
      <c r="B427" t="s">
        <v>759</v>
      </c>
      <c r="C427" t="s">
        <v>688</v>
      </c>
      <c r="D427" s="12">
        <v>25315</v>
      </c>
      <c r="E427" t="s">
        <v>1155</v>
      </c>
      <c r="F427">
        <v>245</v>
      </c>
      <c r="G427" s="12">
        <v>40826</v>
      </c>
      <c r="H427" t="s">
        <v>2045</v>
      </c>
      <c r="J427" t="s">
        <v>248</v>
      </c>
      <c r="K427" t="s">
        <v>214</v>
      </c>
      <c r="L427" s="12">
        <v>72686</v>
      </c>
      <c r="M427" s="12">
        <v>46266</v>
      </c>
      <c r="N427" t="s">
        <v>2046</v>
      </c>
      <c r="O427" s="55">
        <v>0.8</v>
      </c>
      <c r="P427">
        <v>0</v>
      </c>
      <c r="Q427">
        <v>1</v>
      </c>
    </row>
    <row r="428" spans="1:17" x14ac:dyDescent="0.3">
      <c r="A428">
        <v>26792</v>
      </c>
      <c r="B428" t="s">
        <v>871</v>
      </c>
      <c r="C428" t="s">
        <v>872</v>
      </c>
      <c r="D428" s="12">
        <v>24034</v>
      </c>
      <c r="E428" t="s">
        <v>1155</v>
      </c>
      <c r="F428">
        <v>203</v>
      </c>
      <c r="G428" s="12">
        <v>40812</v>
      </c>
      <c r="H428" t="s">
        <v>2047</v>
      </c>
      <c r="I428">
        <v>93348063</v>
      </c>
      <c r="J428" t="s">
        <v>342</v>
      </c>
      <c r="K428" t="s">
        <v>167</v>
      </c>
      <c r="L428" s="12">
        <v>46870</v>
      </c>
      <c r="M428" s="12">
        <v>46862</v>
      </c>
      <c r="N428" t="s">
        <v>2048</v>
      </c>
      <c r="O428" s="55">
        <v>1</v>
      </c>
      <c r="P428">
        <v>0</v>
      </c>
      <c r="Q428">
        <v>0</v>
      </c>
    </row>
    <row r="429" spans="1:17" x14ac:dyDescent="0.3">
      <c r="A429">
        <v>26695</v>
      </c>
      <c r="B429" t="s">
        <v>587</v>
      </c>
      <c r="C429" t="s">
        <v>588</v>
      </c>
      <c r="D429" s="12">
        <v>31035</v>
      </c>
      <c r="E429" t="s">
        <v>1155</v>
      </c>
      <c r="F429">
        <v>119</v>
      </c>
      <c r="G429" s="12">
        <v>40771</v>
      </c>
      <c r="H429" t="s">
        <v>2049</v>
      </c>
      <c r="J429" t="s">
        <v>271</v>
      </c>
      <c r="K429" t="s">
        <v>162</v>
      </c>
      <c r="L429" s="12">
        <v>46085</v>
      </c>
      <c r="M429" s="12">
        <v>46028</v>
      </c>
      <c r="N429" t="s">
        <v>2050</v>
      </c>
      <c r="O429" s="55">
        <v>1</v>
      </c>
      <c r="P429">
        <v>0</v>
      </c>
      <c r="Q429">
        <v>1</v>
      </c>
    </row>
    <row r="430" spans="1:17" x14ac:dyDescent="0.3">
      <c r="A430">
        <v>26639</v>
      </c>
      <c r="B430" t="s">
        <v>269</v>
      </c>
      <c r="C430" t="s">
        <v>270</v>
      </c>
      <c r="D430" s="12">
        <v>26831</v>
      </c>
      <c r="E430" t="s">
        <v>1155</v>
      </c>
      <c r="F430">
        <v>644</v>
      </c>
      <c r="G430" s="12">
        <v>40749</v>
      </c>
      <c r="H430" t="s">
        <v>2051</v>
      </c>
      <c r="J430" t="s">
        <v>268</v>
      </c>
      <c r="K430" t="s">
        <v>168</v>
      </c>
      <c r="L430" s="12">
        <v>46802</v>
      </c>
      <c r="M430" s="12">
        <v>46763</v>
      </c>
      <c r="N430" t="s">
        <v>2052</v>
      </c>
      <c r="O430" s="55">
        <v>0.8</v>
      </c>
      <c r="P430">
        <v>0</v>
      </c>
      <c r="Q430">
        <v>0</v>
      </c>
    </row>
    <row r="431" spans="1:17" x14ac:dyDescent="0.3">
      <c r="A431">
        <v>26638</v>
      </c>
      <c r="B431" t="s">
        <v>877</v>
      </c>
      <c r="C431" t="s">
        <v>876</v>
      </c>
      <c r="D431" s="12">
        <v>27001</v>
      </c>
      <c r="E431" t="s">
        <v>1155</v>
      </c>
      <c r="F431">
        <v>211</v>
      </c>
      <c r="G431" s="12">
        <v>40749</v>
      </c>
      <c r="H431" t="s">
        <v>2053</v>
      </c>
      <c r="J431" t="s">
        <v>296</v>
      </c>
      <c r="K431" t="s">
        <v>33</v>
      </c>
      <c r="L431" s="12">
        <v>46175</v>
      </c>
      <c r="M431" s="12">
        <v>45996</v>
      </c>
      <c r="N431" t="s">
        <v>2054</v>
      </c>
      <c r="O431" s="55">
        <v>1</v>
      </c>
      <c r="P431">
        <v>0</v>
      </c>
      <c r="Q431">
        <v>0</v>
      </c>
    </row>
    <row r="432" spans="1:17" x14ac:dyDescent="0.3">
      <c r="A432">
        <v>26524</v>
      </c>
      <c r="B432" t="s">
        <v>509</v>
      </c>
      <c r="C432" t="s">
        <v>999</v>
      </c>
      <c r="D432" s="12">
        <v>32548</v>
      </c>
      <c r="E432" t="s">
        <v>1155</v>
      </c>
      <c r="F432">
        <v>322</v>
      </c>
      <c r="G432" s="12">
        <v>40728</v>
      </c>
      <c r="H432" t="s">
        <v>2055</v>
      </c>
      <c r="J432" t="s">
        <v>280</v>
      </c>
      <c r="K432" t="s">
        <v>165</v>
      </c>
      <c r="L432" s="12">
        <v>72686</v>
      </c>
      <c r="M432" s="12">
        <v>46201</v>
      </c>
      <c r="N432" t="s">
        <v>2056</v>
      </c>
      <c r="O432" s="55">
        <v>0.8</v>
      </c>
      <c r="P432">
        <v>0</v>
      </c>
      <c r="Q432">
        <v>1</v>
      </c>
    </row>
    <row r="433" spans="1:17" x14ac:dyDescent="0.3">
      <c r="A433">
        <v>26521</v>
      </c>
      <c r="B433" t="s">
        <v>579</v>
      </c>
      <c r="C433" t="s">
        <v>580</v>
      </c>
      <c r="D433" s="12">
        <v>32073</v>
      </c>
      <c r="E433" t="s">
        <v>1155</v>
      </c>
      <c r="F433">
        <v>307</v>
      </c>
      <c r="G433" s="12">
        <v>40728</v>
      </c>
      <c r="H433" t="s">
        <v>2057</v>
      </c>
      <c r="J433" t="s">
        <v>248</v>
      </c>
      <c r="K433" t="s">
        <v>165</v>
      </c>
      <c r="L433" s="12">
        <v>72686</v>
      </c>
      <c r="M433" s="12">
        <v>47135</v>
      </c>
      <c r="N433" t="s">
        <v>2058</v>
      </c>
      <c r="O433" s="55">
        <v>0.8</v>
      </c>
      <c r="P433">
        <v>0</v>
      </c>
      <c r="Q433">
        <v>1</v>
      </c>
    </row>
    <row r="434" spans="1:17" x14ac:dyDescent="0.3">
      <c r="A434">
        <v>26384</v>
      </c>
      <c r="B434" t="s">
        <v>345</v>
      </c>
      <c r="C434" t="s">
        <v>341</v>
      </c>
      <c r="D434" s="12">
        <v>28045</v>
      </c>
      <c r="E434" t="s">
        <v>1155</v>
      </c>
      <c r="F434">
        <v>54</v>
      </c>
      <c r="G434" s="12">
        <v>40700</v>
      </c>
      <c r="H434" t="s">
        <v>2059</v>
      </c>
      <c r="J434" t="s">
        <v>273</v>
      </c>
      <c r="K434" t="s">
        <v>164</v>
      </c>
      <c r="L434" s="12">
        <v>46230</v>
      </c>
      <c r="M434" s="12">
        <v>46097</v>
      </c>
      <c r="N434" t="s">
        <v>2060</v>
      </c>
      <c r="O434" s="55">
        <v>0.8</v>
      </c>
      <c r="P434">
        <v>0</v>
      </c>
      <c r="Q434">
        <v>0</v>
      </c>
    </row>
    <row r="435" spans="1:17" x14ac:dyDescent="0.3">
      <c r="A435">
        <v>26334</v>
      </c>
      <c r="B435" t="s">
        <v>665</v>
      </c>
      <c r="C435" t="s">
        <v>666</v>
      </c>
      <c r="D435" s="12">
        <v>23313</v>
      </c>
      <c r="E435" t="s">
        <v>1155</v>
      </c>
      <c r="F435">
        <v>257</v>
      </c>
      <c r="G435" s="12">
        <v>40679</v>
      </c>
      <c r="H435" t="s">
        <v>2061</v>
      </c>
      <c r="J435" t="s">
        <v>280</v>
      </c>
      <c r="K435" t="s">
        <v>165</v>
      </c>
      <c r="L435" s="12">
        <v>72686</v>
      </c>
      <c r="M435" s="12">
        <v>46140</v>
      </c>
      <c r="N435" t="s">
        <v>2062</v>
      </c>
      <c r="O435" s="55">
        <v>0.8</v>
      </c>
      <c r="P435">
        <v>0</v>
      </c>
      <c r="Q435">
        <v>1</v>
      </c>
    </row>
    <row r="436" spans="1:17" x14ac:dyDescent="0.3">
      <c r="A436">
        <v>26331</v>
      </c>
      <c r="B436" t="s">
        <v>507</v>
      </c>
      <c r="C436" t="s">
        <v>505</v>
      </c>
      <c r="D436" s="12">
        <v>23837</v>
      </c>
      <c r="E436" t="s">
        <v>1155</v>
      </c>
      <c r="F436">
        <v>511</v>
      </c>
      <c r="G436" s="12">
        <v>40679</v>
      </c>
      <c r="H436" t="s">
        <v>2063</v>
      </c>
      <c r="J436" t="s">
        <v>325</v>
      </c>
      <c r="K436" t="s">
        <v>214</v>
      </c>
      <c r="L436" s="12">
        <v>46162</v>
      </c>
      <c r="M436" s="12">
        <v>47337</v>
      </c>
      <c r="N436" t="s">
        <v>2064</v>
      </c>
      <c r="O436" s="55">
        <v>0.8</v>
      </c>
      <c r="P436">
        <v>0</v>
      </c>
      <c r="Q436">
        <v>0</v>
      </c>
    </row>
    <row r="437" spans="1:17" x14ac:dyDescent="0.3">
      <c r="A437">
        <v>26266</v>
      </c>
      <c r="B437" t="s">
        <v>550</v>
      </c>
      <c r="C437" t="s">
        <v>556</v>
      </c>
      <c r="D437" s="12">
        <v>31706</v>
      </c>
      <c r="E437" t="s">
        <v>1155</v>
      </c>
      <c r="F437">
        <v>36</v>
      </c>
      <c r="G437" s="12">
        <v>40658</v>
      </c>
      <c r="H437" t="s">
        <v>2065</v>
      </c>
      <c r="J437" t="s">
        <v>256</v>
      </c>
      <c r="K437" t="s">
        <v>165</v>
      </c>
      <c r="L437" s="12">
        <v>72686</v>
      </c>
      <c r="M437" s="12">
        <v>46838</v>
      </c>
      <c r="N437" t="s">
        <v>2066</v>
      </c>
      <c r="O437" s="55">
        <v>0.8</v>
      </c>
      <c r="P437">
        <v>0</v>
      </c>
      <c r="Q437">
        <v>1</v>
      </c>
    </row>
    <row r="438" spans="1:17" x14ac:dyDescent="0.3">
      <c r="A438">
        <v>26265</v>
      </c>
      <c r="B438" t="s">
        <v>991</v>
      </c>
      <c r="C438" t="s">
        <v>989</v>
      </c>
      <c r="D438" s="12">
        <v>24341</v>
      </c>
      <c r="E438" t="s">
        <v>1155</v>
      </c>
      <c r="F438">
        <v>27</v>
      </c>
      <c r="G438" s="12">
        <v>40658</v>
      </c>
      <c r="H438" t="s">
        <v>2067</v>
      </c>
      <c r="J438" t="s">
        <v>223</v>
      </c>
      <c r="K438" t="s">
        <v>162</v>
      </c>
      <c r="L438" s="12">
        <v>47575</v>
      </c>
      <c r="M438" s="12">
        <v>47197</v>
      </c>
      <c r="N438" t="s">
        <v>2068</v>
      </c>
      <c r="O438" s="55">
        <v>0.8</v>
      </c>
      <c r="P438">
        <v>0</v>
      </c>
      <c r="Q438">
        <v>1</v>
      </c>
    </row>
    <row r="439" spans="1:17" x14ac:dyDescent="0.3">
      <c r="A439">
        <v>26199</v>
      </c>
      <c r="B439" t="s">
        <v>893</v>
      </c>
      <c r="C439" t="s">
        <v>892</v>
      </c>
      <c r="D439" s="12">
        <v>23749</v>
      </c>
      <c r="E439" t="s">
        <v>1155</v>
      </c>
      <c r="F439">
        <v>109</v>
      </c>
      <c r="G439" s="12">
        <v>40637</v>
      </c>
      <c r="H439" t="s">
        <v>2069</v>
      </c>
      <c r="I439">
        <v>92257858</v>
      </c>
      <c r="J439" t="s">
        <v>223</v>
      </c>
      <c r="K439" t="s">
        <v>165</v>
      </c>
      <c r="L439" s="12">
        <v>72686</v>
      </c>
      <c r="M439" s="12">
        <v>46210</v>
      </c>
      <c r="N439" t="s">
        <v>2070</v>
      </c>
      <c r="O439" s="55">
        <v>0.8</v>
      </c>
      <c r="P439">
        <v>0</v>
      </c>
      <c r="Q439">
        <v>0</v>
      </c>
    </row>
    <row r="440" spans="1:17" x14ac:dyDescent="0.3">
      <c r="A440">
        <v>26198</v>
      </c>
      <c r="B440" t="s">
        <v>346</v>
      </c>
      <c r="C440" t="s">
        <v>341</v>
      </c>
      <c r="D440" s="12">
        <v>28199</v>
      </c>
      <c r="E440" t="s">
        <v>1155</v>
      </c>
      <c r="F440">
        <v>615</v>
      </c>
      <c r="G440" s="12">
        <v>40637</v>
      </c>
      <c r="H440" t="s">
        <v>2071</v>
      </c>
      <c r="J440" t="s">
        <v>225</v>
      </c>
      <c r="K440" t="s">
        <v>168</v>
      </c>
      <c r="L440" s="12">
        <v>45993</v>
      </c>
      <c r="M440" s="12">
        <v>47408</v>
      </c>
      <c r="N440" t="s">
        <v>2072</v>
      </c>
      <c r="O440" s="55">
        <v>0.8</v>
      </c>
      <c r="P440">
        <v>0</v>
      </c>
      <c r="Q440">
        <v>1</v>
      </c>
    </row>
    <row r="441" spans="1:17" x14ac:dyDescent="0.3">
      <c r="A441">
        <v>26197</v>
      </c>
      <c r="B441" t="s">
        <v>502</v>
      </c>
      <c r="C441" t="s">
        <v>503</v>
      </c>
      <c r="D441" s="12">
        <v>25815</v>
      </c>
      <c r="E441" t="s">
        <v>1155</v>
      </c>
      <c r="F441">
        <v>8</v>
      </c>
      <c r="G441" s="12">
        <v>40637</v>
      </c>
      <c r="H441" t="s">
        <v>2073</v>
      </c>
      <c r="J441" t="s">
        <v>256</v>
      </c>
      <c r="K441" t="s">
        <v>162</v>
      </c>
      <c r="L441" s="12">
        <v>46043</v>
      </c>
      <c r="M441" s="12">
        <v>46014</v>
      </c>
      <c r="N441" t="s">
        <v>2074</v>
      </c>
      <c r="O441" s="55">
        <v>1</v>
      </c>
      <c r="P441">
        <v>0</v>
      </c>
      <c r="Q441">
        <v>0</v>
      </c>
    </row>
    <row r="442" spans="1:17" x14ac:dyDescent="0.3">
      <c r="A442">
        <v>26137</v>
      </c>
      <c r="B442" t="s">
        <v>438</v>
      </c>
      <c r="C442" t="s">
        <v>437</v>
      </c>
      <c r="D442" s="12">
        <v>22939</v>
      </c>
      <c r="E442" t="s">
        <v>1155</v>
      </c>
      <c r="F442">
        <v>61</v>
      </c>
      <c r="G442" s="12">
        <v>40623</v>
      </c>
      <c r="H442" t="s">
        <v>2075</v>
      </c>
      <c r="J442" t="s">
        <v>248</v>
      </c>
      <c r="K442" t="s">
        <v>166</v>
      </c>
      <c r="L442" s="12">
        <v>45948</v>
      </c>
      <c r="M442" s="12">
        <v>46046</v>
      </c>
      <c r="N442" t="s">
        <v>2076</v>
      </c>
      <c r="O442" s="55">
        <v>0.8</v>
      </c>
      <c r="P442">
        <v>0</v>
      </c>
      <c r="Q442">
        <v>0</v>
      </c>
    </row>
    <row r="443" spans="1:17" x14ac:dyDescent="0.3">
      <c r="A443">
        <v>26102</v>
      </c>
      <c r="B443" t="s">
        <v>770</v>
      </c>
      <c r="C443" t="s">
        <v>771</v>
      </c>
      <c r="D443" s="12">
        <v>31566</v>
      </c>
      <c r="E443" t="s">
        <v>1155</v>
      </c>
      <c r="F443">
        <v>207</v>
      </c>
      <c r="G443" s="12">
        <v>40602</v>
      </c>
      <c r="H443" t="s">
        <v>2077</v>
      </c>
      <c r="J443" t="s">
        <v>225</v>
      </c>
      <c r="K443" t="s">
        <v>164</v>
      </c>
      <c r="L443" s="12">
        <v>47548</v>
      </c>
      <c r="M443" s="12">
        <v>47533</v>
      </c>
      <c r="N443" t="s">
        <v>2078</v>
      </c>
      <c r="O443" s="55">
        <v>0.8</v>
      </c>
      <c r="P443">
        <v>0</v>
      </c>
      <c r="Q443">
        <v>0</v>
      </c>
    </row>
    <row r="444" spans="1:17" x14ac:dyDescent="0.3">
      <c r="A444">
        <v>25994</v>
      </c>
      <c r="B444" t="s">
        <v>632</v>
      </c>
      <c r="C444" t="s">
        <v>633</v>
      </c>
      <c r="D444" s="12">
        <v>27418</v>
      </c>
      <c r="E444" t="s">
        <v>1155</v>
      </c>
      <c r="F444">
        <v>138</v>
      </c>
      <c r="G444" s="12">
        <v>40567</v>
      </c>
      <c r="H444" t="s">
        <v>2079</v>
      </c>
      <c r="J444" t="s">
        <v>230</v>
      </c>
      <c r="K444" t="s">
        <v>164</v>
      </c>
      <c r="L444" s="12">
        <v>46063</v>
      </c>
      <c r="M444" s="12">
        <v>46497</v>
      </c>
      <c r="N444" t="s">
        <v>2080</v>
      </c>
      <c r="O444" s="55">
        <v>0.8</v>
      </c>
      <c r="P444">
        <v>0</v>
      </c>
      <c r="Q444">
        <v>0</v>
      </c>
    </row>
    <row r="445" spans="1:17" x14ac:dyDescent="0.3">
      <c r="A445">
        <v>25993</v>
      </c>
      <c r="B445" t="s">
        <v>1030</v>
      </c>
      <c r="C445" t="s">
        <v>1029</v>
      </c>
      <c r="D445" s="12">
        <v>27364</v>
      </c>
      <c r="E445" t="s">
        <v>1155</v>
      </c>
      <c r="F445">
        <v>137</v>
      </c>
      <c r="G445" s="12">
        <v>40567</v>
      </c>
      <c r="H445" t="s">
        <v>2081</v>
      </c>
      <c r="J445" t="s">
        <v>230</v>
      </c>
      <c r="K445" t="s">
        <v>162</v>
      </c>
      <c r="L445" s="12">
        <v>47712</v>
      </c>
      <c r="M445" s="12">
        <v>47700</v>
      </c>
      <c r="N445" t="s">
        <v>2082</v>
      </c>
      <c r="O445" s="55">
        <v>1</v>
      </c>
      <c r="P445">
        <v>0</v>
      </c>
      <c r="Q445">
        <v>1</v>
      </c>
    </row>
    <row r="446" spans="1:17" x14ac:dyDescent="0.3">
      <c r="A446">
        <v>25873</v>
      </c>
      <c r="B446" t="s">
        <v>518</v>
      </c>
      <c r="C446" t="s">
        <v>517</v>
      </c>
      <c r="D446" s="12">
        <v>29202</v>
      </c>
      <c r="E446" t="s">
        <v>1155</v>
      </c>
      <c r="F446">
        <v>105</v>
      </c>
      <c r="G446" s="12">
        <v>40525</v>
      </c>
      <c r="H446" t="s">
        <v>2083</v>
      </c>
      <c r="J446" t="s">
        <v>342</v>
      </c>
      <c r="K446" t="s">
        <v>165</v>
      </c>
      <c r="L446" s="12">
        <v>47643</v>
      </c>
      <c r="M446" s="12">
        <v>47636</v>
      </c>
      <c r="N446" t="s">
        <v>2084</v>
      </c>
      <c r="O446" s="55">
        <v>1</v>
      </c>
      <c r="P446">
        <v>0</v>
      </c>
      <c r="Q446">
        <v>1</v>
      </c>
    </row>
    <row r="447" spans="1:17" x14ac:dyDescent="0.3">
      <c r="A447">
        <v>25871</v>
      </c>
      <c r="B447" t="s">
        <v>887</v>
      </c>
      <c r="C447" t="s">
        <v>888</v>
      </c>
      <c r="D447" s="12">
        <v>29751</v>
      </c>
      <c r="E447" t="s">
        <v>1155</v>
      </c>
      <c r="F447">
        <v>617</v>
      </c>
      <c r="G447" s="12">
        <v>40525</v>
      </c>
      <c r="H447" t="s">
        <v>2085</v>
      </c>
      <c r="J447" t="s">
        <v>273</v>
      </c>
      <c r="K447" t="s">
        <v>168</v>
      </c>
      <c r="L447" s="12">
        <v>47657</v>
      </c>
      <c r="M447" s="12">
        <v>47611</v>
      </c>
      <c r="N447" t="s">
        <v>2086</v>
      </c>
      <c r="O447" s="55">
        <v>1</v>
      </c>
      <c r="P447">
        <v>0</v>
      </c>
      <c r="Q447">
        <v>0</v>
      </c>
    </row>
    <row r="448" spans="1:17" x14ac:dyDescent="0.3">
      <c r="A448">
        <v>25829</v>
      </c>
      <c r="B448" t="s">
        <v>1128</v>
      </c>
      <c r="C448" t="s">
        <v>445</v>
      </c>
      <c r="D448" s="12">
        <v>28120</v>
      </c>
      <c r="E448" t="s">
        <v>1155</v>
      </c>
      <c r="F448">
        <v>74</v>
      </c>
      <c r="G448" s="12">
        <v>40497</v>
      </c>
      <c r="H448" t="s">
        <v>2087</v>
      </c>
      <c r="J448" t="s">
        <v>280</v>
      </c>
      <c r="K448" t="s">
        <v>166</v>
      </c>
      <c r="L448" s="12">
        <v>72686</v>
      </c>
      <c r="M448" s="12">
        <v>72686</v>
      </c>
      <c r="N448" t="s">
        <v>2088</v>
      </c>
      <c r="O448" s="55">
        <v>1</v>
      </c>
      <c r="P448">
        <v>0</v>
      </c>
      <c r="Q448">
        <v>0</v>
      </c>
    </row>
    <row r="449" spans="1:17" x14ac:dyDescent="0.3">
      <c r="A449">
        <v>25733</v>
      </c>
      <c r="B449" t="s">
        <v>803</v>
      </c>
      <c r="C449" t="s">
        <v>1139</v>
      </c>
      <c r="D449" s="12">
        <v>30480</v>
      </c>
      <c r="E449" t="s">
        <v>1155</v>
      </c>
      <c r="F449">
        <v>24</v>
      </c>
      <c r="G449" s="12">
        <v>40469</v>
      </c>
      <c r="H449" t="s">
        <v>2089</v>
      </c>
      <c r="J449" t="s">
        <v>256</v>
      </c>
      <c r="K449" t="s">
        <v>165</v>
      </c>
      <c r="L449" s="12">
        <v>73050</v>
      </c>
      <c r="M449" s="12">
        <v>47551</v>
      </c>
      <c r="N449" t="s">
        <v>2090</v>
      </c>
      <c r="O449" s="55">
        <v>1</v>
      </c>
      <c r="P449">
        <v>0</v>
      </c>
      <c r="Q449">
        <v>0</v>
      </c>
    </row>
    <row r="450" spans="1:17" x14ac:dyDescent="0.3">
      <c r="A450">
        <v>25680</v>
      </c>
      <c r="B450" t="s">
        <v>278</v>
      </c>
      <c r="C450" t="s">
        <v>279</v>
      </c>
      <c r="D450" s="12">
        <v>29775</v>
      </c>
      <c r="E450" t="s">
        <v>1155</v>
      </c>
      <c r="F450">
        <v>606</v>
      </c>
      <c r="G450" s="12">
        <v>40455</v>
      </c>
      <c r="H450" t="s">
        <v>2091</v>
      </c>
      <c r="J450" t="s">
        <v>248</v>
      </c>
      <c r="K450" t="s">
        <v>168</v>
      </c>
      <c r="L450" s="12">
        <v>73050</v>
      </c>
      <c r="M450" s="12">
        <v>73050</v>
      </c>
      <c r="N450" t="s">
        <v>2092</v>
      </c>
      <c r="O450" s="55">
        <v>0.8</v>
      </c>
      <c r="P450">
        <v>0</v>
      </c>
      <c r="Q450">
        <v>1</v>
      </c>
    </row>
    <row r="451" spans="1:17" x14ac:dyDescent="0.3">
      <c r="A451">
        <v>25679</v>
      </c>
      <c r="B451" t="s">
        <v>370</v>
      </c>
      <c r="C451" t="s">
        <v>371</v>
      </c>
      <c r="D451" s="12">
        <v>24380</v>
      </c>
      <c r="E451" t="s">
        <v>1155</v>
      </c>
      <c r="F451">
        <v>42</v>
      </c>
      <c r="G451" s="12">
        <v>40455</v>
      </c>
      <c r="H451" t="s">
        <v>2093</v>
      </c>
      <c r="I451">
        <v>92203627</v>
      </c>
      <c r="J451" t="s">
        <v>369</v>
      </c>
      <c r="K451" t="s">
        <v>162</v>
      </c>
      <c r="L451" s="12">
        <v>46167</v>
      </c>
      <c r="M451" s="12">
        <v>46609</v>
      </c>
      <c r="N451" t="s">
        <v>2094</v>
      </c>
      <c r="O451" s="55">
        <v>0.8</v>
      </c>
      <c r="P451">
        <v>0</v>
      </c>
      <c r="Q451">
        <v>0</v>
      </c>
    </row>
    <row r="452" spans="1:17" x14ac:dyDescent="0.3">
      <c r="A452">
        <v>25487</v>
      </c>
      <c r="B452" t="s">
        <v>356</v>
      </c>
      <c r="C452" t="s">
        <v>357</v>
      </c>
      <c r="D452" s="12">
        <v>24366</v>
      </c>
      <c r="E452" t="s">
        <v>1155</v>
      </c>
      <c r="F452">
        <v>479</v>
      </c>
      <c r="G452" s="12">
        <v>40385</v>
      </c>
      <c r="H452" t="s">
        <v>2095</v>
      </c>
      <c r="J452" t="s">
        <v>256</v>
      </c>
      <c r="K452" t="s">
        <v>166</v>
      </c>
      <c r="L452" s="12">
        <v>73050</v>
      </c>
      <c r="M452" s="12">
        <v>73050</v>
      </c>
      <c r="N452" t="s">
        <v>2096</v>
      </c>
      <c r="O452" s="55">
        <v>0.8</v>
      </c>
      <c r="P452">
        <v>0</v>
      </c>
      <c r="Q452">
        <v>0</v>
      </c>
    </row>
    <row r="453" spans="1:17" x14ac:dyDescent="0.3">
      <c r="A453">
        <v>25486</v>
      </c>
      <c r="B453" t="s">
        <v>777</v>
      </c>
      <c r="C453" t="s">
        <v>1072</v>
      </c>
      <c r="D453" s="12">
        <v>25942</v>
      </c>
      <c r="E453" t="s">
        <v>1155</v>
      </c>
      <c r="F453">
        <v>471</v>
      </c>
      <c r="G453" s="12">
        <v>40385</v>
      </c>
      <c r="H453" t="s">
        <v>2097</v>
      </c>
      <c r="J453" t="s">
        <v>251</v>
      </c>
      <c r="K453" t="s">
        <v>162</v>
      </c>
      <c r="L453" s="12">
        <v>47467</v>
      </c>
      <c r="M453" s="12">
        <v>46718</v>
      </c>
      <c r="N453" t="s">
        <v>2098</v>
      </c>
      <c r="O453" s="55">
        <v>1</v>
      </c>
      <c r="P453">
        <v>0</v>
      </c>
      <c r="Q453">
        <v>0</v>
      </c>
    </row>
    <row r="454" spans="1:17" x14ac:dyDescent="0.3">
      <c r="A454">
        <v>25234</v>
      </c>
      <c r="B454" t="s">
        <v>878</v>
      </c>
      <c r="C454" t="s">
        <v>876</v>
      </c>
      <c r="D454" s="12">
        <v>23931</v>
      </c>
      <c r="E454" t="s">
        <v>1155</v>
      </c>
      <c r="F454">
        <v>613</v>
      </c>
      <c r="G454" s="12">
        <v>40350</v>
      </c>
      <c r="H454" t="s">
        <v>2099</v>
      </c>
      <c r="I454">
        <v>53622213</v>
      </c>
      <c r="J454" t="s">
        <v>248</v>
      </c>
      <c r="K454" t="s">
        <v>168</v>
      </c>
      <c r="L454" s="12">
        <v>72686</v>
      </c>
      <c r="M454" s="12">
        <v>47189</v>
      </c>
      <c r="N454" t="s">
        <v>2100</v>
      </c>
      <c r="O454" s="55">
        <v>1</v>
      </c>
      <c r="P454">
        <v>0</v>
      </c>
      <c r="Q454">
        <v>0</v>
      </c>
    </row>
    <row r="455" spans="1:17" x14ac:dyDescent="0.3">
      <c r="A455">
        <v>24472</v>
      </c>
      <c r="B455" t="s">
        <v>550</v>
      </c>
      <c r="C455" t="s">
        <v>979</v>
      </c>
      <c r="D455" s="12">
        <v>30762</v>
      </c>
      <c r="E455" t="s">
        <v>1178</v>
      </c>
      <c r="F455">
        <v>614</v>
      </c>
      <c r="G455" s="12">
        <v>40049</v>
      </c>
      <c r="H455" t="s">
        <v>2101</v>
      </c>
      <c r="J455" t="s">
        <v>296</v>
      </c>
      <c r="K455" t="s">
        <v>33</v>
      </c>
      <c r="L455" s="12">
        <v>47139</v>
      </c>
      <c r="M455" s="12">
        <v>47105</v>
      </c>
      <c r="N455" t="s">
        <v>2102</v>
      </c>
      <c r="O455" s="55">
        <v>1</v>
      </c>
      <c r="P455">
        <v>0</v>
      </c>
      <c r="Q455">
        <v>0</v>
      </c>
    </row>
    <row r="456" spans="1:17" x14ac:dyDescent="0.3">
      <c r="A456">
        <v>24367</v>
      </c>
      <c r="B456" t="s">
        <v>1115</v>
      </c>
      <c r="C456" t="s">
        <v>1113</v>
      </c>
      <c r="D456" s="12">
        <v>26948</v>
      </c>
      <c r="E456" t="s">
        <v>1155</v>
      </c>
      <c r="F456">
        <v>605</v>
      </c>
      <c r="G456" s="12">
        <v>40035</v>
      </c>
      <c r="H456" t="s">
        <v>2103</v>
      </c>
      <c r="J456" t="s">
        <v>256</v>
      </c>
      <c r="K456" t="s">
        <v>214</v>
      </c>
      <c r="L456" s="12">
        <v>47150</v>
      </c>
      <c r="M456" s="12">
        <v>47141</v>
      </c>
      <c r="N456" t="s">
        <v>2104</v>
      </c>
      <c r="O456" s="55">
        <v>1</v>
      </c>
      <c r="P456">
        <v>0</v>
      </c>
      <c r="Q456">
        <v>0</v>
      </c>
    </row>
    <row r="457" spans="1:17" x14ac:dyDescent="0.3">
      <c r="A457">
        <v>24156</v>
      </c>
      <c r="B457" t="s">
        <v>1078</v>
      </c>
      <c r="C457" t="s">
        <v>1080</v>
      </c>
      <c r="D457" s="12">
        <v>32241</v>
      </c>
      <c r="E457" t="s">
        <v>1155</v>
      </c>
      <c r="F457">
        <v>432</v>
      </c>
      <c r="G457" s="12">
        <v>40000</v>
      </c>
      <c r="H457" t="s">
        <v>2105</v>
      </c>
      <c r="J457" t="s">
        <v>230</v>
      </c>
      <c r="K457" t="s">
        <v>162</v>
      </c>
      <c r="L457" s="12">
        <v>47129</v>
      </c>
      <c r="M457" s="12">
        <v>47105</v>
      </c>
      <c r="N457" t="s">
        <v>2106</v>
      </c>
      <c r="O457" s="55">
        <v>1</v>
      </c>
      <c r="P457">
        <v>0</v>
      </c>
      <c r="Q457">
        <v>1</v>
      </c>
    </row>
    <row r="458" spans="1:17" x14ac:dyDescent="0.3">
      <c r="A458">
        <v>24155</v>
      </c>
      <c r="B458" t="s">
        <v>702</v>
      </c>
      <c r="C458" t="s">
        <v>701</v>
      </c>
      <c r="D458" s="12">
        <v>26728</v>
      </c>
      <c r="E458" t="s">
        <v>1155</v>
      </c>
      <c r="F458">
        <v>507</v>
      </c>
      <c r="G458" s="12">
        <v>40000</v>
      </c>
      <c r="H458" t="s">
        <v>2107</v>
      </c>
      <c r="J458" t="s">
        <v>248</v>
      </c>
      <c r="K458" t="s">
        <v>165</v>
      </c>
      <c r="L458" s="12">
        <v>73050</v>
      </c>
      <c r="M458" s="12">
        <v>46279</v>
      </c>
      <c r="N458" t="s">
        <v>2108</v>
      </c>
      <c r="O458" s="55">
        <v>0.8</v>
      </c>
      <c r="P458">
        <v>0</v>
      </c>
      <c r="Q458">
        <v>1</v>
      </c>
    </row>
    <row r="459" spans="1:17" x14ac:dyDescent="0.3">
      <c r="A459">
        <v>23924</v>
      </c>
      <c r="B459" t="s">
        <v>742</v>
      </c>
      <c r="C459" t="s">
        <v>743</v>
      </c>
      <c r="D459" s="12">
        <v>26572</v>
      </c>
      <c r="E459" t="s">
        <v>1155</v>
      </c>
      <c r="F459">
        <v>75</v>
      </c>
      <c r="G459" s="12">
        <v>39979</v>
      </c>
      <c r="H459" t="s">
        <v>2109</v>
      </c>
      <c r="J459" t="s">
        <v>223</v>
      </c>
      <c r="K459" t="s">
        <v>162</v>
      </c>
      <c r="L459" s="12">
        <v>47362</v>
      </c>
      <c r="M459" s="12">
        <v>46399</v>
      </c>
      <c r="N459" t="s">
        <v>2110</v>
      </c>
      <c r="O459" s="55">
        <v>1</v>
      </c>
      <c r="P459">
        <v>0</v>
      </c>
      <c r="Q459">
        <v>1</v>
      </c>
    </row>
    <row r="460" spans="1:17" x14ac:dyDescent="0.3">
      <c r="A460">
        <v>23918</v>
      </c>
      <c r="B460" t="s">
        <v>1057</v>
      </c>
      <c r="C460" t="s">
        <v>1056</v>
      </c>
      <c r="D460" s="12">
        <v>26005</v>
      </c>
      <c r="E460" t="s">
        <v>1155</v>
      </c>
      <c r="F460">
        <v>376</v>
      </c>
      <c r="G460" s="12">
        <v>39972</v>
      </c>
      <c r="H460" t="s">
        <v>2111</v>
      </c>
      <c r="J460" t="s">
        <v>271</v>
      </c>
      <c r="K460" t="s">
        <v>165</v>
      </c>
      <c r="L460" s="12">
        <v>47143</v>
      </c>
      <c r="M460" s="12">
        <v>46005</v>
      </c>
      <c r="N460" t="s">
        <v>2112</v>
      </c>
      <c r="O460" s="55">
        <v>1</v>
      </c>
      <c r="P460">
        <v>0</v>
      </c>
      <c r="Q460">
        <v>1</v>
      </c>
    </row>
    <row r="461" spans="1:17" x14ac:dyDescent="0.3">
      <c r="A461">
        <v>23818</v>
      </c>
      <c r="B461" t="s">
        <v>224</v>
      </c>
      <c r="C461" t="s">
        <v>222</v>
      </c>
      <c r="D461" s="12">
        <v>26173</v>
      </c>
      <c r="E461" t="s">
        <v>1155</v>
      </c>
      <c r="F461">
        <v>35</v>
      </c>
      <c r="G461" s="12">
        <v>39937</v>
      </c>
      <c r="H461" t="s">
        <v>2113</v>
      </c>
      <c r="J461" t="s">
        <v>223</v>
      </c>
      <c r="K461" t="s">
        <v>33</v>
      </c>
      <c r="L461" s="12">
        <v>47078</v>
      </c>
      <c r="M461" s="12">
        <v>47072</v>
      </c>
      <c r="N461" t="s">
        <v>2114</v>
      </c>
      <c r="O461" s="55">
        <v>1</v>
      </c>
      <c r="P461">
        <v>0</v>
      </c>
      <c r="Q461">
        <v>1</v>
      </c>
    </row>
    <row r="462" spans="1:17" x14ac:dyDescent="0.3">
      <c r="A462">
        <v>23791</v>
      </c>
      <c r="B462" t="s">
        <v>1009</v>
      </c>
      <c r="C462" t="s">
        <v>1010</v>
      </c>
      <c r="D462" s="12">
        <v>24373</v>
      </c>
      <c r="E462" t="s">
        <v>1155</v>
      </c>
      <c r="F462">
        <v>371</v>
      </c>
      <c r="G462" s="12">
        <v>39923</v>
      </c>
      <c r="H462" t="s">
        <v>2115</v>
      </c>
      <c r="J462" t="s">
        <v>223</v>
      </c>
      <c r="K462" t="s">
        <v>33</v>
      </c>
      <c r="L462" s="12">
        <v>73050</v>
      </c>
      <c r="M462" s="12">
        <v>47369</v>
      </c>
      <c r="N462" t="s">
        <v>2116</v>
      </c>
      <c r="O462" s="55">
        <v>0.8</v>
      </c>
      <c r="P462">
        <v>0</v>
      </c>
      <c r="Q462">
        <v>0</v>
      </c>
    </row>
    <row r="463" spans="1:17" x14ac:dyDescent="0.3">
      <c r="A463">
        <v>23790</v>
      </c>
      <c r="B463" t="s">
        <v>1083</v>
      </c>
      <c r="C463" t="s">
        <v>1084</v>
      </c>
      <c r="D463" s="12">
        <v>26528</v>
      </c>
      <c r="E463" t="s">
        <v>1155</v>
      </c>
      <c r="F463">
        <v>318</v>
      </c>
      <c r="G463" s="12">
        <v>39923</v>
      </c>
      <c r="H463" t="s">
        <v>2117</v>
      </c>
      <c r="J463" t="s">
        <v>369</v>
      </c>
      <c r="K463" t="s">
        <v>33</v>
      </c>
      <c r="L463" s="12">
        <v>47154</v>
      </c>
      <c r="M463" s="12">
        <v>46981</v>
      </c>
      <c r="N463" t="s">
        <v>2118</v>
      </c>
      <c r="O463" s="55">
        <v>0.8</v>
      </c>
      <c r="P463">
        <v>0</v>
      </c>
      <c r="Q463">
        <v>0</v>
      </c>
    </row>
    <row r="464" spans="1:17" x14ac:dyDescent="0.3">
      <c r="A464">
        <v>23700</v>
      </c>
      <c r="B464" t="s">
        <v>1008</v>
      </c>
      <c r="C464" t="s">
        <v>1007</v>
      </c>
      <c r="D464" s="12">
        <v>28357</v>
      </c>
      <c r="E464" t="s">
        <v>1155</v>
      </c>
      <c r="G464" s="12">
        <v>39909</v>
      </c>
      <c r="H464" t="s">
        <v>2119</v>
      </c>
      <c r="I464">
        <v>93285649</v>
      </c>
      <c r="J464" t="s">
        <v>233</v>
      </c>
      <c r="K464" t="s">
        <v>33</v>
      </c>
      <c r="L464" s="12">
        <v>47363</v>
      </c>
      <c r="M464" s="12">
        <v>46005</v>
      </c>
      <c r="N464" t="s">
        <v>2120</v>
      </c>
      <c r="O464" s="55">
        <v>1</v>
      </c>
      <c r="P464">
        <v>0</v>
      </c>
      <c r="Q464">
        <v>0</v>
      </c>
    </row>
    <row r="465" spans="1:17" x14ac:dyDescent="0.3">
      <c r="A465">
        <v>23545</v>
      </c>
      <c r="B465" t="s">
        <v>295</v>
      </c>
      <c r="C465" t="s">
        <v>294</v>
      </c>
      <c r="D465" s="12">
        <v>24859</v>
      </c>
      <c r="E465" t="s">
        <v>1155</v>
      </c>
      <c r="F465">
        <v>151</v>
      </c>
      <c r="G465" s="12">
        <v>39895</v>
      </c>
      <c r="H465" t="s">
        <v>2121</v>
      </c>
      <c r="J465" t="s">
        <v>275</v>
      </c>
      <c r="K465" t="s">
        <v>167</v>
      </c>
      <c r="L465" s="12">
        <v>47043</v>
      </c>
      <c r="M465" s="12">
        <v>47034</v>
      </c>
      <c r="N465" t="s">
        <v>2122</v>
      </c>
      <c r="O465" s="55">
        <v>0.8</v>
      </c>
      <c r="P465">
        <v>0</v>
      </c>
      <c r="Q465">
        <v>0</v>
      </c>
    </row>
    <row r="466" spans="1:17" x14ac:dyDescent="0.3">
      <c r="A466">
        <v>23543</v>
      </c>
      <c r="B466" t="s">
        <v>553</v>
      </c>
      <c r="C466" t="s">
        <v>549</v>
      </c>
      <c r="D466" s="12">
        <v>30706</v>
      </c>
      <c r="E466" t="s">
        <v>1155</v>
      </c>
      <c r="F466">
        <v>427</v>
      </c>
      <c r="G466" s="12">
        <v>39895</v>
      </c>
      <c r="H466" t="s">
        <v>2123</v>
      </c>
      <c r="J466" t="s">
        <v>296</v>
      </c>
      <c r="K466" t="s">
        <v>162</v>
      </c>
      <c r="L466" s="12">
        <v>46985</v>
      </c>
      <c r="M466" s="12">
        <v>46981</v>
      </c>
      <c r="N466" t="s">
        <v>2124</v>
      </c>
      <c r="O466" s="55">
        <v>1</v>
      </c>
      <c r="P466">
        <v>0</v>
      </c>
      <c r="Q466">
        <v>1</v>
      </c>
    </row>
    <row r="467" spans="1:17" x14ac:dyDescent="0.3">
      <c r="A467">
        <v>23481</v>
      </c>
      <c r="B467" t="s">
        <v>443</v>
      </c>
      <c r="C467" t="s">
        <v>444</v>
      </c>
      <c r="D467" s="12">
        <v>29923</v>
      </c>
      <c r="E467" t="s">
        <v>1155</v>
      </c>
      <c r="F467">
        <v>533</v>
      </c>
      <c r="G467" s="12">
        <v>39881</v>
      </c>
      <c r="H467" t="s">
        <v>2125</v>
      </c>
      <c r="J467" t="s">
        <v>273</v>
      </c>
      <c r="K467" t="s">
        <v>214</v>
      </c>
      <c r="L467" s="12">
        <v>46987</v>
      </c>
      <c r="M467" s="12">
        <v>46916</v>
      </c>
      <c r="N467" t="s">
        <v>2126</v>
      </c>
      <c r="O467" s="55">
        <v>1</v>
      </c>
      <c r="P467">
        <v>0</v>
      </c>
      <c r="Q467">
        <v>1</v>
      </c>
    </row>
    <row r="468" spans="1:17" x14ac:dyDescent="0.3">
      <c r="A468">
        <v>23326</v>
      </c>
      <c r="B468" t="s">
        <v>1148</v>
      </c>
      <c r="C468" t="s">
        <v>1149</v>
      </c>
      <c r="D468" s="12">
        <v>28126</v>
      </c>
      <c r="E468" t="s">
        <v>1155</v>
      </c>
      <c r="F468">
        <v>327</v>
      </c>
      <c r="G468" s="12">
        <v>39839</v>
      </c>
      <c r="H468" t="s">
        <v>2127</v>
      </c>
      <c r="J468" t="s">
        <v>223</v>
      </c>
      <c r="K468" t="s">
        <v>33</v>
      </c>
      <c r="L468" s="12">
        <v>73050</v>
      </c>
      <c r="M468" s="12">
        <v>45891</v>
      </c>
      <c r="N468" t="s">
        <v>2128</v>
      </c>
      <c r="O468" s="55">
        <v>1</v>
      </c>
      <c r="P468">
        <v>0</v>
      </c>
      <c r="Q468">
        <v>1</v>
      </c>
    </row>
    <row r="469" spans="1:17" x14ac:dyDescent="0.3">
      <c r="A469">
        <v>22877</v>
      </c>
      <c r="B469" t="s">
        <v>242</v>
      </c>
      <c r="C469" t="s">
        <v>855</v>
      </c>
      <c r="D469" s="12">
        <v>25777</v>
      </c>
      <c r="E469" t="s">
        <v>1155</v>
      </c>
      <c r="F469">
        <v>393</v>
      </c>
      <c r="G469" s="12">
        <v>39706</v>
      </c>
      <c r="H469" t="s">
        <v>2129</v>
      </c>
      <c r="J469" t="s">
        <v>325</v>
      </c>
      <c r="K469" t="s">
        <v>164</v>
      </c>
      <c r="L469" s="12">
        <v>47665</v>
      </c>
      <c r="M469" s="12">
        <v>46791</v>
      </c>
      <c r="N469" t="s">
        <v>2130</v>
      </c>
      <c r="O469" s="55">
        <v>0.5</v>
      </c>
      <c r="P469">
        <v>0</v>
      </c>
      <c r="Q469">
        <v>0</v>
      </c>
    </row>
    <row r="470" spans="1:17" x14ac:dyDescent="0.3">
      <c r="A470">
        <v>22767</v>
      </c>
      <c r="B470" t="s">
        <v>760</v>
      </c>
      <c r="C470" t="s">
        <v>757</v>
      </c>
      <c r="D470" s="12">
        <v>30532</v>
      </c>
      <c r="E470" t="s">
        <v>1155</v>
      </c>
      <c r="F470">
        <v>80</v>
      </c>
      <c r="G470" s="12">
        <v>39664</v>
      </c>
      <c r="H470" t="s">
        <v>2131</v>
      </c>
      <c r="J470" t="s">
        <v>256</v>
      </c>
      <c r="K470" t="s">
        <v>33</v>
      </c>
      <c r="L470" s="12">
        <v>72686</v>
      </c>
      <c r="M470" s="12">
        <v>46679</v>
      </c>
      <c r="N470" t="s">
        <v>2132</v>
      </c>
      <c r="O470" s="55">
        <v>1</v>
      </c>
      <c r="P470">
        <v>0</v>
      </c>
      <c r="Q470">
        <v>0</v>
      </c>
    </row>
    <row r="471" spans="1:17" x14ac:dyDescent="0.3">
      <c r="A471">
        <v>22625</v>
      </c>
      <c r="B471" t="s">
        <v>468</v>
      </c>
      <c r="C471" t="s">
        <v>469</v>
      </c>
      <c r="D471" s="12">
        <v>28070</v>
      </c>
      <c r="E471" t="s">
        <v>1155</v>
      </c>
      <c r="F471">
        <v>537</v>
      </c>
      <c r="G471" s="12">
        <v>39643</v>
      </c>
      <c r="H471" t="s">
        <v>2133</v>
      </c>
      <c r="J471" t="s">
        <v>325</v>
      </c>
      <c r="K471" t="s">
        <v>214</v>
      </c>
      <c r="L471" s="12">
        <v>47610</v>
      </c>
      <c r="M471" s="12">
        <v>46637</v>
      </c>
      <c r="N471" t="s">
        <v>2134</v>
      </c>
      <c r="O471" s="55">
        <v>1</v>
      </c>
      <c r="P471">
        <v>0</v>
      </c>
      <c r="Q471">
        <v>0</v>
      </c>
    </row>
    <row r="472" spans="1:17" x14ac:dyDescent="0.3">
      <c r="A472">
        <v>22416</v>
      </c>
      <c r="B472" t="s">
        <v>1143</v>
      </c>
      <c r="C472" t="s">
        <v>1144</v>
      </c>
      <c r="D472" s="12">
        <v>31696</v>
      </c>
      <c r="E472" t="s">
        <v>1155</v>
      </c>
      <c r="F472">
        <v>342</v>
      </c>
      <c r="G472" s="12">
        <v>39615</v>
      </c>
      <c r="H472" t="s">
        <v>2135</v>
      </c>
      <c r="J472" t="s">
        <v>256</v>
      </c>
      <c r="K472" t="s">
        <v>162</v>
      </c>
      <c r="L472" s="12">
        <v>72686</v>
      </c>
      <c r="M472" s="12">
        <v>46672</v>
      </c>
      <c r="N472" t="s">
        <v>2136</v>
      </c>
      <c r="O472" s="55">
        <v>1</v>
      </c>
      <c r="P472">
        <v>0</v>
      </c>
      <c r="Q472">
        <v>1</v>
      </c>
    </row>
    <row r="473" spans="1:17" x14ac:dyDescent="0.3">
      <c r="A473">
        <v>22296</v>
      </c>
      <c r="B473" t="s">
        <v>957</v>
      </c>
      <c r="C473" t="s">
        <v>958</v>
      </c>
      <c r="D473" s="12">
        <v>29517</v>
      </c>
      <c r="E473" t="s">
        <v>1155</v>
      </c>
      <c r="F473">
        <v>457</v>
      </c>
      <c r="G473" s="12">
        <v>39601</v>
      </c>
      <c r="H473" t="s">
        <v>2137</v>
      </c>
      <c r="J473" t="s">
        <v>223</v>
      </c>
      <c r="K473" t="s">
        <v>164</v>
      </c>
      <c r="L473" s="12">
        <v>72686</v>
      </c>
      <c r="M473" s="12">
        <v>47615</v>
      </c>
      <c r="N473" t="s">
        <v>2138</v>
      </c>
      <c r="O473" s="55">
        <v>0.8</v>
      </c>
      <c r="P473">
        <v>0</v>
      </c>
      <c r="Q473">
        <v>0</v>
      </c>
    </row>
    <row r="474" spans="1:17" x14ac:dyDescent="0.3">
      <c r="A474">
        <v>22244</v>
      </c>
      <c r="B474" t="s">
        <v>338</v>
      </c>
      <c r="C474" t="s">
        <v>339</v>
      </c>
      <c r="D474" s="12">
        <v>27824</v>
      </c>
      <c r="E474" t="s">
        <v>1155</v>
      </c>
      <c r="F474">
        <v>449</v>
      </c>
      <c r="G474" s="12">
        <v>39587</v>
      </c>
      <c r="H474" t="s">
        <v>2139</v>
      </c>
      <c r="J474" t="s">
        <v>271</v>
      </c>
      <c r="K474" t="s">
        <v>162</v>
      </c>
      <c r="L474" s="12">
        <v>46032</v>
      </c>
      <c r="M474" s="12">
        <v>46742</v>
      </c>
      <c r="N474" t="s">
        <v>2140</v>
      </c>
      <c r="O474" s="55">
        <v>1</v>
      </c>
      <c r="P474">
        <v>0</v>
      </c>
      <c r="Q474">
        <v>0</v>
      </c>
    </row>
    <row r="475" spans="1:17" x14ac:dyDescent="0.3">
      <c r="A475">
        <v>22240</v>
      </c>
      <c r="B475" t="s">
        <v>731</v>
      </c>
      <c r="C475" t="s">
        <v>732</v>
      </c>
      <c r="D475" s="12">
        <v>26235</v>
      </c>
      <c r="E475" t="s">
        <v>1155</v>
      </c>
      <c r="F475">
        <v>422</v>
      </c>
      <c r="G475" s="12">
        <v>39587</v>
      </c>
      <c r="H475" t="s">
        <v>2141</v>
      </c>
      <c r="J475" t="s">
        <v>223</v>
      </c>
      <c r="K475" t="s">
        <v>164</v>
      </c>
      <c r="L475" s="12">
        <v>72686</v>
      </c>
      <c r="M475" s="12">
        <v>46897</v>
      </c>
      <c r="N475" t="s">
        <v>2142</v>
      </c>
      <c r="O475" s="55">
        <v>0.8</v>
      </c>
      <c r="P475">
        <v>0</v>
      </c>
      <c r="Q475">
        <v>0</v>
      </c>
    </row>
    <row r="476" spans="1:17" x14ac:dyDescent="0.3">
      <c r="A476">
        <v>22202</v>
      </c>
      <c r="B476" t="s">
        <v>508</v>
      </c>
      <c r="C476" t="s">
        <v>505</v>
      </c>
      <c r="D476" s="12">
        <v>28068</v>
      </c>
      <c r="E476" t="s">
        <v>1155</v>
      </c>
      <c r="F476">
        <v>302</v>
      </c>
      <c r="G476" s="12">
        <v>39573</v>
      </c>
      <c r="H476" t="s">
        <v>2143</v>
      </c>
      <c r="J476" t="s">
        <v>296</v>
      </c>
      <c r="K476" t="s">
        <v>166</v>
      </c>
      <c r="L476" s="12">
        <v>47688</v>
      </c>
      <c r="M476" s="12">
        <v>46797</v>
      </c>
      <c r="N476" t="s">
        <v>2144</v>
      </c>
      <c r="O476" s="55">
        <v>0.8</v>
      </c>
      <c r="P476">
        <v>1</v>
      </c>
      <c r="Q476">
        <v>1</v>
      </c>
    </row>
    <row r="477" spans="1:17" x14ac:dyDescent="0.3">
      <c r="A477">
        <v>22143</v>
      </c>
      <c r="B477" t="s">
        <v>654</v>
      </c>
      <c r="C477" t="s">
        <v>653</v>
      </c>
      <c r="D477" s="12">
        <v>29586</v>
      </c>
      <c r="E477" t="s">
        <v>1155</v>
      </c>
      <c r="F477">
        <v>514</v>
      </c>
      <c r="G477" s="12">
        <v>39552</v>
      </c>
      <c r="H477" t="s">
        <v>2145</v>
      </c>
      <c r="I477">
        <v>32479391613</v>
      </c>
      <c r="J477" t="s">
        <v>273</v>
      </c>
      <c r="K477" t="s">
        <v>165</v>
      </c>
      <c r="L477" s="12">
        <v>47665</v>
      </c>
      <c r="M477" s="12">
        <v>46665</v>
      </c>
      <c r="N477" t="s">
        <v>2146</v>
      </c>
      <c r="O477" s="55">
        <v>0.8</v>
      </c>
      <c r="P477">
        <v>0</v>
      </c>
      <c r="Q477">
        <v>0</v>
      </c>
    </row>
    <row r="478" spans="1:17" x14ac:dyDescent="0.3">
      <c r="A478">
        <v>22052</v>
      </c>
      <c r="B478" t="s">
        <v>344</v>
      </c>
      <c r="C478" t="s">
        <v>479</v>
      </c>
      <c r="D478" s="12">
        <v>23387</v>
      </c>
      <c r="E478" t="s">
        <v>1155</v>
      </c>
      <c r="F478">
        <v>131</v>
      </c>
      <c r="G478" s="12">
        <v>39538</v>
      </c>
      <c r="H478" t="s">
        <v>2147</v>
      </c>
      <c r="I478">
        <v>93306518</v>
      </c>
      <c r="J478" t="s">
        <v>273</v>
      </c>
      <c r="K478" t="s">
        <v>164</v>
      </c>
      <c r="L478" s="12">
        <v>47616</v>
      </c>
      <c r="M478" s="12">
        <v>47568</v>
      </c>
      <c r="N478" t="s">
        <v>2148</v>
      </c>
      <c r="O478" s="55">
        <v>0.8</v>
      </c>
      <c r="P478">
        <v>0</v>
      </c>
      <c r="Q478">
        <v>0</v>
      </c>
    </row>
    <row r="479" spans="1:17" x14ac:dyDescent="0.3">
      <c r="A479">
        <v>22042</v>
      </c>
      <c r="B479" t="s">
        <v>1075</v>
      </c>
      <c r="C479" t="s">
        <v>1072</v>
      </c>
      <c r="D479" s="12">
        <v>31562</v>
      </c>
      <c r="E479" t="s">
        <v>1155</v>
      </c>
      <c r="F479">
        <v>286</v>
      </c>
      <c r="G479" s="12">
        <v>39538</v>
      </c>
      <c r="H479" t="s">
        <v>2149</v>
      </c>
      <c r="J479" t="s">
        <v>303</v>
      </c>
      <c r="K479" t="s">
        <v>166</v>
      </c>
      <c r="L479" s="12">
        <v>47672</v>
      </c>
      <c r="M479" s="12">
        <v>46686</v>
      </c>
      <c r="N479" t="s">
        <v>2150</v>
      </c>
      <c r="O479" s="55">
        <v>1</v>
      </c>
      <c r="P479">
        <v>0</v>
      </c>
      <c r="Q479">
        <v>1</v>
      </c>
    </row>
    <row r="480" spans="1:17" x14ac:dyDescent="0.3">
      <c r="A480">
        <v>21892</v>
      </c>
      <c r="B480" t="s">
        <v>350</v>
      </c>
      <c r="C480" t="s">
        <v>348</v>
      </c>
      <c r="D480" s="12">
        <v>29470</v>
      </c>
      <c r="E480" t="s">
        <v>1155</v>
      </c>
      <c r="F480">
        <v>81</v>
      </c>
      <c r="G480" s="12">
        <v>39524</v>
      </c>
      <c r="H480" t="s">
        <v>2151</v>
      </c>
      <c r="J480" t="s">
        <v>223</v>
      </c>
      <c r="K480" t="s">
        <v>166</v>
      </c>
      <c r="L480" s="12">
        <v>72686</v>
      </c>
      <c r="M480" s="12">
        <v>46925</v>
      </c>
      <c r="N480" t="s">
        <v>2152</v>
      </c>
      <c r="O480" s="55">
        <v>1</v>
      </c>
      <c r="P480">
        <v>0</v>
      </c>
      <c r="Q480">
        <v>0</v>
      </c>
    </row>
    <row r="481" spans="1:17" x14ac:dyDescent="0.3">
      <c r="A481">
        <v>21845</v>
      </c>
      <c r="B481" t="s">
        <v>752</v>
      </c>
      <c r="C481" t="s">
        <v>985</v>
      </c>
      <c r="D481" s="12">
        <v>28968</v>
      </c>
      <c r="E481" t="s">
        <v>1155</v>
      </c>
      <c r="F481">
        <v>443</v>
      </c>
      <c r="G481" s="12">
        <v>39510</v>
      </c>
      <c r="H481" t="s">
        <v>2153</v>
      </c>
      <c r="J481" t="s">
        <v>248</v>
      </c>
      <c r="K481" t="s">
        <v>166</v>
      </c>
      <c r="L481" s="12">
        <v>72686</v>
      </c>
      <c r="M481" s="12">
        <v>46776</v>
      </c>
      <c r="N481" t="s">
        <v>2154</v>
      </c>
      <c r="O481" s="55">
        <v>0.8</v>
      </c>
      <c r="P481">
        <v>0</v>
      </c>
      <c r="Q481">
        <v>0</v>
      </c>
    </row>
    <row r="482" spans="1:17" x14ac:dyDescent="0.3">
      <c r="A482">
        <v>21812</v>
      </c>
      <c r="B482" t="s">
        <v>570</v>
      </c>
      <c r="C482" t="s">
        <v>571</v>
      </c>
      <c r="D482" s="12">
        <v>29324</v>
      </c>
      <c r="E482" t="s">
        <v>1155</v>
      </c>
      <c r="F482">
        <v>441</v>
      </c>
      <c r="G482" s="12">
        <v>39496</v>
      </c>
      <c r="H482" t="s">
        <v>2155</v>
      </c>
      <c r="J482" t="s">
        <v>256</v>
      </c>
      <c r="K482" t="s">
        <v>33</v>
      </c>
      <c r="L482" s="12">
        <v>72686</v>
      </c>
      <c r="M482" s="12">
        <v>46672</v>
      </c>
      <c r="N482" t="s">
        <v>2156</v>
      </c>
      <c r="O482" s="55">
        <v>0.5</v>
      </c>
      <c r="P482">
        <v>1</v>
      </c>
      <c r="Q482">
        <v>1</v>
      </c>
    </row>
    <row r="483" spans="1:17" x14ac:dyDescent="0.3">
      <c r="A483">
        <v>21809</v>
      </c>
      <c r="B483" t="s">
        <v>728</v>
      </c>
      <c r="C483" t="s">
        <v>935</v>
      </c>
      <c r="D483" s="12">
        <v>29830</v>
      </c>
      <c r="E483" t="s">
        <v>1155</v>
      </c>
      <c r="F483">
        <v>438</v>
      </c>
      <c r="G483" s="12">
        <v>39496</v>
      </c>
      <c r="H483" t="s">
        <v>2157</v>
      </c>
      <c r="J483" t="s">
        <v>238</v>
      </c>
      <c r="K483" t="s">
        <v>164</v>
      </c>
      <c r="L483" s="12">
        <v>47454</v>
      </c>
      <c r="M483" s="12">
        <v>47272</v>
      </c>
      <c r="N483" t="s">
        <v>2158</v>
      </c>
      <c r="O483" s="55">
        <v>0.8</v>
      </c>
      <c r="P483">
        <v>0</v>
      </c>
      <c r="Q483">
        <v>1</v>
      </c>
    </row>
    <row r="484" spans="1:17" x14ac:dyDescent="0.3">
      <c r="A484">
        <v>21738</v>
      </c>
      <c r="B484" t="s">
        <v>790</v>
      </c>
      <c r="C484" t="s">
        <v>788</v>
      </c>
      <c r="D484" s="12">
        <v>30888</v>
      </c>
      <c r="E484" t="s">
        <v>1155</v>
      </c>
      <c r="F484">
        <v>431</v>
      </c>
      <c r="G484" s="12">
        <v>39468</v>
      </c>
      <c r="H484" t="s">
        <v>2159</v>
      </c>
      <c r="J484" t="s">
        <v>225</v>
      </c>
      <c r="K484" t="s">
        <v>164</v>
      </c>
      <c r="L484" s="12">
        <v>47064</v>
      </c>
      <c r="M484" s="12">
        <v>47044</v>
      </c>
      <c r="N484" t="s">
        <v>2160</v>
      </c>
      <c r="O484" s="55">
        <v>0.8</v>
      </c>
      <c r="P484">
        <v>0</v>
      </c>
      <c r="Q484">
        <v>0</v>
      </c>
    </row>
    <row r="485" spans="1:17" x14ac:dyDescent="0.3">
      <c r="A485">
        <v>21662</v>
      </c>
      <c r="B485" t="s">
        <v>266</v>
      </c>
      <c r="C485" t="s">
        <v>267</v>
      </c>
      <c r="D485" s="12">
        <v>22761</v>
      </c>
      <c r="E485" t="s">
        <v>1155</v>
      </c>
      <c r="F485">
        <v>428</v>
      </c>
      <c r="G485" s="12">
        <v>39454</v>
      </c>
      <c r="H485" t="s">
        <v>2161</v>
      </c>
      <c r="I485">
        <v>93294697</v>
      </c>
      <c r="J485" t="s">
        <v>223</v>
      </c>
      <c r="K485" t="s">
        <v>164</v>
      </c>
      <c r="L485" s="12">
        <v>72686</v>
      </c>
      <c r="M485" s="12">
        <v>72686</v>
      </c>
      <c r="N485" t="s">
        <v>2162</v>
      </c>
      <c r="O485" s="55">
        <v>0.5</v>
      </c>
      <c r="P485">
        <v>0</v>
      </c>
      <c r="Q485">
        <v>0</v>
      </c>
    </row>
    <row r="486" spans="1:17" x14ac:dyDescent="0.3">
      <c r="A486">
        <v>21581</v>
      </c>
      <c r="B486" t="s">
        <v>894</v>
      </c>
      <c r="C486" t="s">
        <v>892</v>
      </c>
      <c r="D486" s="12">
        <v>26100</v>
      </c>
      <c r="E486" t="s">
        <v>1155</v>
      </c>
      <c r="F486">
        <v>148</v>
      </c>
      <c r="G486" s="12">
        <v>39433</v>
      </c>
      <c r="H486" t="s">
        <v>2163</v>
      </c>
      <c r="J486" t="s">
        <v>275</v>
      </c>
      <c r="K486" t="s">
        <v>167</v>
      </c>
      <c r="L486" s="12">
        <v>47602</v>
      </c>
      <c r="M486" s="12">
        <v>46511</v>
      </c>
      <c r="N486" t="s">
        <v>2164</v>
      </c>
      <c r="O486" s="55">
        <v>1</v>
      </c>
      <c r="P486">
        <v>0</v>
      </c>
      <c r="Q486">
        <v>0</v>
      </c>
    </row>
    <row r="487" spans="1:17" x14ac:dyDescent="0.3">
      <c r="A487">
        <v>21509</v>
      </c>
      <c r="B487" t="s">
        <v>697</v>
      </c>
      <c r="C487" t="s">
        <v>698</v>
      </c>
      <c r="D487" s="12">
        <v>30190</v>
      </c>
      <c r="E487" t="s">
        <v>1155</v>
      </c>
      <c r="F487">
        <v>274</v>
      </c>
      <c r="G487" s="12">
        <v>39405</v>
      </c>
      <c r="H487" t="s">
        <v>2165</v>
      </c>
      <c r="J487" t="s">
        <v>256</v>
      </c>
      <c r="K487" t="s">
        <v>33</v>
      </c>
      <c r="L487" s="12">
        <v>72686</v>
      </c>
      <c r="M487" s="12">
        <v>46201</v>
      </c>
      <c r="N487" t="s">
        <v>2166</v>
      </c>
      <c r="O487" s="55">
        <v>1</v>
      </c>
      <c r="P487">
        <v>0</v>
      </c>
      <c r="Q487">
        <v>0</v>
      </c>
    </row>
    <row r="488" spans="1:17" x14ac:dyDescent="0.3">
      <c r="A488">
        <v>21507</v>
      </c>
      <c r="B488" t="s">
        <v>689</v>
      </c>
      <c r="C488" t="s">
        <v>1072</v>
      </c>
      <c r="D488" s="12">
        <v>29938</v>
      </c>
      <c r="E488" t="s">
        <v>1155</v>
      </c>
      <c r="F488">
        <v>284</v>
      </c>
      <c r="G488" s="12">
        <v>39405</v>
      </c>
      <c r="H488" t="s">
        <v>2167</v>
      </c>
      <c r="J488" t="s">
        <v>369</v>
      </c>
      <c r="K488" t="s">
        <v>168</v>
      </c>
      <c r="L488" s="12">
        <v>46662</v>
      </c>
      <c r="M488" s="12">
        <v>46658</v>
      </c>
      <c r="N488" t="s">
        <v>2168</v>
      </c>
      <c r="O488" s="55">
        <v>0.8</v>
      </c>
      <c r="P488">
        <v>0</v>
      </c>
      <c r="Q488">
        <v>0</v>
      </c>
    </row>
    <row r="489" spans="1:17" x14ac:dyDescent="0.3">
      <c r="A489">
        <v>21506</v>
      </c>
      <c r="B489" t="s">
        <v>496</v>
      </c>
      <c r="C489" t="s">
        <v>492</v>
      </c>
      <c r="D489" s="12">
        <v>22969</v>
      </c>
      <c r="E489" t="s">
        <v>1155</v>
      </c>
      <c r="F489">
        <v>166</v>
      </c>
      <c r="G489" s="12">
        <v>39405</v>
      </c>
      <c r="H489" t="s">
        <v>2169</v>
      </c>
      <c r="J489" t="s">
        <v>223</v>
      </c>
      <c r="K489" t="s">
        <v>166</v>
      </c>
      <c r="L489" s="12">
        <v>47602</v>
      </c>
      <c r="M489" s="12">
        <v>46476</v>
      </c>
      <c r="N489" t="s">
        <v>2170</v>
      </c>
      <c r="O489" s="55">
        <v>1</v>
      </c>
      <c r="P489">
        <v>0</v>
      </c>
      <c r="Q489">
        <v>1</v>
      </c>
    </row>
    <row r="490" spans="1:17" x14ac:dyDescent="0.3">
      <c r="A490">
        <v>21466</v>
      </c>
      <c r="B490" t="s">
        <v>539</v>
      </c>
      <c r="C490" t="s">
        <v>1120</v>
      </c>
      <c r="D490" s="12">
        <v>25358</v>
      </c>
      <c r="E490" t="s">
        <v>1155</v>
      </c>
      <c r="F490">
        <v>395</v>
      </c>
      <c r="G490" s="12">
        <v>39391</v>
      </c>
      <c r="I490">
        <v>32479662027</v>
      </c>
      <c r="J490" t="s">
        <v>275</v>
      </c>
      <c r="K490" t="s">
        <v>167</v>
      </c>
      <c r="L490" s="12">
        <v>47664</v>
      </c>
      <c r="M490" s="12">
        <v>46369</v>
      </c>
      <c r="N490" t="s">
        <v>2171</v>
      </c>
      <c r="O490" s="55">
        <v>1</v>
      </c>
      <c r="P490">
        <v>0</v>
      </c>
      <c r="Q490">
        <v>0</v>
      </c>
    </row>
    <row r="491" spans="1:17" x14ac:dyDescent="0.3">
      <c r="A491">
        <v>21429</v>
      </c>
      <c r="B491" t="s">
        <v>239</v>
      </c>
      <c r="C491" t="s">
        <v>237</v>
      </c>
      <c r="D491" s="12">
        <v>31632</v>
      </c>
      <c r="E491" t="s">
        <v>1155</v>
      </c>
      <c r="F491">
        <v>141</v>
      </c>
      <c r="G491" s="12">
        <v>39370</v>
      </c>
      <c r="H491" t="s">
        <v>2172</v>
      </c>
      <c r="J491" t="s">
        <v>238</v>
      </c>
      <c r="K491" t="s">
        <v>166</v>
      </c>
      <c r="L491" s="12">
        <v>72686</v>
      </c>
      <c r="M491" s="12">
        <v>46827</v>
      </c>
      <c r="N491" t="s">
        <v>2173</v>
      </c>
      <c r="O491" s="55">
        <v>1</v>
      </c>
      <c r="P491">
        <v>0</v>
      </c>
      <c r="Q491">
        <v>0</v>
      </c>
    </row>
    <row r="492" spans="1:17" x14ac:dyDescent="0.3">
      <c r="A492">
        <v>21428</v>
      </c>
      <c r="B492" t="s">
        <v>286</v>
      </c>
      <c r="C492" t="s">
        <v>287</v>
      </c>
      <c r="D492" s="12">
        <v>25671</v>
      </c>
      <c r="E492" t="s">
        <v>1155</v>
      </c>
      <c r="F492">
        <v>328</v>
      </c>
      <c r="G492" s="12">
        <v>39370</v>
      </c>
      <c r="H492" t="s">
        <v>2174</v>
      </c>
      <c r="J492" t="s">
        <v>251</v>
      </c>
      <c r="K492" t="s">
        <v>165</v>
      </c>
      <c r="L492" s="12">
        <v>46806</v>
      </c>
      <c r="M492" s="12">
        <v>46798</v>
      </c>
      <c r="N492" t="s">
        <v>2175</v>
      </c>
      <c r="O492" s="55">
        <v>0.8</v>
      </c>
      <c r="P492">
        <v>0</v>
      </c>
      <c r="Q492">
        <v>0</v>
      </c>
    </row>
    <row r="493" spans="1:17" x14ac:dyDescent="0.3">
      <c r="A493">
        <v>21424</v>
      </c>
      <c r="B493" t="s">
        <v>768</v>
      </c>
      <c r="C493" t="s">
        <v>769</v>
      </c>
      <c r="D493" s="12">
        <v>27407</v>
      </c>
      <c r="E493" t="s">
        <v>1155</v>
      </c>
      <c r="F493">
        <v>118</v>
      </c>
      <c r="G493" s="12">
        <v>39370</v>
      </c>
      <c r="H493" t="s">
        <v>2176</v>
      </c>
      <c r="J493" t="s">
        <v>296</v>
      </c>
      <c r="K493" t="s">
        <v>164</v>
      </c>
      <c r="L493" s="12">
        <v>47094</v>
      </c>
      <c r="M493" s="12">
        <v>47083</v>
      </c>
      <c r="N493" t="s">
        <v>2177</v>
      </c>
      <c r="O493" s="55">
        <v>1</v>
      </c>
      <c r="P493">
        <v>0</v>
      </c>
      <c r="Q493">
        <v>1</v>
      </c>
    </row>
    <row r="494" spans="1:17" x14ac:dyDescent="0.3">
      <c r="A494">
        <v>21383</v>
      </c>
      <c r="B494" t="s">
        <v>432</v>
      </c>
      <c r="C494" t="s">
        <v>431</v>
      </c>
      <c r="D494" s="12">
        <v>26590</v>
      </c>
      <c r="E494" t="s">
        <v>1155</v>
      </c>
      <c r="F494">
        <v>291</v>
      </c>
      <c r="G494" s="12">
        <v>39356</v>
      </c>
      <c r="H494" t="s">
        <v>2178</v>
      </c>
      <c r="I494">
        <v>92303180</v>
      </c>
      <c r="J494" t="s">
        <v>256</v>
      </c>
      <c r="K494" t="s">
        <v>168</v>
      </c>
      <c r="L494" s="12">
        <v>72686</v>
      </c>
      <c r="M494" s="12">
        <v>47533</v>
      </c>
      <c r="N494" t="s">
        <v>2179</v>
      </c>
      <c r="O494" s="55">
        <v>0.8</v>
      </c>
      <c r="P494">
        <v>0</v>
      </c>
      <c r="Q494">
        <v>0</v>
      </c>
    </row>
    <row r="495" spans="1:17" x14ac:dyDescent="0.3">
      <c r="A495">
        <v>21382</v>
      </c>
      <c r="B495" t="s">
        <v>644</v>
      </c>
      <c r="C495" t="s">
        <v>642</v>
      </c>
      <c r="D495" s="12">
        <v>27768</v>
      </c>
      <c r="E495" t="s">
        <v>1155</v>
      </c>
      <c r="F495">
        <v>281</v>
      </c>
      <c r="G495" s="12">
        <v>39356</v>
      </c>
      <c r="H495" t="s">
        <v>2180</v>
      </c>
      <c r="J495" t="s">
        <v>223</v>
      </c>
      <c r="K495" t="s">
        <v>164</v>
      </c>
      <c r="L495" s="12">
        <v>72686</v>
      </c>
      <c r="M495" s="12">
        <v>46838</v>
      </c>
      <c r="N495" t="s">
        <v>2181</v>
      </c>
      <c r="O495" s="55">
        <v>1</v>
      </c>
      <c r="P495">
        <v>0</v>
      </c>
      <c r="Q495">
        <v>1</v>
      </c>
    </row>
    <row r="496" spans="1:17" x14ac:dyDescent="0.3">
      <c r="A496">
        <v>21249</v>
      </c>
      <c r="B496" t="s">
        <v>851</v>
      </c>
      <c r="C496" t="s">
        <v>1022</v>
      </c>
      <c r="D496" s="12">
        <v>30655</v>
      </c>
      <c r="E496" t="s">
        <v>1155</v>
      </c>
      <c r="F496">
        <v>139</v>
      </c>
      <c r="G496" s="12">
        <v>39314</v>
      </c>
      <c r="H496" t="s">
        <v>2182</v>
      </c>
      <c r="I496">
        <v>92255582</v>
      </c>
      <c r="J496" t="s">
        <v>230</v>
      </c>
      <c r="K496" t="s">
        <v>162</v>
      </c>
      <c r="L496" s="12">
        <v>46447</v>
      </c>
      <c r="M496" s="12">
        <v>46418</v>
      </c>
      <c r="N496" t="s">
        <v>2183</v>
      </c>
      <c r="O496" s="55">
        <v>0.8</v>
      </c>
      <c r="P496">
        <v>0</v>
      </c>
      <c r="Q496">
        <v>1</v>
      </c>
    </row>
    <row r="497" spans="1:17" x14ac:dyDescent="0.3">
      <c r="A497">
        <v>21160</v>
      </c>
      <c r="B497" t="s">
        <v>600</v>
      </c>
      <c r="C497" t="s">
        <v>601</v>
      </c>
      <c r="D497" s="12">
        <v>24630</v>
      </c>
      <c r="E497" t="s">
        <v>1155</v>
      </c>
      <c r="F497">
        <v>403</v>
      </c>
      <c r="G497" s="12">
        <v>39300</v>
      </c>
      <c r="H497" t="s">
        <v>2184</v>
      </c>
      <c r="I497">
        <v>93285584</v>
      </c>
      <c r="J497" t="s">
        <v>223</v>
      </c>
      <c r="K497" t="s">
        <v>166</v>
      </c>
      <c r="L497" s="12">
        <v>72686</v>
      </c>
      <c r="M497" s="12">
        <v>46476</v>
      </c>
      <c r="N497" t="s">
        <v>2185</v>
      </c>
      <c r="O497" s="55">
        <v>1</v>
      </c>
      <c r="P497">
        <v>0</v>
      </c>
      <c r="Q497">
        <v>1</v>
      </c>
    </row>
    <row r="498" spans="1:17" x14ac:dyDescent="0.3">
      <c r="A498">
        <v>21124</v>
      </c>
      <c r="B498" t="s">
        <v>992</v>
      </c>
      <c r="C498" t="s">
        <v>989</v>
      </c>
      <c r="D498" s="12">
        <v>28233</v>
      </c>
      <c r="E498" t="s">
        <v>1155</v>
      </c>
      <c r="F498">
        <v>360</v>
      </c>
      <c r="G498" s="12">
        <v>39286</v>
      </c>
      <c r="H498" t="s">
        <v>2186</v>
      </c>
      <c r="J498" t="s">
        <v>230</v>
      </c>
      <c r="K498" t="s">
        <v>162</v>
      </c>
      <c r="L498" s="12">
        <v>46039</v>
      </c>
      <c r="M498" s="12">
        <v>46985</v>
      </c>
      <c r="N498" t="s">
        <v>2187</v>
      </c>
      <c r="O498" s="55">
        <v>0.5</v>
      </c>
      <c r="P498">
        <v>0</v>
      </c>
      <c r="Q498">
        <v>0</v>
      </c>
    </row>
    <row r="499" spans="1:17" x14ac:dyDescent="0.3">
      <c r="A499">
        <v>21121</v>
      </c>
      <c r="B499" t="s">
        <v>586</v>
      </c>
      <c r="C499" t="s">
        <v>585</v>
      </c>
      <c r="D499" s="12">
        <v>30571</v>
      </c>
      <c r="E499" t="s">
        <v>1155</v>
      </c>
      <c r="F499">
        <v>309</v>
      </c>
      <c r="G499" s="12">
        <v>39286</v>
      </c>
      <c r="H499" t="s">
        <v>2188</v>
      </c>
      <c r="J499" t="s">
        <v>223</v>
      </c>
      <c r="K499" t="s">
        <v>168</v>
      </c>
      <c r="L499" s="12">
        <v>72686</v>
      </c>
      <c r="M499" s="12">
        <v>46504</v>
      </c>
      <c r="N499" t="s">
        <v>2189</v>
      </c>
      <c r="O499" s="55">
        <v>1</v>
      </c>
      <c r="P499">
        <v>0</v>
      </c>
      <c r="Q499">
        <v>0</v>
      </c>
    </row>
    <row r="500" spans="1:17" x14ac:dyDescent="0.3">
      <c r="A500">
        <v>20954</v>
      </c>
      <c r="B500" t="s">
        <v>557</v>
      </c>
      <c r="C500" t="s">
        <v>556</v>
      </c>
      <c r="D500" s="12">
        <v>28705</v>
      </c>
      <c r="E500" t="s">
        <v>1155</v>
      </c>
      <c r="F500">
        <v>244</v>
      </c>
      <c r="G500" s="12">
        <v>39272</v>
      </c>
      <c r="H500" t="s">
        <v>2190</v>
      </c>
      <c r="J500" t="s">
        <v>223</v>
      </c>
      <c r="K500" t="s">
        <v>164</v>
      </c>
      <c r="L500" s="12">
        <v>46680</v>
      </c>
      <c r="M500" s="12">
        <v>46679</v>
      </c>
      <c r="N500" t="s">
        <v>2191</v>
      </c>
      <c r="O500" s="55">
        <v>1</v>
      </c>
      <c r="P500">
        <v>0</v>
      </c>
      <c r="Q500">
        <v>1</v>
      </c>
    </row>
    <row r="501" spans="1:17" x14ac:dyDescent="0.3">
      <c r="A501">
        <v>20705</v>
      </c>
      <c r="B501" t="s">
        <v>969</v>
      </c>
      <c r="C501" t="s">
        <v>970</v>
      </c>
      <c r="D501" s="12">
        <v>31394</v>
      </c>
      <c r="E501" t="s">
        <v>1155</v>
      </c>
      <c r="F501">
        <v>319</v>
      </c>
      <c r="G501" s="12">
        <v>39223</v>
      </c>
      <c r="H501" t="s">
        <v>2192</v>
      </c>
      <c r="J501" t="s">
        <v>296</v>
      </c>
      <c r="K501" t="s">
        <v>165</v>
      </c>
      <c r="L501" s="12">
        <v>47672</v>
      </c>
      <c r="M501" s="12">
        <v>46236</v>
      </c>
      <c r="N501" t="s">
        <v>2193</v>
      </c>
      <c r="O501" s="55">
        <v>1</v>
      </c>
      <c r="P501">
        <v>0</v>
      </c>
      <c r="Q501">
        <v>0</v>
      </c>
    </row>
    <row r="502" spans="1:17" x14ac:dyDescent="0.3">
      <c r="A502">
        <v>20656</v>
      </c>
      <c r="B502" t="s">
        <v>392</v>
      </c>
      <c r="C502" t="s">
        <v>1072</v>
      </c>
      <c r="D502" s="12">
        <v>25256</v>
      </c>
      <c r="E502" t="s">
        <v>1155</v>
      </c>
      <c r="F502">
        <v>502</v>
      </c>
      <c r="G502" s="12">
        <v>39204</v>
      </c>
      <c r="H502" t="s">
        <v>2194</v>
      </c>
      <c r="I502">
        <v>3254244570</v>
      </c>
      <c r="J502" t="s">
        <v>296</v>
      </c>
      <c r="K502" t="s">
        <v>165</v>
      </c>
      <c r="L502" s="12">
        <v>47611</v>
      </c>
      <c r="M502" s="12">
        <v>46776</v>
      </c>
      <c r="N502" t="s">
        <v>2195</v>
      </c>
      <c r="O502" s="55">
        <v>0.8</v>
      </c>
      <c r="P502">
        <v>0</v>
      </c>
      <c r="Q502">
        <v>0</v>
      </c>
    </row>
    <row r="503" spans="1:17" x14ac:dyDescent="0.3">
      <c r="A503">
        <v>20655</v>
      </c>
      <c r="B503" t="s">
        <v>1101</v>
      </c>
      <c r="C503" t="s">
        <v>1099</v>
      </c>
      <c r="D503" s="12">
        <v>30082</v>
      </c>
      <c r="E503" t="s">
        <v>1155</v>
      </c>
      <c r="F503">
        <v>344</v>
      </c>
      <c r="G503" s="12">
        <v>39204</v>
      </c>
      <c r="H503" t="s">
        <v>2196</v>
      </c>
      <c r="J503" t="s">
        <v>263</v>
      </c>
      <c r="K503" t="s">
        <v>164</v>
      </c>
      <c r="L503" s="12">
        <v>73050</v>
      </c>
      <c r="M503" s="12">
        <v>47201</v>
      </c>
      <c r="N503" t="s">
        <v>2197</v>
      </c>
      <c r="O503" s="55">
        <v>0.8</v>
      </c>
      <c r="P503">
        <v>0</v>
      </c>
      <c r="Q503">
        <v>0</v>
      </c>
    </row>
    <row r="504" spans="1:17" x14ac:dyDescent="0.3">
      <c r="A504">
        <v>20653</v>
      </c>
      <c r="B504" t="s">
        <v>630</v>
      </c>
      <c r="C504" t="s">
        <v>631</v>
      </c>
      <c r="D504" s="12">
        <v>29923</v>
      </c>
      <c r="E504" t="s">
        <v>1155</v>
      </c>
      <c r="F504">
        <v>341</v>
      </c>
      <c r="G504" s="12">
        <v>39204</v>
      </c>
      <c r="H504" t="s">
        <v>2198</v>
      </c>
      <c r="J504" t="s">
        <v>223</v>
      </c>
      <c r="K504" t="s">
        <v>214</v>
      </c>
      <c r="L504" s="12">
        <v>72686</v>
      </c>
      <c r="M504" s="12">
        <v>46191</v>
      </c>
      <c r="N504" t="s">
        <v>2199</v>
      </c>
      <c r="O504" s="55">
        <v>1</v>
      </c>
      <c r="P504">
        <v>0</v>
      </c>
      <c r="Q504">
        <v>0</v>
      </c>
    </row>
    <row r="505" spans="1:17" x14ac:dyDescent="0.3">
      <c r="A505">
        <v>20612</v>
      </c>
      <c r="B505" t="s">
        <v>392</v>
      </c>
      <c r="C505" t="s">
        <v>388</v>
      </c>
      <c r="D505" s="12">
        <v>26097</v>
      </c>
      <c r="E505" t="s">
        <v>1155</v>
      </c>
      <c r="F505">
        <v>334</v>
      </c>
      <c r="G505" s="12">
        <v>39188</v>
      </c>
      <c r="H505" t="s">
        <v>2200</v>
      </c>
      <c r="J505" t="s">
        <v>223</v>
      </c>
      <c r="K505" t="s">
        <v>166</v>
      </c>
      <c r="L505" s="12">
        <v>46042</v>
      </c>
      <c r="M505" s="12">
        <v>46418</v>
      </c>
      <c r="N505" t="s">
        <v>2201</v>
      </c>
      <c r="O505" s="55">
        <v>0.8</v>
      </c>
      <c r="P505">
        <v>0</v>
      </c>
      <c r="Q505">
        <v>1</v>
      </c>
    </row>
    <row r="506" spans="1:17" x14ac:dyDescent="0.3">
      <c r="A506">
        <v>20610</v>
      </c>
      <c r="B506" t="s">
        <v>886</v>
      </c>
      <c r="C506" t="s">
        <v>885</v>
      </c>
      <c r="D506" s="12">
        <v>27176</v>
      </c>
      <c r="E506" t="s">
        <v>1155</v>
      </c>
      <c r="F506">
        <v>279</v>
      </c>
      <c r="G506" s="12">
        <v>39188</v>
      </c>
      <c r="J506" t="s">
        <v>248</v>
      </c>
      <c r="K506" t="s">
        <v>166</v>
      </c>
      <c r="L506" s="12">
        <v>72686</v>
      </c>
      <c r="M506" s="12">
        <v>46182</v>
      </c>
      <c r="N506" t="s">
        <v>2202</v>
      </c>
      <c r="O506" s="55">
        <v>0.8</v>
      </c>
      <c r="P506">
        <v>0</v>
      </c>
      <c r="Q506">
        <v>0</v>
      </c>
    </row>
    <row r="507" spans="1:17" x14ac:dyDescent="0.3">
      <c r="A507">
        <v>20543</v>
      </c>
      <c r="B507" t="s">
        <v>813</v>
      </c>
      <c r="C507" t="s">
        <v>814</v>
      </c>
      <c r="D507" s="12">
        <v>24788</v>
      </c>
      <c r="E507" t="s">
        <v>1155</v>
      </c>
      <c r="F507">
        <v>290</v>
      </c>
      <c r="G507" s="12">
        <v>39174</v>
      </c>
      <c r="H507" t="s">
        <v>2203</v>
      </c>
      <c r="J507" t="s">
        <v>223</v>
      </c>
      <c r="K507" t="s">
        <v>168</v>
      </c>
      <c r="L507" s="12">
        <v>72686</v>
      </c>
      <c r="M507" s="12">
        <v>72686</v>
      </c>
      <c r="N507" t="s">
        <v>2204</v>
      </c>
      <c r="O507" s="55">
        <v>0.8</v>
      </c>
      <c r="P507">
        <v>1</v>
      </c>
      <c r="Q507">
        <v>0</v>
      </c>
    </row>
    <row r="508" spans="1:17" x14ac:dyDescent="0.3">
      <c r="A508">
        <v>20542</v>
      </c>
      <c r="B508" t="s">
        <v>927</v>
      </c>
      <c r="C508" t="s">
        <v>928</v>
      </c>
      <c r="D508" s="12">
        <v>31215</v>
      </c>
      <c r="E508" t="s">
        <v>1155</v>
      </c>
      <c r="F508">
        <v>267</v>
      </c>
      <c r="G508" s="12">
        <v>39174</v>
      </c>
      <c r="H508" t="s">
        <v>2205</v>
      </c>
      <c r="J508" t="s">
        <v>258</v>
      </c>
      <c r="K508" t="s">
        <v>164</v>
      </c>
      <c r="L508" s="12">
        <v>46187</v>
      </c>
      <c r="M508" s="12">
        <v>46274</v>
      </c>
      <c r="N508" t="s">
        <v>2206</v>
      </c>
      <c r="O508" s="55">
        <v>0.8</v>
      </c>
      <c r="P508">
        <v>0</v>
      </c>
      <c r="Q508">
        <v>0</v>
      </c>
    </row>
    <row r="509" spans="1:17" x14ac:dyDescent="0.3">
      <c r="A509">
        <v>20476</v>
      </c>
      <c r="B509" t="s">
        <v>921</v>
      </c>
      <c r="C509" t="s">
        <v>920</v>
      </c>
      <c r="D509" s="12">
        <v>30153</v>
      </c>
      <c r="E509" t="s">
        <v>1178</v>
      </c>
      <c r="F509">
        <v>83</v>
      </c>
      <c r="G509" s="12">
        <v>39160</v>
      </c>
      <c r="H509" t="s">
        <v>2207</v>
      </c>
      <c r="J509" t="s">
        <v>263</v>
      </c>
      <c r="K509" t="s">
        <v>33</v>
      </c>
      <c r="L509" s="12">
        <v>72686</v>
      </c>
      <c r="M509" s="12">
        <v>46838</v>
      </c>
      <c r="N509" t="s">
        <v>2208</v>
      </c>
      <c r="O509" s="55">
        <v>1</v>
      </c>
      <c r="P509">
        <v>0</v>
      </c>
      <c r="Q509">
        <v>0</v>
      </c>
    </row>
    <row r="510" spans="1:17" x14ac:dyDescent="0.3">
      <c r="A510">
        <v>20404</v>
      </c>
      <c r="B510" t="s">
        <v>209</v>
      </c>
      <c r="C510" t="s">
        <v>720</v>
      </c>
      <c r="D510" s="12">
        <v>26247</v>
      </c>
      <c r="E510" t="s">
        <v>1155</v>
      </c>
      <c r="F510">
        <v>218</v>
      </c>
      <c r="G510" s="12">
        <v>39146</v>
      </c>
      <c r="H510" t="s">
        <v>2209</v>
      </c>
      <c r="J510" t="s">
        <v>251</v>
      </c>
      <c r="K510" t="s">
        <v>162</v>
      </c>
      <c r="L510" s="12">
        <v>45956</v>
      </c>
      <c r="M510" s="12">
        <v>46306</v>
      </c>
      <c r="N510" t="s">
        <v>2210</v>
      </c>
      <c r="O510" s="55">
        <v>1</v>
      </c>
      <c r="P510">
        <v>0</v>
      </c>
      <c r="Q510">
        <v>0</v>
      </c>
    </row>
    <row r="511" spans="1:17" x14ac:dyDescent="0.3">
      <c r="A511">
        <v>20402</v>
      </c>
      <c r="B511" t="s">
        <v>687</v>
      </c>
      <c r="C511" t="s">
        <v>686</v>
      </c>
      <c r="D511" s="12">
        <v>23889</v>
      </c>
      <c r="E511" t="s">
        <v>1155</v>
      </c>
      <c r="F511">
        <v>172</v>
      </c>
      <c r="G511" s="12">
        <v>39146</v>
      </c>
      <c r="H511" t="s">
        <v>2211</v>
      </c>
      <c r="I511">
        <v>55424915</v>
      </c>
      <c r="J511" t="s">
        <v>273</v>
      </c>
      <c r="K511" t="s">
        <v>164</v>
      </c>
      <c r="L511" s="12">
        <v>47629</v>
      </c>
      <c r="M511" s="12">
        <v>46378</v>
      </c>
      <c r="N511" t="s">
        <v>2212</v>
      </c>
      <c r="O511" s="55">
        <v>0.8</v>
      </c>
      <c r="P511">
        <v>0</v>
      </c>
      <c r="Q511">
        <v>0</v>
      </c>
    </row>
    <row r="512" spans="1:17" x14ac:dyDescent="0.3">
      <c r="A512">
        <v>20400</v>
      </c>
      <c r="B512" t="s">
        <v>721</v>
      </c>
      <c r="C512" t="s">
        <v>720</v>
      </c>
      <c r="D512" s="12">
        <v>23779</v>
      </c>
      <c r="E512" t="s">
        <v>1155</v>
      </c>
      <c r="F512">
        <v>157</v>
      </c>
      <c r="G512" s="12">
        <v>39146</v>
      </c>
      <c r="H512" t="s">
        <v>2213</v>
      </c>
      <c r="J512" t="s">
        <v>280</v>
      </c>
      <c r="K512" t="s">
        <v>33</v>
      </c>
      <c r="L512" s="12">
        <v>72686</v>
      </c>
      <c r="M512" s="12">
        <v>46343</v>
      </c>
      <c r="N512" t="s">
        <v>2214</v>
      </c>
      <c r="O512" s="55">
        <v>0.8</v>
      </c>
      <c r="P512">
        <v>0</v>
      </c>
      <c r="Q512">
        <v>0</v>
      </c>
    </row>
    <row r="513" spans="1:17" x14ac:dyDescent="0.3">
      <c r="A513">
        <v>20376</v>
      </c>
      <c r="B513" t="s">
        <v>634</v>
      </c>
      <c r="C513" t="s">
        <v>633</v>
      </c>
      <c r="D513" s="12">
        <v>26892</v>
      </c>
      <c r="E513" t="s">
        <v>1155</v>
      </c>
      <c r="F513">
        <v>155</v>
      </c>
      <c r="G513" s="12">
        <v>39132</v>
      </c>
      <c r="H513" t="s">
        <v>2215</v>
      </c>
      <c r="J513" t="s">
        <v>263</v>
      </c>
      <c r="K513" t="s">
        <v>166</v>
      </c>
      <c r="L513" s="12">
        <v>45951</v>
      </c>
      <c r="M513" s="12">
        <v>46364</v>
      </c>
      <c r="N513" t="s">
        <v>2216</v>
      </c>
      <c r="O513" s="55">
        <v>1</v>
      </c>
      <c r="P513">
        <v>0</v>
      </c>
      <c r="Q513">
        <v>1</v>
      </c>
    </row>
    <row r="514" spans="1:17" x14ac:dyDescent="0.3">
      <c r="A514">
        <v>20375</v>
      </c>
      <c r="B514" t="s">
        <v>676</v>
      </c>
      <c r="C514" t="s">
        <v>677</v>
      </c>
      <c r="D514" s="12">
        <v>27391</v>
      </c>
      <c r="E514" t="s">
        <v>1178</v>
      </c>
      <c r="F514">
        <v>402</v>
      </c>
      <c r="G514" s="12">
        <v>39132</v>
      </c>
      <c r="H514" t="s">
        <v>2217</v>
      </c>
      <c r="J514" t="s">
        <v>263</v>
      </c>
      <c r="K514" t="s">
        <v>33</v>
      </c>
      <c r="L514" s="12">
        <v>72686</v>
      </c>
      <c r="M514" s="12">
        <v>46427</v>
      </c>
      <c r="N514" t="s">
        <v>2218</v>
      </c>
      <c r="O514" s="55">
        <v>1</v>
      </c>
      <c r="P514">
        <v>0</v>
      </c>
      <c r="Q514">
        <v>0</v>
      </c>
    </row>
    <row r="515" spans="1:17" x14ac:dyDescent="0.3">
      <c r="A515">
        <v>19917</v>
      </c>
      <c r="B515" t="s">
        <v>896</v>
      </c>
      <c r="C515" t="s">
        <v>895</v>
      </c>
      <c r="D515" s="12">
        <v>24135</v>
      </c>
      <c r="E515" t="s">
        <v>1155</v>
      </c>
      <c r="F515">
        <v>532</v>
      </c>
      <c r="G515" s="12">
        <v>39006</v>
      </c>
      <c r="H515" t="s">
        <v>2219</v>
      </c>
      <c r="J515" t="s">
        <v>325</v>
      </c>
      <c r="K515" t="s">
        <v>214</v>
      </c>
      <c r="L515" s="12">
        <v>47467</v>
      </c>
      <c r="M515" s="12">
        <v>46729</v>
      </c>
      <c r="N515" t="s">
        <v>2220</v>
      </c>
      <c r="O515" s="55">
        <v>1</v>
      </c>
      <c r="P515">
        <v>0</v>
      </c>
      <c r="Q515">
        <v>0</v>
      </c>
    </row>
    <row r="516" spans="1:17" x14ac:dyDescent="0.3">
      <c r="A516">
        <v>19848</v>
      </c>
      <c r="B516" t="s">
        <v>497</v>
      </c>
      <c r="C516" t="s">
        <v>492</v>
      </c>
      <c r="D516" s="12">
        <v>22573</v>
      </c>
      <c r="E516" t="s">
        <v>1155</v>
      </c>
      <c r="F516">
        <v>353</v>
      </c>
      <c r="G516" s="12">
        <v>38992</v>
      </c>
      <c r="I516">
        <v>92313309</v>
      </c>
      <c r="J516" t="s">
        <v>248</v>
      </c>
      <c r="K516" t="s">
        <v>166</v>
      </c>
      <c r="L516" s="12">
        <v>72686</v>
      </c>
      <c r="M516" s="12">
        <v>47034</v>
      </c>
      <c r="N516" t="s">
        <v>2221</v>
      </c>
      <c r="O516" s="55">
        <v>1</v>
      </c>
      <c r="P516">
        <v>0</v>
      </c>
      <c r="Q516">
        <v>1</v>
      </c>
    </row>
    <row r="517" spans="1:17" x14ac:dyDescent="0.3">
      <c r="A517">
        <v>19810</v>
      </c>
      <c r="B517" t="s">
        <v>695</v>
      </c>
      <c r="C517" t="s">
        <v>696</v>
      </c>
      <c r="D517" s="12">
        <v>26051</v>
      </c>
      <c r="E517" t="s">
        <v>1155</v>
      </c>
      <c r="F517">
        <v>161</v>
      </c>
      <c r="G517" s="12">
        <v>38971</v>
      </c>
      <c r="H517" t="s">
        <v>2222</v>
      </c>
      <c r="J517" t="s">
        <v>362</v>
      </c>
      <c r="K517" t="s">
        <v>33</v>
      </c>
      <c r="L517" s="12">
        <v>72686</v>
      </c>
      <c r="M517" s="12">
        <v>46820</v>
      </c>
      <c r="N517" t="s">
        <v>2223</v>
      </c>
      <c r="O517" s="55">
        <v>0.8</v>
      </c>
      <c r="P517">
        <v>0</v>
      </c>
      <c r="Q517">
        <v>0</v>
      </c>
    </row>
    <row r="518" spans="1:17" x14ac:dyDescent="0.3">
      <c r="A518">
        <v>19766</v>
      </c>
      <c r="B518" t="s">
        <v>754</v>
      </c>
      <c r="C518" t="s">
        <v>755</v>
      </c>
      <c r="D518" s="12">
        <v>22649</v>
      </c>
      <c r="E518" t="s">
        <v>1155</v>
      </c>
      <c r="G518" s="12">
        <v>38957</v>
      </c>
      <c r="H518" t="s">
        <v>2224</v>
      </c>
      <c r="J518" t="s">
        <v>258</v>
      </c>
      <c r="K518" t="s">
        <v>214</v>
      </c>
      <c r="L518" s="12">
        <v>47497</v>
      </c>
      <c r="M518" s="12">
        <v>47470</v>
      </c>
      <c r="N518" t="s">
        <v>2225</v>
      </c>
      <c r="O518" s="55">
        <v>1</v>
      </c>
      <c r="P518">
        <v>0</v>
      </c>
      <c r="Q518">
        <v>0</v>
      </c>
    </row>
    <row r="519" spans="1:17" x14ac:dyDescent="0.3">
      <c r="A519">
        <v>19691</v>
      </c>
      <c r="B519" t="s">
        <v>1133</v>
      </c>
      <c r="C519" t="s">
        <v>1132</v>
      </c>
      <c r="D519" s="12">
        <v>23974</v>
      </c>
      <c r="E519" t="s">
        <v>1155</v>
      </c>
      <c r="F519">
        <v>506</v>
      </c>
      <c r="G519" s="12">
        <v>38936</v>
      </c>
      <c r="H519" t="s">
        <v>2226</v>
      </c>
      <c r="J519" t="s">
        <v>273</v>
      </c>
      <c r="K519" t="s">
        <v>165</v>
      </c>
      <c r="L519" s="12">
        <v>47714</v>
      </c>
      <c r="M519" s="12">
        <v>46056</v>
      </c>
      <c r="N519" t="s">
        <v>2227</v>
      </c>
      <c r="O519" s="55">
        <v>0.8</v>
      </c>
      <c r="P519">
        <v>0</v>
      </c>
      <c r="Q519">
        <v>0</v>
      </c>
    </row>
    <row r="520" spans="1:17" x14ac:dyDescent="0.3">
      <c r="A520">
        <v>19676</v>
      </c>
      <c r="B520" t="s">
        <v>800</v>
      </c>
      <c r="C520" t="s">
        <v>799</v>
      </c>
      <c r="D520" s="12">
        <v>30660</v>
      </c>
      <c r="E520" t="s">
        <v>1155</v>
      </c>
      <c r="F520">
        <v>347</v>
      </c>
      <c r="G520" s="12">
        <v>38929</v>
      </c>
      <c r="H520" t="s">
        <v>2228</v>
      </c>
      <c r="J520" t="s">
        <v>248</v>
      </c>
      <c r="K520" t="s">
        <v>166</v>
      </c>
      <c r="L520" s="12">
        <v>72686</v>
      </c>
      <c r="M520" s="12">
        <v>46042</v>
      </c>
      <c r="N520" t="s">
        <v>2229</v>
      </c>
      <c r="O520" s="55">
        <v>1</v>
      </c>
      <c r="P520">
        <v>0</v>
      </c>
      <c r="Q520">
        <v>0</v>
      </c>
    </row>
    <row r="521" spans="1:17" x14ac:dyDescent="0.3">
      <c r="A521">
        <v>19675</v>
      </c>
      <c r="B521" t="s">
        <v>358</v>
      </c>
      <c r="C521" t="s">
        <v>359</v>
      </c>
      <c r="D521" s="12">
        <v>25000</v>
      </c>
      <c r="E521" t="s">
        <v>1155</v>
      </c>
      <c r="F521">
        <v>345</v>
      </c>
      <c r="G521" s="12">
        <v>38929</v>
      </c>
      <c r="H521" t="s">
        <v>2230</v>
      </c>
      <c r="J521" t="s">
        <v>263</v>
      </c>
      <c r="K521" t="s">
        <v>168</v>
      </c>
      <c r="L521" s="12">
        <v>72686</v>
      </c>
      <c r="M521" s="12">
        <v>46181</v>
      </c>
      <c r="N521" t="s">
        <v>2231</v>
      </c>
      <c r="O521" s="55">
        <v>1</v>
      </c>
      <c r="P521">
        <v>0</v>
      </c>
      <c r="Q521">
        <v>0</v>
      </c>
    </row>
    <row r="522" spans="1:17" x14ac:dyDescent="0.3">
      <c r="A522">
        <v>19520</v>
      </c>
      <c r="B522" t="s">
        <v>699</v>
      </c>
      <c r="C522" t="s">
        <v>698</v>
      </c>
      <c r="D522" s="12">
        <v>29721</v>
      </c>
      <c r="E522" t="s">
        <v>1155</v>
      </c>
      <c r="F522">
        <v>52</v>
      </c>
      <c r="G522" s="12">
        <v>38908</v>
      </c>
      <c r="H522" t="s">
        <v>2232</v>
      </c>
      <c r="I522">
        <v>55613250</v>
      </c>
      <c r="J522" t="s">
        <v>308</v>
      </c>
      <c r="K522" t="s">
        <v>164</v>
      </c>
      <c r="L522" s="12">
        <v>45923</v>
      </c>
      <c r="M522" s="12">
        <v>46005</v>
      </c>
      <c r="N522" t="s">
        <v>2233</v>
      </c>
      <c r="O522" s="55">
        <v>0.8</v>
      </c>
      <c r="P522">
        <v>0</v>
      </c>
      <c r="Q522">
        <v>0</v>
      </c>
    </row>
    <row r="523" spans="1:17" x14ac:dyDescent="0.3">
      <c r="A523">
        <v>19251</v>
      </c>
      <c r="B523" t="s">
        <v>752</v>
      </c>
      <c r="C523" t="s">
        <v>753</v>
      </c>
      <c r="D523" s="12">
        <v>24261</v>
      </c>
      <c r="E523" t="s">
        <v>1155</v>
      </c>
      <c r="G523" s="12">
        <v>38852</v>
      </c>
      <c r="H523" t="s">
        <v>2234</v>
      </c>
      <c r="J523" t="s">
        <v>211</v>
      </c>
      <c r="K523" t="s">
        <v>33</v>
      </c>
      <c r="L523" s="12">
        <v>47637</v>
      </c>
      <c r="M523" s="12">
        <v>47628</v>
      </c>
      <c r="N523" t="s">
        <v>2235</v>
      </c>
      <c r="O523" s="55">
        <v>0.8</v>
      </c>
      <c r="P523">
        <v>0</v>
      </c>
      <c r="Q523">
        <v>0</v>
      </c>
    </row>
    <row r="524" spans="1:17" x14ac:dyDescent="0.3">
      <c r="A524">
        <v>19249</v>
      </c>
      <c r="B524" t="s">
        <v>738</v>
      </c>
      <c r="C524" t="s">
        <v>737</v>
      </c>
      <c r="D524" s="12">
        <v>30809</v>
      </c>
      <c r="E524" t="s">
        <v>1155</v>
      </c>
      <c r="F524">
        <v>297</v>
      </c>
      <c r="G524" s="12">
        <v>38852</v>
      </c>
      <c r="H524" t="s">
        <v>2236</v>
      </c>
      <c r="J524" t="s">
        <v>296</v>
      </c>
      <c r="K524" t="s">
        <v>167</v>
      </c>
      <c r="L524" s="12">
        <v>47623</v>
      </c>
      <c r="M524" s="12">
        <v>46000</v>
      </c>
      <c r="N524" t="s">
        <v>2237</v>
      </c>
      <c r="O524" s="55">
        <v>1</v>
      </c>
      <c r="P524">
        <v>0</v>
      </c>
      <c r="Q524">
        <v>0</v>
      </c>
    </row>
    <row r="525" spans="1:17" x14ac:dyDescent="0.3">
      <c r="A525">
        <v>19219</v>
      </c>
      <c r="B525" t="s">
        <v>879</v>
      </c>
      <c r="C525" t="s">
        <v>876</v>
      </c>
      <c r="D525" s="12">
        <v>23793</v>
      </c>
      <c r="E525" t="s">
        <v>1155</v>
      </c>
      <c r="F525">
        <v>461</v>
      </c>
      <c r="G525" s="12">
        <v>38831</v>
      </c>
      <c r="H525" t="s">
        <v>2238</v>
      </c>
      <c r="J525" t="s">
        <v>275</v>
      </c>
      <c r="K525" t="s">
        <v>167</v>
      </c>
      <c r="L525" s="12">
        <v>47588</v>
      </c>
      <c r="M525" s="12">
        <v>47573</v>
      </c>
      <c r="N525" t="s">
        <v>2239</v>
      </c>
      <c r="O525" s="55">
        <v>1</v>
      </c>
      <c r="P525">
        <v>0</v>
      </c>
      <c r="Q525">
        <v>0</v>
      </c>
    </row>
    <row r="526" spans="1:17" x14ac:dyDescent="0.3">
      <c r="A526">
        <v>19127</v>
      </c>
      <c r="B526" t="s">
        <v>272</v>
      </c>
      <c r="C526" t="s">
        <v>270</v>
      </c>
      <c r="D526" s="12">
        <v>26900</v>
      </c>
      <c r="E526" t="s">
        <v>1155</v>
      </c>
      <c r="F526">
        <v>476</v>
      </c>
      <c r="G526" s="12">
        <v>38810</v>
      </c>
      <c r="H526" t="s">
        <v>2240</v>
      </c>
      <c r="J526" t="s">
        <v>271</v>
      </c>
      <c r="K526" t="s">
        <v>162</v>
      </c>
      <c r="L526" s="12">
        <v>47652</v>
      </c>
      <c r="M526" s="12">
        <v>47644</v>
      </c>
      <c r="N526" t="s">
        <v>2241</v>
      </c>
      <c r="O526" s="55">
        <v>1</v>
      </c>
      <c r="P526">
        <v>0</v>
      </c>
      <c r="Q526">
        <v>0</v>
      </c>
    </row>
    <row r="527" spans="1:17" x14ac:dyDescent="0.3">
      <c r="A527">
        <v>19088</v>
      </c>
      <c r="B527" t="s">
        <v>982</v>
      </c>
      <c r="C527" t="s">
        <v>688</v>
      </c>
      <c r="D527" s="12">
        <v>27422</v>
      </c>
      <c r="E527" t="s">
        <v>1155</v>
      </c>
      <c r="F527">
        <v>275</v>
      </c>
      <c r="G527" s="12">
        <v>38789</v>
      </c>
      <c r="H527" t="s">
        <v>2242</v>
      </c>
      <c r="J527" t="s">
        <v>273</v>
      </c>
      <c r="K527" t="s">
        <v>168</v>
      </c>
      <c r="L527" s="12">
        <v>47651</v>
      </c>
      <c r="M527" s="12">
        <v>47615</v>
      </c>
      <c r="N527" t="s">
        <v>2243</v>
      </c>
      <c r="O527" s="55">
        <v>0.8</v>
      </c>
      <c r="P527">
        <v>0</v>
      </c>
      <c r="Q527">
        <v>0</v>
      </c>
    </row>
    <row r="528" spans="1:17" x14ac:dyDescent="0.3">
      <c r="A528">
        <v>19087</v>
      </c>
      <c r="B528" t="s">
        <v>481</v>
      </c>
      <c r="C528" t="s">
        <v>479</v>
      </c>
      <c r="D528" s="12">
        <v>29547</v>
      </c>
      <c r="E528" t="s">
        <v>1155</v>
      </c>
      <c r="F528">
        <v>562</v>
      </c>
      <c r="G528" s="12">
        <v>38789</v>
      </c>
      <c r="H528" t="s">
        <v>2244</v>
      </c>
      <c r="J528" t="s">
        <v>342</v>
      </c>
      <c r="K528" t="s">
        <v>165</v>
      </c>
      <c r="L528" s="12">
        <v>47635</v>
      </c>
      <c r="M528" s="12">
        <v>47608</v>
      </c>
      <c r="N528" t="s">
        <v>2245</v>
      </c>
      <c r="O528" s="55">
        <v>1</v>
      </c>
      <c r="P528">
        <v>0</v>
      </c>
      <c r="Q528">
        <v>1</v>
      </c>
    </row>
    <row r="529" spans="1:17" x14ac:dyDescent="0.3">
      <c r="A529">
        <v>19086</v>
      </c>
      <c r="B529" t="s">
        <v>717</v>
      </c>
      <c r="C529" t="s">
        <v>1064</v>
      </c>
      <c r="D529" s="12">
        <v>29513</v>
      </c>
      <c r="E529" t="s">
        <v>1155</v>
      </c>
      <c r="F529">
        <v>264</v>
      </c>
      <c r="G529" s="12">
        <v>38789</v>
      </c>
      <c r="H529" t="s">
        <v>2246</v>
      </c>
      <c r="J529" t="s">
        <v>248</v>
      </c>
      <c r="K529" t="s">
        <v>166</v>
      </c>
      <c r="L529" s="12">
        <v>72686</v>
      </c>
      <c r="M529" s="12">
        <v>46932</v>
      </c>
      <c r="N529" t="s">
        <v>2247</v>
      </c>
      <c r="O529" s="55">
        <v>1</v>
      </c>
      <c r="P529">
        <v>0</v>
      </c>
      <c r="Q529">
        <v>0</v>
      </c>
    </row>
    <row r="530" spans="1:17" x14ac:dyDescent="0.3">
      <c r="A530">
        <v>19016</v>
      </c>
      <c r="B530" t="s">
        <v>283</v>
      </c>
      <c r="C530" t="s">
        <v>282</v>
      </c>
      <c r="D530" s="12">
        <v>25538</v>
      </c>
      <c r="E530" t="s">
        <v>1155</v>
      </c>
      <c r="F530">
        <v>97</v>
      </c>
      <c r="G530" s="12">
        <v>38775</v>
      </c>
      <c r="H530" t="s">
        <v>2248</v>
      </c>
      <c r="I530">
        <v>92322233</v>
      </c>
      <c r="J530" t="s">
        <v>263</v>
      </c>
      <c r="K530" t="s">
        <v>165</v>
      </c>
      <c r="L530" s="12">
        <v>46063</v>
      </c>
      <c r="M530" s="12">
        <v>46014</v>
      </c>
      <c r="N530" t="s">
        <v>2249</v>
      </c>
      <c r="O530" s="55">
        <v>1</v>
      </c>
      <c r="P530">
        <v>0</v>
      </c>
      <c r="Q530">
        <v>0</v>
      </c>
    </row>
    <row r="531" spans="1:17" x14ac:dyDescent="0.3">
      <c r="A531">
        <v>18624</v>
      </c>
      <c r="B531" t="s">
        <v>657</v>
      </c>
      <c r="C531" t="s">
        <v>658</v>
      </c>
      <c r="D531" s="12">
        <v>22884</v>
      </c>
      <c r="E531" t="s">
        <v>1155</v>
      </c>
      <c r="F531">
        <v>634</v>
      </c>
      <c r="G531" s="12">
        <v>38593</v>
      </c>
      <c r="H531" t="s">
        <v>2250</v>
      </c>
      <c r="I531" t="s">
        <v>2251</v>
      </c>
      <c r="J531" t="s">
        <v>273</v>
      </c>
      <c r="K531" t="s">
        <v>214</v>
      </c>
      <c r="L531" s="12">
        <v>46007</v>
      </c>
      <c r="M531" s="12">
        <v>46065</v>
      </c>
      <c r="N531" t="s">
        <v>2252</v>
      </c>
      <c r="O531" s="55">
        <v>0.5</v>
      </c>
      <c r="P531">
        <v>0</v>
      </c>
      <c r="Q531">
        <v>0</v>
      </c>
    </row>
    <row r="532" spans="1:17" x14ac:dyDescent="0.3">
      <c r="A532">
        <v>18173</v>
      </c>
      <c r="B532" t="s">
        <v>856</v>
      </c>
      <c r="C532" t="s">
        <v>857</v>
      </c>
      <c r="D532" s="12">
        <v>29127</v>
      </c>
      <c r="E532" t="s">
        <v>1155</v>
      </c>
      <c r="F532">
        <v>580</v>
      </c>
      <c r="G532" s="12">
        <v>38481</v>
      </c>
      <c r="H532" t="s">
        <v>2253</v>
      </c>
      <c r="J532" t="s">
        <v>268</v>
      </c>
      <c r="K532" t="s">
        <v>168</v>
      </c>
      <c r="L532" s="12">
        <v>47434</v>
      </c>
      <c r="M532" s="12">
        <v>47408</v>
      </c>
      <c r="N532" t="s">
        <v>2254</v>
      </c>
      <c r="O532" s="55">
        <v>1</v>
      </c>
      <c r="P532">
        <v>0</v>
      </c>
      <c r="Q532">
        <v>0</v>
      </c>
    </row>
    <row r="533" spans="1:17" x14ac:dyDescent="0.3">
      <c r="A533">
        <v>18141</v>
      </c>
      <c r="B533" t="s">
        <v>659</v>
      </c>
      <c r="C533" t="s">
        <v>660</v>
      </c>
      <c r="D533" s="12">
        <v>24596</v>
      </c>
      <c r="E533" t="s">
        <v>1155</v>
      </c>
      <c r="F533">
        <v>68</v>
      </c>
      <c r="G533" s="12">
        <v>38460</v>
      </c>
      <c r="H533" t="s">
        <v>2255</v>
      </c>
      <c r="J533" t="s">
        <v>251</v>
      </c>
      <c r="K533" t="s">
        <v>162</v>
      </c>
      <c r="L533" s="12">
        <v>47527</v>
      </c>
      <c r="M533" s="12">
        <v>47524</v>
      </c>
      <c r="N533" t="s">
        <v>2256</v>
      </c>
      <c r="O533" s="55">
        <v>0.5</v>
      </c>
      <c r="P533">
        <v>0</v>
      </c>
      <c r="Q533">
        <v>0</v>
      </c>
    </row>
    <row r="534" spans="1:17" x14ac:dyDescent="0.3">
      <c r="A534">
        <v>18139</v>
      </c>
      <c r="B534" t="s">
        <v>688</v>
      </c>
      <c r="C534" t="s">
        <v>686</v>
      </c>
      <c r="D534" s="12">
        <v>24575</v>
      </c>
      <c r="E534" t="s">
        <v>1155</v>
      </c>
      <c r="F534">
        <v>348</v>
      </c>
      <c r="G534" s="12">
        <v>38460</v>
      </c>
      <c r="H534" t="s">
        <v>2257</v>
      </c>
      <c r="J534" t="s">
        <v>263</v>
      </c>
      <c r="K534" t="s">
        <v>214</v>
      </c>
      <c r="L534" s="12">
        <v>72686</v>
      </c>
      <c r="M534" s="12">
        <v>46467</v>
      </c>
      <c r="N534" t="s">
        <v>2258</v>
      </c>
      <c r="O534" s="55">
        <v>0.8</v>
      </c>
      <c r="P534">
        <v>0</v>
      </c>
      <c r="Q534">
        <v>0</v>
      </c>
    </row>
    <row r="535" spans="1:17" x14ac:dyDescent="0.3">
      <c r="A535">
        <v>18051</v>
      </c>
      <c r="B535" t="s">
        <v>901</v>
      </c>
      <c r="C535" t="s">
        <v>900</v>
      </c>
      <c r="D535" s="12">
        <v>24058</v>
      </c>
      <c r="E535" t="s">
        <v>1155</v>
      </c>
      <c r="F535">
        <v>76</v>
      </c>
      <c r="G535" s="12">
        <v>38446</v>
      </c>
      <c r="H535" t="s">
        <v>2259</v>
      </c>
      <c r="I535">
        <v>92783143</v>
      </c>
      <c r="J535" t="s">
        <v>369</v>
      </c>
      <c r="K535" t="s">
        <v>162</v>
      </c>
      <c r="L535" s="12">
        <v>45983</v>
      </c>
      <c r="M535" s="12">
        <v>45936</v>
      </c>
      <c r="N535" t="s">
        <v>2260</v>
      </c>
      <c r="O535" s="55">
        <v>0.8</v>
      </c>
      <c r="P535">
        <v>0</v>
      </c>
      <c r="Q535">
        <v>0</v>
      </c>
    </row>
    <row r="536" spans="1:17" x14ac:dyDescent="0.3">
      <c r="A536">
        <v>17954</v>
      </c>
      <c r="B536" t="s">
        <v>390</v>
      </c>
      <c r="C536" t="s">
        <v>421</v>
      </c>
      <c r="D536" s="12">
        <v>24694</v>
      </c>
      <c r="E536" t="s">
        <v>1155</v>
      </c>
      <c r="F536">
        <v>171</v>
      </c>
      <c r="G536" s="12">
        <v>38404</v>
      </c>
      <c r="H536" t="s">
        <v>2261</v>
      </c>
      <c r="I536">
        <v>92306884</v>
      </c>
      <c r="J536" t="s">
        <v>296</v>
      </c>
      <c r="K536" t="s">
        <v>167</v>
      </c>
      <c r="L536" s="12">
        <v>47316</v>
      </c>
      <c r="M536" s="12">
        <v>47306</v>
      </c>
      <c r="N536" t="s">
        <v>2262</v>
      </c>
      <c r="O536" s="55">
        <v>0.8</v>
      </c>
      <c r="P536">
        <v>0</v>
      </c>
      <c r="Q536">
        <v>0</v>
      </c>
    </row>
    <row r="537" spans="1:17" x14ac:dyDescent="0.3">
      <c r="A537">
        <v>17951</v>
      </c>
      <c r="B537" t="s">
        <v>1002</v>
      </c>
      <c r="C537" t="s">
        <v>1003</v>
      </c>
      <c r="D537" s="12">
        <v>22267</v>
      </c>
      <c r="E537" t="s">
        <v>1155</v>
      </c>
      <c r="F537">
        <v>227</v>
      </c>
      <c r="G537" s="12">
        <v>38404</v>
      </c>
      <c r="H537" t="s">
        <v>2263</v>
      </c>
      <c r="J537" t="s">
        <v>280</v>
      </c>
      <c r="K537" t="s">
        <v>214</v>
      </c>
      <c r="L537" s="12">
        <v>72686</v>
      </c>
      <c r="M537" s="12">
        <v>72686</v>
      </c>
      <c r="N537" t="s">
        <v>2264</v>
      </c>
      <c r="O537" s="55">
        <v>0.8</v>
      </c>
      <c r="P537">
        <v>0</v>
      </c>
      <c r="Q537">
        <v>0</v>
      </c>
    </row>
    <row r="538" spans="1:17" x14ac:dyDescent="0.3">
      <c r="A538">
        <v>17931</v>
      </c>
      <c r="B538" t="s">
        <v>843</v>
      </c>
      <c r="C538" t="s">
        <v>844</v>
      </c>
      <c r="D538" s="12">
        <v>25055</v>
      </c>
      <c r="E538" t="s">
        <v>1155</v>
      </c>
      <c r="F538">
        <v>53</v>
      </c>
      <c r="G538" s="12">
        <v>38390</v>
      </c>
      <c r="H538" t="s">
        <v>2265</v>
      </c>
      <c r="I538" t="s">
        <v>2266</v>
      </c>
      <c r="J538" t="s">
        <v>223</v>
      </c>
      <c r="K538" t="s">
        <v>164</v>
      </c>
      <c r="L538" s="12">
        <v>72686</v>
      </c>
      <c r="M538" s="12">
        <v>47323</v>
      </c>
      <c r="N538" t="s">
        <v>2267</v>
      </c>
      <c r="O538" s="55">
        <v>0.5</v>
      </c>
      <c r="P538">
        <v>0</v>
      </c>
      <c r="Q538">
        <v>0</v>
      </c>
    </row>
    <row r="539" spans="1:17" x14ac:dyDescent="0.3">
      <c r="A539">
        <v>17566</v>
      </c>
      <c r="B539" t="s">
        <v>451</v>
      </c>
      <c r="C539" t="s">
        <v>452</v>
      </c>
      <c r="D539" s="12">
        <v>22889</v>
      </c>
      <c r="E539" t="s">
        <v>1155</v>
      </c>
      <c r="F539">
        <v>312</v>
      </c>
      <c r="G539" s="12">
        <v>38222</v>
      </c>
      <c r="H539" t="s">
        <v>2268</v>
      </c>
      <c r="J539" t="s">
        <v>263</v>
      </c>
      <c r="K539" t="s">
        <v>214</v>
      </c>
      <c r="L539" s="12">
        <v>72686</v>
      </c>
      <c r="M539" s="12">
        <v>47163</v>
      </c>
      <c r="N539" t="s">
        <v>2269</v>
      </c>
      <c r="O539" s="55">
        <v>0.8</v>
      </c>
      <c r="P539">
        <v>0</v>
      </c>
      <c r="Q539">
        <v>1</v>
      </c>
    </row>
    <row r="540" spans="1:17" x14ac:dyDescent="0.3">
      <c r="A540">
        <v>17555</v>
      </c>
      <c r="B540" t="s">
        <v>274</v>
      </c>
      <c r="C540" t="s">
        <v>270</v>
      </c>
      <c r="D540" s="12">
        <v>29308</v>
      </c>
      <c r="E540" t="s">
        <v>1155</v>
      </c>
      <c r="F540">
        <v>611</v>
      </c>
      <c r="G540" s="12">
        <v>38222</v>
      </c>
      <c r="H540" t="s">
        <v>2270</v>
      </c>
      <c r="J540" t="s">
        <v>273</v>
      </c>
      <c r="K540" t="s">
        <v>214</v>
      </c>
      <c r="L540" s="12">
        <v>47614</v>
      </c>
      <c r="M540" s="12">
        <v>47021</v>
      </c>
      <c r="N540" t="s">
        <v>2271</v>
      </c>
      <c r="O540" s="55">
        <v>1</v>
      </c>
      <c r="P540">
        <v>0</v>
      </c>
      <c r="Q540">
        <v>1</v>
      </c>
    </row>
    <row r="541" spans="1:17" x14ac:dyDescent="0.3">
      <c r="A541">
        <v>16971</v>
      </c>
      <c r="B541" t="s">
        <v>741</v>
      </c>
      <c r="C541" t="s">
        <v>740</v>
      </c>
      <c r="D541" s="12">
        <v>26011</v>
      </c>
      <c r="E541" t="s">
        <v>1155</v>
      </c>
      <c r="F541">
        <v>384</v>
      </c>
      <c r="G541" s="12">
        <v>38124</v>
      </c>
      <c r="H541" t="s">
        <v>2272</v>
      </c>
      <c r="J541" t="s">
        <v>306</v>
      </c>
      <c r="K541" t="s">
        <v>214</v>
      </c>
      <c r="L541" s="12">
        <v>72686</v>
      </c>
      <c r="M541" s="12">
        <v>47231</v>
      </c>
      <c r="N541" t="s">
        <v>2273</v>
      </c>
      <c r="O541" s="55">
        <v>1</v>
      </c>
      <c r="P541">
        <v>0</v>
      </c>
      <c r="Q541">
        <v>1</v>
      </c>
    </row>
    <row r="542" spans="1:17" x14ac:dyDescent="0.3">
      <c r="A542">
        <v>16970</v>
      </c>
      <c r="B542" t="s">
        <v>978</v>
      </c>
      <c r="C542" t="s">
        <v>976</v>
      </c>
      <c r="D542" s="12">
        <v>29646</v>
      </c>
      <c r="E542" t="s">
        <v>1155</v>
      </c>
      <c r="F542">
        <v>358</v>
      </c>
      <c r="G542" s="12">
        <v>38124</v>
      </c>
      <c r="H542" t="s">
        <v>2274</v>
      </c>
      <c r="J542" t="s">
        <v>256</v>
      </c>
      <c r="K542" t="s">
        <v>214</v>
      </c>
      <c r="L542" s="12">
        <v>72686</v>
      </c>
      <c r="M542" s="12">
        <v>47316</v>
      </c>
      <c r="N542" t="s">
        <v>2275</v>
      </c>
      <c r="O542" s="55">
        <v>0.8</v>
      </c>
      <c r="P542">
        <v>0</v>
      </c>
      <c r="Q542">
        <v>1</v>
      </c>
    </row>
    <row r="543" spans="1:17" x14ac:dyDescent="0.3">
      <c r="A543">
        <v>16899</v>
      </c>
      <c r="B543" t="s">
        <v>667</v>
      </c>
      <c r="C543" t="s">
        <v>666</v>
      </c>
      <c r="D543" s="12">
        <v>23057</v>
      </c>
      <c r="E543" t="s">
        <v>1155</v>
      </c>
      <c r="F543">
        <v>423</v>
      </c>
      <c r="G543" s="12">
        <v>38103</v>
      </c>
      <c r="H543" t="s">
        <v>2276</v>
      </c>
      <c r="J543" t="s">
        <v>223</v>
      </c>
      <c r="K543" t="s">
        <v>166</v>
      </c>
      <c r="L543" s="12">
        <v>72686</v>
      </c>
      <c r="M543" s="12">
        <v>47201</v>
      </c>
      <c r="N543" t="s">
        <v>2277</v>
      </c>
      <c r="O543" s="55">
        <v>0.8</v>
      </c>
      <c r="P543">
        <v>0</v>
      </c>
      <c r="Q543">
        <v>0</v>
      </c>
    </row>
    <row r="544" spans="1:17" x14ac:dyDescent="0.3">
      <c r="A544">
        <v>16897</v>
      </c>
      <c r="B544" t="s">
        <v>986</v>
      </c>
      <c r="C544" t="s">
        <v>1099</v>
      </c>
      <c r="D544" s="12">
        <v>30395</v>
      </c>
      <c r="E544" t="s">
        <v>1155</v>
      </c>
      <c r="F544">
        <v>416</v>
      </c>
      <c r="G544" s="12">
        <v>38103</v>
      </c>
      <c r="H544" t="s">
        <v>2278</v>
      </c>
      <c r="J544" t="s">
        <v>263</v>
      </c>
      <c r="K544" t="s">
        <v>166</v>
      </c>
      <c r="L544" s="12">
        <v>72686</v>
      </c>
      <c r="M544" s="12">
        <v>47323</v>
      </c>
      <c r="N544" t="s">
        <v>2279</v>
      </c>
      <c r="O544" s="55">
        <v>0.8</v>
      </c>
      <c r="P544">
        <v>0</v>
      </c>
      <c r="Q544">
        <v>0</v>
      </c>
    </row>
    <row r="545" spans="1:17" x14ac:dyDescent="0.3">
      <c r="A545">
        <v>16895</v>
      </c>
      <c r="B545" t="s">
        <v>890</v>
      </c>
      <c r="C545" t="s">
        <v>889</v>
      </c>
      <c r="D545" s="12">
        <v>24194</v>
      </c>
      <c r="E545" t="s">
        <v>1155</v>
      </c>
      <c r="F545">
        <v>213</v>
      </c>
      <c r="G545" s="12">
        <v>38103</v>
      </c>
      <c r="I545">
        <v>93572904</v>
      </c>
      <c r="J545" t="s">
        <v>223</v>
      </c>
      <c r="K545" t="s">
        <v>214</v>
      </c>
      <c r="L545" s="12">
        <v>72686</v>
      </c>
      <c r="M545" s="12">
        <v>72686</v>
      </c>
      <c r="N545" t="s">
        <v>2280</v>
      </c>
      <c r="O545" s="55">
        <v>1</v>
      </c>
      <c r="P545">
        <v>0</v>
      </c>
      <c r="Q545">
        <v>0</v>
      </c>
    </row>
    <row r="546" spans="1:17" x14ac:dyDescent="0.3">
      <c r="A546">
        <v>16623</v>
      </c>
      <c r="B546" t="s">
        <v>546</v>
      </c>
      <c r="C546" t="s">
        <v>547</v>
      </c>
      <c r="D546" s="12">
        <v>25363</v>
      </c>
      <c r="E546" t="s">
        <v>1155</v>
      </c>
      <c r="F546">
        <v>560</v>
      </c>
      <c r="G546" s="12">
        <v>38019</v>
      </c>
      <c r="H546" t="s">
        <v>2281</v>
      </c>
      <c r="J546" t="s">
        <v>273</v>
      </c>
      <c r="K546" t="s">
        <v>165</v>
      </c>
      <c r="L546" s="12">
        <v>47700</v>
      </c>
      <c r="M546" s="12">
        <v>46827</v>
      </c>
      <c r="N546" t="s">
        <v>2282</v>
      </c>
      <c r="O546" s="55">
        <v>0.5</v>
      </c>
      <c r="P546">
        <v>0</v>
      </c>
      <c r="Q546">
        <v>0</v>
      </c>
    </row>
    <row r="547" spans="1:17" x14ac:dyDescent="0.3">
      <c r="A547">
        <v>16546</v>
      </c>
      <c r="B547" t="s">
        <v>426</v>
      </c>
      <c r="C547" t="s">
        <v>427</v>
      </c>
      <c r="D547" s="12">
        <v>24253</v>
      </c>
      <c r="E547" t="s">
        <v>1155</v>
      </c>
      <c r="F547">
        <v>380</v>
      </c>
      <c r="G547" s="12">
        <v>37991</v>
      </c>
      <c r="H547" t="s">
        <v>2283</v>
      </c>
      <c r="J547" t="s">
        <v>251</v>
      </c>
      <c r="K547" t="s">
        <v>162</v>
      </c>
      <c r="L547" s="12">
        <v>47671</v>
      </c>
      <c r="M547" s="12">
        <v>46726</v>
      </c>
      <c r="N547" t="s">
        <v>2284</v>
      </c>
      <c r="O547" s="55">
        <v>0.5</v>
      </c>
      <c r="P547">
        <v>0</v>
      </c>
      <c r="Q547">
        <v>0</v>
      </c>
    </row>
    <row r="548" spans="1:17" x14ac:dyDescent="0.3">
      <c r="A548">
        <v>16545</v>
      </c>
      <c r="B548" t="s">
        <v>917</v>
      </c>
      <c r="C548" t="s">
        <v>918</v>
      </c>
      <c r="D548" s="12">
        <v>24848</v>
      </c>
      <c r="E548" t="s">
        <v>1155</v>
      </c>
      <c r="F548">
        <v>535</v>
      </c>
      <c r="G548" s="12">
        <v>37991</v>
      </c>
      <c r="H548" t="s">
        <v>2285</v>
      </c>
      <c r="I548">
        <v>93557570</v>
      </c>
      <c r="J548" t="s">
        <v>273</v>
      </c>
      <c r="K548" t="s">
        <v>214</v>
      </c>
      <c r="L548" s="12">
        <v>46889</v>
      </c>
      <c r="M548" s="12">
        <v>46882</v>
      </c>
      <c r="N548" t="s">
        <v>2286</v>
      </c>
      <c r="O548" s="55">
        <v>1</v>
      </c>
      <c r="P548">
        <v>0</v>
      </c>
      <c r="Q548">
        <v>0</v>
      </c>
    </row>
    <row r="549" spans="1:17" x14ac:dyDescent="0.3">
      <c r="A549">
        <v>16282</v>
      </c>
      <c r="B549" t="s">
        <v>419</v>
      </c>
      <c r="C549" t="s">
        <v>420</v>
      </c>
      <c r="D549" s="12">
        <v>26137</v>
      </c>
      <c r="E549" t="s">
        <v>1155</v>
      </c>
      <c r="F549">
        <v>273</v>
      </c>
      <c r="G549" s="12">
        <v>37886</v>
      </c>
      <c r="H549" t="s">
        <v>2287</v>
      </c>
      <c r="J549" t="s">
        <v>263</v>
      </c>
      <c r="K549" t="s">
        <v>168</v>
      </c>
      <c r="L549" s="12">
        <v>72686</v>
      </c>
      <c r="M549" s="12">
        <v>47498</v>
      </c>
      <c r="N549" t="s">
        <v>2288</v>
      </c>
      <c r="O549" s="55">
        <v>0.8</v>
      </c>
      <c r="P549">
        <v>0</v>
      </c>
      <c r="Q549">
        <v>0</v>
      </c>
    </row>
    <row r="550" spans="1:17" x14ac:dyDescent="0.3">
      <c r="A550">
        <v>16280</v>
      </c>
      <c r="B550" t="s">
        <v>805</v>
      </c>
      <c r="C550" t="s">
        <v>806</v>
      </c>
      <c r="D550" s="12">
        <v>27842</v>
      </c>
      <c r="E550" t="s">
        <v>1155</v>
      </c>
      <c r="F550">
        <v>293</v>
      </c>
      <c r="G550" s="12">
        <v>37886</v>
      </c>
      <c r="H550" t="s">
        <v>2289</v>
      </c>
      <c r="J550" t="s">
        <v>238</v>
      </c>
      <c r="K550" t="s">
        <v>167</v>
      </c>
      <c r="L550" s="12">
        <v>47275</v>
      </c>
      <c r="M550" s="12">
        <v>47237</v>
      </c>
      <c r="N550" t="s">
        <v>2290</v>
      </c>
      <c r="O550" s="55">
        <v>0.8</v>
      </c>
      <c r="P550">
        <v>0</v>
      </c>
      <c r="Q550">
        <v>0</v>
      </c>
    </row>
    <row r="551" spans="1:17" x14ac:dyDescent="0.3">
      <c r="A551">
        <v>16279</v>
      </c>
      <c r="B551" t="s">
        <v>1000</v>
      </c>
      <c r="C551" t="s">
        <v>999</v>
      </c>
      <c r="D551" s="12">
        <v>28331</v>
      </c>
      <c r="E551" t="s">
        <v>1155</v>
      </c>
      <c r="F551">
        <v>4</v>
      </c>
      <c r="G551" s="12">
        <v>37886</v>
      </c>
      <c r="H551" t="s">
        <v>2291</v>
      </c>
      <c r="I551">
        <v>92728505</v>
      </c>
      <c r="J551" t="s">
        <v>362</v>
      </c>
      <c r="K551" t="s">
        <v>33</v>
      </c>
      <c r="L551" s="12">
        <v>72686</v>
      </c>
      <c r="M551" s="12">
        <v>46469</v>
      </c>
      <c r="N551" t="s">
        <v>2292</v>
      </c>
      <c r="O551" s="55">
        <v>1</v>
      </c>
      <c r="P551">
        <v>0</v>
      </c>
      <c r="Q551">
        <v>1</v>
      </c>
    </row>
    <row r="552" spans="1:17" x14ac:dyDescent="0.3">
      <c r="A552">
        <v>16275</v>
      </c>
      <c r="B552" t="s">
        <v>498</v>
      </c>
      <c r="C552" t="s">
        <v>492</v>
      </c>
      <c r="D552" s="12">
        <v>25880</v>
      </c>
      <c r="E552" t="s">
        <v>1155</v>
      </c>
      <c r="F552">
        <v>420</v>
      </c>
      <c r="G552" s="12">
        <v>37886</v>
      </c>
      <c r="H552" t="s">
        <v>2293</v>
      </c>
      <c r="J552" t="s">
        <v>263</v>
      </c>
      <c r="K552" t="s">
        <v>164</v>
      </c>
      <c r="L552" s="12">
        <v>72686</v>
      </c>
      <c r="M552" s="12">
        <v>46820</v>
      </c>
      <c r="N552" t="s">
        <v>2294</v>
      </c>
      <c r="O552" s="55">
        <v>0.8</v>
      </c>
      <c r="P552">
        <v>0</v>
      </c>
      <c r="Q552">
        <v>0</v>
      </c>
    </row>
    <row r="553" spans="1:17" x14ac:dyDescent="0.3">
      <c r="A553">
        <v>16098</v>
      </c>
      <c r="B553" t="s">
        <v>331</v>
      </c>
      <c r="C553" t="s">
        <v>330</v>
      </c>
      <c r="D553" s="12">
        <v>22597</v>
      </c>
      <c r="E553" t="s">
        <v>1155</v>
      </c>
      <c r="F553">
        <v>439</v>
      </c>
      <c r="G553" s="12">
        <v>37830</v>
      </c>
      <c r="H553" t="s">
        <v>2295</v>
      </c>
      <c r="J553" t="s">
        <v>251</v>
      </c>
      <c r="K553" t="s">
        <v>162</v>
      </c>
      <c r="L553" s="12">
        <v>45880</v>
      </c>
      <c r="M553" s="12">
        <v>46665</v>
      </c>
      <c r="N553" t="s">
        <v>2296</v>
      </c>
      <c r="O553" s="55">
        <v>0.8</v>
      </c>
      <c r="P553">
        <v>0</v>
      </c>
      <c r="Q553">
        <v>0</v>
      </c>
    </row>
    <row r="554" spans="1:17" x14ac:dyDescent="0.3">
      <c r="A554">
        <v>16095</v>
      </c>
      <c r="B554" t="s">
        <v>774</v>
      </c>
      <c r="C554" t="s">
        <v>773</v>
      </c>
      <c r="D554" s="12">
        <v>27290</v>
      </c>
      <c r="E554" t="s">
        <v>1155</v>
      </c>
      <c r="F554">
        <v>198</v>
      </c>
      <c r="G554" s="12">
        <v>37830</v>
      </c>
      <c r="H554" t="s">
        <v>2297</v>
      </c>
      <c r="J554" t="s">
        <v>369</v>
      </c>
      <c r="K554" t="s">
        <v>168</v>
      </c>
      <c r="L554" s="12">
        <v>47611</v>
      </c>
      <c r="M554" s="12">
        <v>46518</v>
      </c>
      <c r="N554" t="s">
        <v>2298</v>
      </c>
      <c r="O554" s="55">
        <v>1</v>
      </c>
      <c r="P554">
        <v>0</v>
      </c>
      <c r="Q554">
        <v>0</v>
      </c>
    </row>
    <row r="555" spans="1:17" x14ac:dyDescent="0.3">
      <c r="A555">
        <v>16094</v>
      </c>
      <c r="B555" t="s">
        <v>482</v>
      </c>
      <c r="C555" t="s">
        <v>479</v>
      </c>
      <c r="D555" s="12">
        <v>24895</v>
      </c>
      <c r="E555" t="s">
        <v>1155</v>
      </c>
      <c r="F555">
        <v>579</v>
      </c>
      <c r="G555" s="12">
        <v>37830</v>
      </c>
      <c r="H555" t="s">
        <v>2299</v>
      </c>
      <c r="J555" t="s">
        <v>273</v>
      </c>
      <c r="K555" t="s">
        <v>168</v>
      </c>
      <c r="L555" s="12">
        <v>47678</v>
      </c>
      <c r="M555" s="12">
        <v>46686</v>
      </c>
      <c r="N555" t="s">
        <v>2300</v>
      </c>
      <c r="O555" s="55">
        <v>0.8</v>
      </c>
      <c r="P555">
        <v>0</v>
      </c>
      <c r="Q555">
        <v>0</v>
      </c>
    </row>
    <row r="556" spans="1:17" x14ac:dyDescent="0.3">
      <c r="A556">
        <v>15852</v>
      </c>
      <c r="B556" t="s">
        <v>288</v>
      </c>
      <c r="C556" t="s">
        <v>287</v>
      </c>
      <c r="D556" s="12">
        <v>29948</v>
      </c>
      <c r="E556" t="s">
        <v>1155</v>
      </c>
      <c r="F556">
        <v>251</v>
      </c>
      <c r="G556" s="12">
        <v>37788</v>
      </c>
      <c r="H556" t="s">
        <v>2301</v>
      </c>
      <c r="J556" t="s">
        <v>263</v>
      </c>
      <c r="K556" t="s">
        <v>168</v>
      </c>
      <c r="L556" s="12">
        <v>47721</v>
      </c>
      <c r="M556" s="12">
        <v>46776</v>
      </c>
      <c r="N556" t="s">
        <v>2302</v>
      </c>
      <c r="O556" s="55">
        <v>0.8</v>
      </c>
      <c r="P556">
        <v>0</v>
      </c>
      <c r="Q556">
        <v>0</v>
      </c>
    </row>
    <row r="557" spans="1:17" x14ac:dyDescent="0.3">
      <c r="A557">
        <v>15726</v>
      </c>
      <c r="B557" t="s">
        <v>499</v>
      </c>
      <c r="C557" t="s">
        <v>492</v>
      </c>
      <c r="D557" s="12">
        <v>29405</v>
      </c>
      <c r="E557" t="s">
        <v>1155</v>
      </c>
      <c r="F557">
        <v>501</v>
      </c>
      <c r="G557" s="12">
        <v>37767</v>
      </c>
      <c r="H557" t="s">
        <v>2303</v>
      </c>
      <c r="J557" t="s">
        <v>325</v>
      </c>
      <c r="K557" t="s">
        <v>214</v>
      </c>
      <c r="L557" s="12">
        <v>45969</v>
      </c>
      <c r="M557" s="12">
        <v>46686</v>
      </c>
      <c r="N557" t="s">
        <v>2304</v>
      </c>
      <c r="O557" s="55">
        <v>1</v>
      </c>
      <c r="P557">
        <v>0</v>
      </c>
      <c r="Q557">
        <v>1</v>
      </c>
    </row>
    <row r="558" spans="1:17" x14ac:dyDescent="0.3">
      <c r="A558">
        <v>15676</v>
      </c>
      <c r="B558" t="s">
        <v>297</v>
      </c>
      <c r="C558" t="s">
        <v>294</v>
      </c>
      <c r="D558" s="12">
        <v>28338</v>
      </c>
      <c r="E558" t="s">
        <v>1155</v>
      </c>
      <c r="F558">
        <v>186</v>
      </c>
      <c r="G558" s="12">
        <v>37739</v>
      </c>
      <c r="H558" t="s">
        <v>2305</v>
      </c>
      <c r="J558" t="s">
        <v>296</v>
      </c>
      <c r="K558" t="s">
        <v>167</v>
      </c>
      <c r="L558" s="12">
        <v>47645</v>
      </c>
      <c r="M558" s="12">
        <v>46434</v>
      </c>
      <c r="N558" t="s">
        <v>2306</v>
      </c>
      <c r="O558" s="55">
        <v>1</v>
      </c>
      <c r="P558">
        <v>0</v>
      </c>
      <c r="Q558">
        <v>1</v>
      </c>
    </row>
    <row r="559" spans="1:17" x14ac:dyDescent="0.3">
      <c r="A559">
        <v>15628</v>
      </c>
      <c r="B559" t="s">
        <v>950</v>
      </c>
      <c r="C559" t="s">
        <v>947</v>
      </c>
      <c r="D559" s="12">
        <v>26166</v>
      </c>
      <c r="E559" t="s">
        <v>1155</v>
      </c>
      <c r="G559" s="12">
        <v>37718</v>
      </c>
      <c r="H559" t="s">
        <v>2307</v>
      </c>
      <c r="J559" t="s">
        <v>303</v>
      </c>
      <c r="K559" t="s">
        <v>168</v>
      </c>
      <c r="L559" s="12">
        <v>46168</v>
      </c>
      <c r="M559" s="12">
        <v>46056</v>
      </c>
      <c r="N559" t="s">
        <v>2308</v>
      </c>
      <c r="O559" s="55">
        <v>1</v>
      </c>
      <c r="P559">
        <v>0</v>
      </c>
      <c r="Q559">
        <v>0</v>
      </c>
    </row>
    <row r="560" spans="1:17" x14ac:dyDescent="0.3">
      <c r="A560">
        <v>15626</v>
      </c>
      <c r="B560" t="s">
        <v>434</v>
      </c>
      <c r="C560" t="s">
        <v>435</v>
      </c>
      <c r="D560" s="12">
        <v>29917</v>
      </c>
      <c r="E560" t="s">
        <v>1155</v>
      </c>
      <c r="F560">
        <v>556</v>
      </c>
      <c r="G560" s="12">
        <v>37718</v>
      </c>
      <c r="H560" t="s">
        <v>2309</v>
      </c>
      <c r="J560" t="s">
        <v>273</v>
      </c>
      <c r="K560" t="s">
        <v>214</v>
      </c>
      <c r="L560" s="12">
        <v>47650</v>
      </c>
      <c r="M560" s="12">
        <v>46466</v>
      </c>
      <c r="N560" t="s">
        <v>2310</v>
      </c>
      <c r="O560" s="55">
        <v>0.8</v>
      </c>
      <c r="P560">
        <v>0</v>
      </c>
      <c r="Q560">
        <v>0</v>
      </c>
    </row>
    <row r="561" spans="1:17" x14ac:dyDescent="0.3">
      <c r="A561">
        <v>15412</v>
      </c>
      <c r="B561" t="s">
        <v>897</v>
      </c>
      <c r="C561" t="s">
        <v>895</v>
      </c>
      <c r="D561" s="12">
        <v>24476</v>
      </c>
      <c r="E561" t="s">
        <v>1155</v>
      </c>
      <c r="F561">
        <v>503</v>
      </c>
      <c r="G561" s="12">
        <v>37634</v>
      </c>
      <c r="H561" t="s">
        <v>2311</v>
      </c>
      <c r="J561" t="s">
        <v>273</v>
      </c>
      <c r="K561" t="s">
        <v>214</v>
      </c>
      <c r="L561" s="12">
        <v>47541</v>
      </c>
      <c r="M561" s="12">
        <v>46772</v>
      </c>
      <c r="N561" t="s">
        <v>2312</v>
      </c>
      <c r="O561" s="55">
        <v>0.8</v>
      </c>
      <c r="P561">
        <v>0</v>
      </c>
      <c r="Q561">
        <v>0</v>
      </c>
    </row>
    <row r="562" spans="1:17" x14ac:dyDescent="0.3">
      <c r="A562">
        <v>15320</v>
      </c>
      <c r="B562" t="s">
        <v>599</v>
      </c>
      <c r="C562" t="s">
        <v>900</v>
      </c>
      <c r="D562" s="12">
        <v>28129</v>
      </c>
      <c r="E562" t="s">
        <v>1155</v>
      </c>
      <c r="F562">
        <v>561</v>
      </c>
      <c r="G562" s="12">
        <v>37585</v>
      </c>
      <c r="H562" t="s">
        <v>2313</v>
      </c>
      <c r="J562" t="s">
        <v>342</v>
      </c>
      <c r="K562" t="s">
        <v>165</v>
      </c>
      <c r="L562" s="12">
        <v>47679</v>
      </c>
      <c r="M562" s="12">
        <v>46511</v>
      </c>
      <c r="N562" t="s">
        <v>2314</v>
      </c>
      <c r="O562" s="55">
        <v>1</v>
      </c>
      <c r="P562">
        <v>0</v>
      </c>
      <c r="Q562">
        <v>0</v>
      </c>
    </row>
    <row r="563" spans="1:17" x14ac:dyDescent="0.3">
      <c r="A563">
        <v>15282</v>
      </c>
      <c r="B563" t="s">
        <v>690</v>
      </c>
      <c r="C563" t="s">
        <v>691</v>
      </c>
      <c r="D563" s="12">
        <v>26952</v>
      </c>
      <c r="E563" t="s">
        <v>1155</v>
      </c>
      <c r="F563">
        <v>373</v>
      </c>
      <c r="G563" s="12">
        <v>37564</v>
      </c>
      <c r="H563" t="s">
        <v>2315</v>
      </c>
      <c r="J563" t="s">
        <v>369</v>
      </c>
      <c r="K563" t="s">
        <v>168</v>
      </c>
      <c r="L563" s="12">
        <v>47639</v>
      </c>
      <c r="M563" s="12">
        <v>46201</v>
      </c>
      <c r="N563" t="s">
        <v>2316</v>
      </c>
      <c r="O563" s="55">
        <v>1</v>
      </c>
      <c r="P563">
        <v>0</v>
      </c>
      <c r="Q563">
        <v>0</v>
      </c>
    </row>
    <row r="564" spans="1:17" x14ac:dyDescent="0.3">
      <c r="A564">
        <v>15220</v>
      </c>
      <c r="B564" t="s">
        <v>728</v>
      </c>
      <c r="C564" t="s">
        <v>727</v>
      </c>
      <c r="D564" s="12">
        <v>26171</v>
      </c>
      <c r="E564" t="s">
        <v>1155</v>
      </c>
      <c r="F564">
        <v>383</v>
      </c>
      <c r="G564" s="12">
        <v>37543</v>
      </c>
      <c r="H564" t="s">
        <v>2317</v>
      </c>
      <c r="J564" t="s">
        <v>306</v>
      </c>
      <c r="K564" t="s">
        <v>33</v>
      </c>
      <c r="L564" s="12">
        <v>72686</v>
      </c>
      <c r="M564" s="12">
        <v>72686</v>
      </c>
      <c r="N564" t="s">
        <v>2318</v>
      </c>
      <c r="O564" s="55">
        <v>0.8</v>
      </c>
      <c r="P564">
        <v>0</v>
      </c>
      <c r="Q564">
        <v>0</v>
      </c>
    </row>
    <row r="565" spans="1:17" x14ac:dyDescent="0.3">
      <c r="A565">
        <v>15219</v>
      </c>
      <c r="B565" t="s">
        <v>483</v>
      </c>
      <c r="C565" t="s">
        <v>479</v>
      </c>
      <c r="D565" s="12">
        <v>29607</v>
      </c>
      <c r="E565" t="s">
        <v>1155</v>
      </c>
      <c r="F565">
        <v>314</v>
      </c>
      <c r="G565" s="12">
        <v>37543</v>
      </c>
      <c r="H565" t="s">
        <v>2319</v>
      </c>
      <c r="J565" t="s">
        <v>263</v>
      </c>
      <c r="K565" t="s">
        <v>214</v>
      </c>
      <c r="L565" s="12">
        <v>72686</v>
      </c>
      <c r="M565" s="12">
        <v>46693</v>
      </c>
      <c r="N565" t="s">
        <v>2320</v>
      </c>
      <c r="O565" s="55">
        <v>0.8</v>
      </c>
      <c r="P565">
        <v>0</v>
      </c>
      <c r="Q565">
        <v>1</v>
      </c>
    </row>
    <row r="566" spans="1:17" x14ac:dyDescent="0.3">
      <c r="A566">
        <v>15218</v>
      </c>
      <c r="B566" t="s">
        <v>1011</v>
      </c>
      <c r="C566" t="s">
        <v>1012</v>
      </c>
      <c r="D566" s="12">
        <v>25192</v>
      </c>
      <c r="E566" t="s">
        <v>1155</v>
      </c>
      <c r="F566">
        <v>563</v>
      </c>
      <c r="G566" s="12">
        <v>37543</v>
      </c>
      <c r="H566" t="s">
        <v>2321</v>
      </c>
      <c r="J566" t="s">
        <v>342</v>
      </c>
      <c r="K566" t="s">
        <v>165</v>
      </c>
      <c r="L566" s="12">
        <v>47636</v>
      </c>
      <c r="M566" s="12">
        <v>46294</v>
      </c>
      <c r="N566" t="s">
        <v>2322</v>
      </c>
      <c r="O566" s="55">
        <v>0.8</v>
      </c>
      <c r="P566">
        <v>0</v>
      </c>
      <c r="Q566">
        <v>0</v>
      </c>
    </row>
    <row r="567" spans="1:17" x14ac:dyDescent="0.3">
      <c r="A567">
        <v>15088</v>
      </c>
      <c r="B567" t="s">
        <v>964</v>
      </c>
      <c r="C567" t="s">
        <v>960</v>
      </c>
      <c r="D567" s="12">
        <v>24300</v>
      </c>
      <c r="E567" t="s">
        <v>1155</v>
      </c>
      <c r="F567">
        <v>505</v>
      </c>
      <c r="G567" s="12">
        <v>37501</v>
      </c>
      <c r="H567" t="s">
        <v>2323</v>
      </c>
      <c r="I567">
        <v>92365262</v>
      </c>
      <c r="J567" t="s">
        <v>273</v>
      </c>
      <c r="K567" t="s">
        <v>165</v>
      </c>
      <c r="L567" s="12">
        <v>47652</v>
      </c>
      <c r="M567" s="12">
        <v>46279</v>
      </c>
      <c r="N567" t="s">
        <v>2324</v>
      </c>
      <c r="O567" s="55">
        <v>0.8</v>
      </c>
      <c r="P567">
        <v>0</v>
      </c>
      <c r="Q567">
        <v>1</v>
      </c>
    </row>
    <row r="568" spans="1:17" x14ac:dyDescent="0.3">
      <c r="A568">
        <v>14667</v>
      </c>
      <c r="B568" t="s">
        <v>827</v>
      </c>
      <c r="C568" t="s">
        <v>828</v>
      </c>
      <c r="D568" s="12">
        <v>26648</v>
      </c>
      <c r="E568" t="s">
        <v>1155</v>
      </c>
      <c r="F568">
        <v>190</v>
      </c>
      <c r="G568" s="12">
        <v>37424</v>
      </c>
      <c r="H568" t="s">
        <v>2325</v>
      </c>
      <c r="J568" t="s">
        <v>362</v>
      </c>
      <c r="K568" t="s">
        <v>164</v>
      </c>
      <c r="L568" s="12">
        <v>72686</v>
      </c>
      <c r="M568" s="12">
        <v>46369</v>
      </c>
      <c r="N568" t="s">
        <v>2326</v>
      </c>
      <c r="O568" s="55">
        <v>1</v>
      </c>
      <c r="P568">
        <v>0</v>
      </c>
      <c r="Q568">
        <v>0</v>
      </c>
    </row>
    <row r="569" spans="1:17" x14ac:dyDescent="0.3">
      <c r="A569">
        <v>14665</v>
      </c>
      <c r="B569" t="s">
        <v>477</v>
      </c>
      <c r="C569" t="s">
        <v>475</v>
      </c>
      <c r="D569" s="12">
        <v>29490</v>
      </c>
      <c r="E569" t="s">
        <v>1155</v>
      </c>
      <c r="F569">
        <v>558</v>
      </c>
      <c r="G569" s="12">
        <v>37424</v>
      </c>
      <c r="H569" t="s">
        <v>2327</v>
      </c>
      <c r="J569" t="s">
        <v>273</v>
      </c>
      <c r="K569" t="s">
        <v>214</v>
      </c>
      <c r="L569" s="12">
        <v>47727</v>
      </c>
      <c r="M569" s="12">
        <v>46273</v>
      </c>
      <c r="N569" t="s">
        <v>2328</v>
      </c>
      <c r="O569" s="55">
        <v>1</v>
      </c>
      <c r="P569">
        <v>0</v>
      </c>
      <c r="Q569">
        <v>0</v>
      </c>
    </row>
    <row r="570" spans="1:17" x14ac:dyDescent="0.3">
      <c r="A570">
        <v>14625</v>
      </c>
      <c r="B570" t="s">
        <v>276</v>
      </c>
      <c r="C570" t="s">
        <v>277</v>
      </c>
      <c r="D570" s="12">
        <v>23621</v>
      </c>
      <c r="E570" t="s">
        <v>1155</v>
      </c>
      <c r="F570">
        <v>7</v>
      </c>
      <c r="G570" s="12">
        <v>37397</v>
      </c>
      <c r="H570" t="s">
        <v>2329</v>
      </c>
      <c r="J570" t="s">
        <v>275</v>
      </c>
      <c r="K570" t="s">
        <v>167</v>
      </c>
      <c r="L570" s="12">
        <v>47705</v>
      </c>
      <c r="M570" s="12">
        <v>46369</v>
      </c>
      <c r="N570" t="s">
        <v>2330</v>
      </c>
      <c r="O570" s="55">
        <v>0.8</v>
      </c>
      <c r="P570">
        <v>0</v>
      </c>
      <c r="Q570">
        <v>0</v>
      </c>
    </row>
    <row r="571" spans="1:17" x14ac:dyDescent="0.3">
      <c r="A571">
        <v>14425</v>
      </c>
      <c r="B571" t="s">
        <v>299</v>
      </c>
      <c r="C571" t="s">
        <v>324</v>
      </c>
      <c r="D571" s="12">
        <v>27851</v>
      </c>
      <c r="E571" t="s">
        <v>1155</v>
      </c>
      <c r="F571">
        <v>142</v>
      </c>
      <c r="G571" s="12">
        <v>37333</v>
      </c>
      <c r="H571" t="s">
        <v>2331</v>
      </c>
      <c r="J571" t="s">
        <v>238</v>
      </c>
      <c r="K571" t="s">
        <v>214</v>
      </c>
      <c r="L571" s="12">
        <v>72686</v>
      </c>
      <c r="M571" s="12">
        <v>46798</v>
      </c>
      <c r="N571" t="s">
        <v>2332</v>
      </c>
      <c r="O571" s="55">
        <v>1</v>
      </c>
      <c r="P571">
        <v>0</v>
      </c>
      <c r="Q571">
        <v>0</v>
      </c>
    </row>
    <row r="572" spans="1:17" x14ac:dyDescent="0.3">
      <c r="A572">
        <v>14261</v>
      </c>
      <c r="B572" t="s">
        <v>299</v>
      </c>
      <c r="C572" t="s">
        <v>363</v>
      </c>
      <c r="D572" s="12">
        <v>26466</v>
      </c>
      <c r="E572" t="s">
        <v>1155</v>
      </c>
      <c r="F572">
        <v>424</v>
      </c>
      <c r="G572" s="12">
        <v>37284</v>
      </c>
      <c r="H572" t="s">
        <v>2333</v>
      </c>
      <c r="J572" t="s">
        <v>362</v>
      </c>
      <c r="K572" t="s">
        <v>165</v>
      </c>
      <c r="L572" s="12">
        <v>45923</v>
      </c>
      <c r="M572" s="12">
        <v>46064</v>
      </c>
      <c r="N572" t="s">
        <v>2334</v>
      </c>
      <c r="O572" s="55">
        <v>0.8</v>
      </c>
      <c r="P572">
        <v>0</v>
      </c>
      <c r="Q572">
        <v>0</v>
      </c>
    </row>
    <row r="573" spans="1:17" x14ac:dyDescent="0.3">
      <c r="A573">
        <v>14072</v>
      </c>
      <c r="B573" t="s">
        <v>703</v>
      </c>
      <c r="C573" t="s">
        <v>701</v>
      </c>
      <c r="D573" s="12">
        <v>28506</v>
      </c>
      <c r="E573" t="s">
        <v>1155</v>
      </c>
      <c r="F573">
        <v>249</v>
      </c>
      <c r="G573" s="12">
        <v>37214</v>
      </c>
      <c r="H573" t="s">
        <v>2335</v>
      </c>
      <c r="J573" t="s">
        <v>263</v>
      </c>
      <c r="K573" t="s">
        <v>167</v>
      </c>
      <c r="L573" s="12">
        <v>47705</v>
      </c>
      <c r="M573" s="12">
        <v>46152</v>
      </c>
      <c r="N573" t="s">
        <v>2336</v>
      </c>
      <c r="O573" s="55">
        <v>0.8</v>
      </c>
      <c r="P573">
        <v>0</v>
      </c>
      <c r="Q573">
        <v>0</v>
      </c>
    </row>
    <row r="574" spans="1:17" x14ac:dyDescent="0.3">
      <c r="A574">
        <v>14070</v>
      </c>
      <c r="B574" t="s">
        <v>412</v>
      </c>
      <c r="C574" t="s">
        <v>411</v>
      </c>
      <c r="D574" s="12">
        <v>26839</v>
      </c>
      <c r="E574" t="s">
        <v>1155</v>
      </c>
      <c r="F574">
        <v>208</v>
      </c>
      <c r="G574" s="12">
        <v>37214</v>
      </c>
      <c r="H574" t="s">
        <v>2337</v>
      </c>
      <c r="J574" t="s">
        <v>362</v>
      </c>
      <c r="K574" t="s">
        <v>164</v>
      </c>
      <c r="L574" s="12">
        <v>72686</v>
      </c>
      <c r="M574" s="12">
        <v>46887</v>
      </c>
      <c r="N574" t="s">
        <v>2338</v>
      </c>
      <c r="O574" s="55">
        <v>0.8</v>
      </c>
      <c r="P574">
        <v>0</v>
      </c>
      <c r="Q574">
        <v>0</v>
      </c>
    </row>
    <row r="575" spans="1:17" x14ac:dyDescent="0.3">
      <c r="A575">
        <v>14021</v>
      </c>
      <c r="B575" t="s">
        <v>1017</v>
      </c>
      <c r="C575" t="s">
        <v>1016</v>
      </c>
      <c r="D575" s="12">
        <v>29626</v>
      </c>
      <c r="E575" t="s">
        <v>1155</v>
      </c>
      <c r="F575">
        <v>37</v>
      </c>
      <c r="G575" s="12">
        <v>37193</v>
      </c>
      <c r="H575" t="s">
        <v>2339</v>
      </c>
      <c r="J575" t="s">
        <v>223</v>
      </c>
      <c r="K575" t="s">
        <v>166</v>
      </c>
      <c r="L575" s="12">
        <v>72686</v>
      </c>
      <c r="M575" s="12">
        <v>46742</v>
      </c>
      <c r="N575" t="s">
        <v>2340</v>
      </c>
      <c r="O575" s="55">
        <v>1</v>
      </c>
      <c r="P575">
        <v>0</v>
      </c>
      <c r="Q575">
        <v>1</v>
      </c>
    </row>
    <row r="576" spans="1:17" x14ac:dyDescent="0.3">
      <c r="A576">
        <v>13398</v>
      </c>
      <c r="B576" t="s">
        <v>338</v>
      </c>
      <c r="C576" t="s">
        <v>460</v>
      </c>
      <c r="D576" s="12">
        <v>28371</v>
      </c>
      <c r="E576" t="s">
        <v>1155</v>
      </c>
      <c r="F576">
        <v>340</v>
      </c>
      <c r="G576" s="12">
        <v>37047</v>
      </c>
      <c r="H576" t="s">
        <v>2341</v>
      </c>
      <c r="J576" t="s">
        <v>306</v>
      </c>
      <c r="K576" t="s">
        <v>33</v>
      </c>
      <c r="L576" s="12">
        <v>47726</v>
      </c>
      <c r="M576" s="12">
        <v>46028</v>
      </c>
      <c r="N576" t="s">
        <v>2342</v>
      </c>
      <c r="O576" s="55">
        <v>1</v>
      </c>
      <c r="P576">
        <v>0</v>
      </c>
      <c r="Q576">
        <v>0</v>
      </c>
    </row>
    <row r="577" spans="1:17" x14ac:dyDescent="0.3">
      <c r="A577">
        <v>13345</v>
      </c>
      <c r="B577" t="s">
        <v>433</v>
      </c>
      <c r="C577" t="s">
        <v>431</v>
      </c>
      <c r="D577" s="12">
        <v>25829</v>
      </c>
      <c r="E577" t="s">
        <v>1155</v>
      </c>
      <c r="F577">
        <v>578</v>
      </c>
      <c r="G577" s="12">
        <v>37018</v>
      </c>
      <c r="H577" t="s">
        <v>2343</v>
      </c>
      <c r="J577" t="s">
        <v>268</v>
      </c>
      <c r="K577" t="s">
        <v>168</v>
      </c>
      <c r="L577" s="12">
        <v>47607</v>
      </c>
      <c r="M577" s="12">
        <v>46005</v>
      </c>
      <c r="N577" t="s">
        <v>2344</v>
      </c>
      <c r="O577" s="55">
        <v>1</v>
      </c>
      <c r="P577">
        <v>0</v>
      </c>
      <c r="Q577">
        <v>0</v>
      </c>
    </row>
    <row r="578" spans="1:17" x14ac:dyDescent="0.3">
      <c r="A578">
        <v>13257</v>
      </c>
      <c r="B578" t="s">
        <v>351</v>
      </c>
      <c r="C578" t="s">
        <v>348</v>
      </c>
      <c r="D578" s="12">
        <v>26636</v>
      </c>
      <c r="E578" t="s">
        <v>1155</v>
      </c>
      <c r="F578">
        <v>237</v>
      </c>
      <c r="G578" s="12">
        <v>36998</v>
      </c>
      <c r="I578">
        <v>92300557</v>
      </c>
      <c r="J578" t="s">
        <v>263</v>
      </c>
      <c r="K578" t="s">
        <v>168</v>
      </c>
      <c r="L578" s="12">
        <v>72686</v>
      </c>
      <c r="M578" s="12">
        <v>46182</v>
      </c>
      <c r="N578" t="s">
        <v>2345</v>
      </c>
      <c r="O578" s="55">
        <v>0.8</v>
      </c>
      <c r="P578">
        <v>0</v>
      </c>
      <c r="Q578">
        <v>0</v>
      </c>
    </row>
    <row r="579" spans="1:17" x14ac:dyDescent="0.3">
      <c r="A579">
        <v>13089</v>
      </c>
      <c r="B579" t="s">
        <v>259</v>
      </c>
      <c r="C579" t="s">
        <v>788</v>
      </c>
      <c r="D579" s="12">
        <v>29008</v>
      </c>
      <c r="E579" t="s">
        <v>1155</v>
      </c>
      <c r="F579">
        <v>140</v>
      </c>
      <c r="G579" s="12">
        <v>36948</v>
      </c>
      <c r="I579">
        <v>477886484</v>
      </c>
      <c r="J579" t="s">
        <v>230</v>
      </c>
      <c r="K579" t="s">
        <v>162</v>
      </c>
      <c r="L579" s="12">
        <v>47635</v>
      </c>
      <c r="M579" s="12">
        <v>47615</v>
      </c>
      <c r="N579" t="s">
        <v>2346</v>
      </c>
      <c r="O579" s="55">
        <v>1</v>
      </c>
      <c r="P579">
        <v>0</v>
      </c>
      <c r="Q579">
        <v>0</v>
      </c>
    </row>
    <row r="580" spans="1:17" x14ac:dyDescent="0.3">
      <c r="A580">
        <v>13088</v>
      </c>
      <c r="B580" t="s">
        <v>955</v>
      </c>
      <c r="C580" t="s">
        <v>1001</v>
      </c>
      <c r="D580" s="12">
        <v>25548</v>
      </c>
      <c r="E580" t="s">
        <v>1155</v>
      </c>
      <c r="F580">
        <v>56</v>
      </c>
      <c r="G580" s="12">
        <v>36948</v>
      </c>
      <c r="H580" t="s">
        <v>2347</v>
      </c>
      <c r="J580" t="s">
        <v>306</v>
      </c>
      <c r="K580" t="s">
        <v>33</v>
      </c>
      <c r="L580" s="12">
        <v>47622</v>
      </c>
      <c r="M580" s="12">
        <v>47615</v>
      </c>
      <c r="N580" t="s">
        <v>2348</v>
      </c>
      <c r="O580" s="55">
        <v>0.8</v>
      </c>
      <c r="P580">
        <v>0</v>
      </c>
      <c r="Q580">
        <v>0</v>
      </c>
    </row>
    <row r="581" spans="1:17" x14ac:dyDescent="0.3">
      <c r="A581">
        <v>13020</v>
      </c>
      <c r="B581" t="s">
        <v>1134</v>
      </c>
      <c r="C581" t="s">
        <v>1132</v>
      </c>
      <c r="D581" s="12">
        <v>22182</v>
      </c>
      <c r="E581" t="s">
        <v>1155</v>
      </c>
      <c r="F581">
        <v>236</v>
      </c>
      <c r="G581" s="12">
        <v>36923</v>
      </c>
      <c r="H581" t="s">
        <v>2349</v>
      </c>
      <c r="I581">
        <v>92262940</v>
      </c>
      <c r="J581" t="s">
        <v>306</v>
      </c>
      <c r="K581" t="s">
        <v>167</v>
      </c>
      <c r="L581" s="12">
        <v>72686</v>
      </c>
      <c r="M581" s="12">
        <v>72686</v>
      </c>
      <c r="N581" t="s">
        <v>2350</v>
      </c>
      <c r="O581" s="55">
        <v>0.8</v>
      </c>
      <c r="P581">
        <v>0</v>
      </c>
      <c r="Q581">
        <v>0</v>
      </c>
    </row>
    <row r="582" spans="1:17" x14ac:dyDescent="0.3">
      <c r="A582">
        <v>13017</v>
      </c>
      <c r="B582" t="s">
        <v>264</v>
      </c>
      <c r="C582" t="s">
        <v>265</v>
      </c>
      <c r="D582" s="12">
        <v>28294</v>
      </c>
      <c r="E582" t="s">
        <v>1155</v>
      </c>
      <c r="F582">
        <v>188</v>
      </c>
      <c r="G582" s="12">
        <v>36923</v>
      </c>
      <c r="H582" t="s">
        <v>2351</v>
      </c>
      <c r="J582" t="s">
        <v>263</v>
      </c>
      <c r="K582" t="s">
        <v>168</v>
      </c>
      <c r="L582" s="12">
        <v>73050</v>
      </c>
      <c r="M582" s="12">
        <v>46866</v>
      </c>
      <c r="N582" t="s">
        <v>2352</v>
      </c>
      <c r="O582" s="55">
        <v>0.8</v>
      </c>
      <c r="P582">
        <v>0</v>
      </c>
      <c r="Q582">
        <v>0</v>
      </c>
    </row>
    <row r="583" spans="1:17" x14ac:dyDescent="0.3">
      <c r="A583">
        <v>12819</v>
      </c>
      <c r="B583" t="s">
        <v>984</v>
      </c>
      <c r="C583" t="s">
        <v>688</v>
      </c>
      <c r="D583" s="12">
        <v>27540</v>
      </c>
      <c r="E583" t="s">
        <v>1155</v>
      </c>
      <c r="F583">
        <v>536</v>
      </c>
      <c r="G583" s="12">
        <v>36853</v>
      </c>
      <c r="H583" t="s">
        <v>2353</v>
      </c>
      <c r="J583" t="s">
        <v>296</v>
      </c>
      <c r="K583" t="s">
        <v>214</v>
      </c>
      <c r="L583" s="12">
        <v>47583</v>
      </c>
      <c r="M583" s="12">
        <v>47568</v>
      </c>
      <c r="N583" t="s">
        <v>2354</v>
      </c>
      <c r="O583" s="55">
        <v>1</v>
      </c>
      <c r="P583">
        <v>0</v>
      </c>
      <c r="Q583">
        <v>1</v>
      </c>
    </row>
    <row r="584" spans="1:17" x14ac:dyDescent="0.3">
      <c r="A584">
        <v>12684</v>
      </c>
      <c r="B584" t="s">
        <v>625</v>
      </c>
      <c r="C584" t="s">
        <v>624</v>
      </c>
      <c r="D584" s="12">
        <v>23480</v>
      </c>
      <c r="E584" t="s">
        <v>1155</v>
      </c>
      <c r="F584">
        <v>633</v>
      </c>
      <c r="G584" s="12">
        <v>36815</v>
      </c>
      <c r="H584" t="s">
        <v>2355</v>
      </c>
      <c r="J584" t="s">
        <v>273</v>
      </c>
      <c r="K584" t="s">
        <v>165</v>
      </c>
      <c r="L584" s="12">
        <v>47698</v>
      </c>
      <c r="M584" s="12">
        <v>47678</v>
      </c>
      <c r="N584" t="s">
        <v>2356</v>
      </c>
      <c r="O584" s="55">
        <v>0.5</v>
      </c>
      <c r="P584">
        <v>0</v>
      </c>
      <c r="Q584">
        <v>0</v>
      </c>
    </row>
    <row r="585" spans="1:17" x14ac:dyDescent="0.3">
      <c r="A585">
        <v>12514</v>
      </c>
      <c r="B585" t="s">
        <v>623</v>
      </c>
      <c r="C585" t="s">
        <v>720</v>
      </c>
      <c r="D585" s="12">
        <v>28745</v>
      </c>
      <c r="E585" t="s">
        <v>1155</v>
      </c>
      <c r="F585">
        <v>417</v>
      </c>
      <c r="G585" s="12">
        <v>36759</v>
      </c>
      <c r="H585" t="s">
        <v>2357</v>
      </c>
      <c r="J585" t="s">
        <v>238</v>
      </c>
      <c r="K585" t="s">
        <v>167</v>
      </c>
      <c r="L585" s="12">
        <v>47356</v>
      </c>
      <c r="M585" s="12">
        <v>47351</v>
      </c>
      <c r="N585" t="s">
        <v>2358</v>
      </c>
      <c r="O585" s="55">
        <v>0.8</v>
      </c>
      <c r="P585">
        <v>0</v>
      </c>
      <c r="Q585">
        <v>0</v>
      </c>
    </row>
    <row r="586" spans="1:17" x14ac:dyDescent="0.3">
      <c r="A586">
        <v>12173</v>
      </c>
      <c r="B586" t="s">
        <v>983</v>
      </c>
      <c r="C586" t="s">
        <v>688</v>
      </c>
      <c r="D586" s="12">
        <v>25839</v>
      </c>
      <c r="E586" t="s">
        <v>1155</v>
      </c>
      <c r="F586">
        <v>176</v>
      </c>
      <c r="G586" s="12">
        <v>36690</v>
      </c>
      <c r="H586" t="s">
        <v>2359</v>
      </c>
      <c r="J586" t="s">
        <v>271</v>
      </c>
      <c r="K586" t="s">
        <v>165</v>
      </c>
      <c r="L586" s="12">
        <v>47337</v>
      </c>
      <c r="M586" s="12">
        <v>47328</v>
      </c>
      <c r="N586" t="s">
        <v>2360</v>
      </c>
      <c r="O586" s="55">
        <v>1</v>
      </c>
      <c r="P586">
        <v>0</v>
      </c>
      <c r="Q586">
        <v>0</v>
      </c>
    </row>
    <row r="587" spans="1:17" x14ac:dyDescent="0.3">
      <c r="A587">
        <v>12124</v>
      </c>
      <c r="B587" t="s">
        <v>307</v>
      </c>
      <c r="C587" t="s">
        <v>300</v>
      </c>
      <c r="D587" s="12">
        <v>28780</v>
      </c>
      <c r="E587" t="s">
        <v>1155</v>
      </c>
      <c r="F587">
        <v>397</v>
      </c>
      <c r="G587" s="12">
        <v>36654</v>
      </c>
      <c r="H587" t="s">
        <v>2361</v>
      </c>
      <c r="J587" t="s">
        <v>306</v>
      </c>
      <c r="K587" t="s">
        <v>166</v>
      </c>
      <c r="L587" s="12">
        <v>73050</v>
      </c>
      <c r="M587" s="12">
        <v>47460</v>
      </c>
      <c r="N587" t="s">
        <v>2362</v>
      </c>
      <c r="O587" s="55">
        <v>1</v>
      </c>
      <c r="P587">
        <v>0</v>
      </c>
      <c r="Q587">
        <v>0</v>
      </c>
    </row>
    <row r="588" spans="1:17" x14ac:dyDescent="0.3">
      <c r="A588">
        <v>12024</v>
      </c>
      <c r="B588" t="s">
        <v>689</v>
      </c>
      <c r="C588" t="s">
        <v>686</v>
      </c>
      <c r="D588" s="12">
        <v>23853</v>
      </c>
      <c r="E588" t="s">
        <v>1155</v>
      </c>
      <c r="F588">
        <v>214</v>
      </c>
      <c r="G588" s="12">
        <v>36612</v>
      </c>
      <c r="H588" t="s">
        <v>2363</v>
      </c>
      <c r="I588">
        <v>92312370</v>
      </c>
      <c r="J588" t="s">
        <v>342</v>
      </c>
      <c r="K588" t="s">
        <v>167</v>
      </c>
      <c r="L588" s="12">
        <v>47400</v>
      </c>
      <c r="M588" s="12">
        <v>47399</v>
      </c>
      <c r="N588" t="s">
        <v>2364</v>
      </c>
      <c r="O588" s="55">
        <v>0.8</v>
      </c>
      <c r="P588">
        <v>0</v>
      </c>
      <c r="Q588">
        <v>0</v>
      </c>
    </row>
    <row r="589" spans="1:17" x14ac:dyDescent="0.3">
      <c r="A589">
        <v>11866</v>
      </c>
      <c r="B589" t="s">
        <v>509</v>
      </c>
      <c r="C589" t="s">
        <v>505</v>
      </c>
      <c r="D589" s="12">
        <v>25467</v>
      </c>
      <c r="E589" t="s">
        <v>1155</v>
      </c>
      <c r="F589">
        <v>165</v>
      </c>
      <c r="G589" s="12">
        <v>36542</v>
      </c>
      <c r="H589" t="s">
        <v>2365</v>
      </c>
      <c r="J589" t="s">
        <v>306</v>
      </c>
      <c r="K589" t="s">
        <v>167</v>
      </c>
      <c r="L589" s="12">
        <v>47338</v>
      </c>
      <c r="M589" s="12">
        <v>47251</v>
      </c>
      <c r="N589" t="s">
        <v>2366</v>
      </c>
      <c r="O589" s="55">
        <v>0.8</v>
      </c>
      <c r="P589">
        <v>0</v>
      </c>
      <c r="Q589">
        <v>0</v>
      </c>
    </row>
    <row r="590" spans="1:17" x14ac:dyDescent="0.3">
      <c r="A590">
        <v>11508</v>
      </c>
      <c r="B590" t="s">
        <v>539</v>
      </c>
      <c r="C590" t="s">
        <v>537</v>
      </c>
      <c r="D590" s="12">
        <v>27991</v>
      </c>
      <c r="E590" t="s">
        <v>1155</v>
      </c>
      <c r="F590">
        <v>333</v>
      </c>
      <c r="G590" s="12">
        <v>36388</v>
      </c>
      <c r="H590" t="s">
        <v>2367</v>
      </c>
      <c r="I590">
        <v>92324068</v>
      </c>
      <c r="J590" t="s">
        <v>271</v>
      </c>
      <c r="K590" t="s">
        <v>167</v>
      </c>
      <c r="L590" s="12">
        <v>47639</v>
      </c>
      <c r="M590" s="12">
        <v>46974</v>
      </c>
      <c r="N590" t="s">
        <v>2368</v>
      </c>
      <c r="O590" s="55">
        <v>1</v>
      </c>
      <c r="P590">
        <v>0</v>
      </c>
      <c r="Q590">
        <v>0</v>
      </c>
    </row>
    <row r="591" spans="1:17" x14ac:dyDescent="0.3">
      <c r="A591">
        <v>11236</v>
      </c>
      <c r="B591" t="s">
        <v>426</v>
      </c>
      <c r="C591" t="s">
        <v>889</v>
      </c>
      <c r="D591" s="12">
        <v>23283</v>
      </c>
      <c r="E591" t="s">
        <v>1155</v>
      </c>
      <c r="F591">
        <v>632</v>
      </c>
      <c r="G591" s="12">
        <v>36332</v>
      </c>
      <c r="H591" t="s">
        <v>2369</v>
      </c>
      <c r="J591" t="s">
        <v>273</v>
      </c>
      <c r="K591" t="s">
        <v>214</v>
      </c>
      <c r="L591" s="12">
        <v>47659</v>
      </c>
      <c r="M591" s="12">
        <v>46974</v>
      </c>
      <c r="N591" t="s">
        <v>2370</v>
      </c>
      <c r="O591" s="55">
        <v>1</v>
      </c>
      <c r="P591">
        <v>0</v>
      </c>
      <c r="Q591">
        <v>0</v>
      </c>
    </row>
    <row r="592" spans="1:17" x14ac:dyDescent="0.3">
      <c r="A592">
        <v>11213</v>
      </c>
      <c r="B592" t="s">
        <v>858</v>
      </c>
      <c r="C592" t="s">
        <v>859</v>
      </c>
      <c r="D592" s="12">
        <v>27019</v>
      </c>
      <c r="E592" t="s">
        <v>1155</v>
      </c>
      <c r="F592">
        <v>246</v>
      </c>
      <c r="G592" s="12">
        <v>36311</v>
      </c>
      <c r="H592" t="s">
        <v>2371</v>
      </c>
      <c r="J592" t="s">
        <v>362</v>
      </c>
      <c r="K592" t="s">
        <v>214</v>
      </c>
      <c r="L592" s="12">
        <v>72686</v>
      </c>
      <c r="M592" s="12">
        <v>47189</v>
      </c>
      <c r="N592" t="s">
        <v>2372</v>
      </c>
      <c r="O592" s="55">
        <v>1</v>
      </c>
      <c r="P592">
        <v>0</v>
      </c>
      <c r="Q592">
        <v>1</v>
      </c>
    </row>
    <row r="593" spans="1:17" x14ac:dyDescent="0.3">
      <c r="A593">
        <v>11120</v>
      </c>
      <c r="B593" t="s">
        <v>663</v>
      </c>
      <c r="C593" t="s">
        <v>664</v>
      </c>
      <c r="D593" s="12">
        <v>24187</v>
      </c>
      <c r="E593" t="s">
        <v>1155</v>
      </c>
      <c r="F593">
        <v>325</v>
      </c>
      <c r="G593" s="12">
        <v>36262</v>
      </c>
      <c r="H593" t="s">
        <v>2373</v>
      </c>
      <c r="J593" t="s">
        <v>362</v>
      </c>
      <c r="K593" t="s">
        <v>167</v>
      </c>
      <c r="L593" s="12">
        <v>45938</v>
      </c>
      <c r="M593" s="12">
        <v>46938</v>
      </c>
      <c r="N593" t="s">
        <v>2374</v>
      </c>
      <c r="O593" s="55">
        <v>0.8</v>
      </c>
      <c r="P593">
        <v>0</v>
      </c>
      <c r="Q593">
        <v>1</v>
      </c>
    </row>
    <row r="594" spans="1:17" x14ac:dyDescent="0.3">
      <c r="A594">
        <v>11023</v>
      </c>
      <c r="B594" t="s">
        <v>777</v>
      </c>
      <c r="C594" t="s">
        <v>778</v>
      </c>
      <c r="D594" s="12">
        <v>27316</v>
      </c>
      <c r="E594" t="s">
        <v>1155</v>
      </c>
      <c r="F594">
        <v>9</v>
      </c>
      <c r="G594" s="12">
        <v>36227</v>
      </c>
      <c r="H594" t="s">
        <v>2375</v>
      </c>
      <c r="J594" t="s">
        <v>306</v>
      </c>
      <c r="K594" t="s">
        <v>165</v>
      </c>
      <c r="L594" s="12">
        <v>46880</v>
      </c>
      <c r="M594" s="12">
        <v>46853</v>
      </c>
      <c r="N594" t="s">
        <v>2376</v>
      </c>
      <c r="O594" s="55">
        <v>0.8</v>
      </c>
      <c r="P594">
        <v>0</v>
      </c>
      <c r="Q594">
        <v>0</v>
      </c>
    </row>
    <row r="595" spans="1:17" x14ac:dyDescent="0.3">
      <c r="A595">
        <v>11021</v>
      </c>
      <c r="B595" t="s">
        <v>626</v>
      </c>
      <c r="C595" t="s">
        <v>627</v>
      </c>
      <c r="D595" s="12">
        <v>23986</v>
      </c>
      <c r="E595" t="s">
        <v>1155</v>
      </c>
      <c r="F595">
        <v>181</v>
      </c>
      <c r="G595" s="12">
        <v>36227</v>
      </c>
      <c r="H595" t="s">
        <v>2377</v>
      </c>
      <c r="I595">
        <v>93622072</v>
      </c>
      <c r="J595" t="s">
        <v>263</v>
      </c>
      <c r="K595" t="s">
        <v>166</v>
      </c>
      <c r="L595" s="12">
        <v>73050</v>
      </c>
      <c r="M595" s="12">
        <v>45902</v>
      </c>
      <c r="N595" t="s">
        <v>2378</v>
      </c>
      <c r="O595" s="55">
        <v>1</v>
      </c>
      <c r="P595">
        <v>0</v>
      </c>
      <c r="Q595">
        <v>0</v>
      </c>
    </row>
    <row r="596" spans="1:17" x14ac:dyDescent="0.3">
      <c r="A596">
        <v>10782</v>
      </c>
      <c r="B596" t="s">
        <v>809</v>
      </c>
      <c r="C596" t="s">
        <v>810</v>
      </c>
      <c r="D596" s="12">
        <v>27384</v>
      </c>
      <c r="E596" t="s">
        <v>1155</v>
      </c>
      <c r="F596">
        <v>48</v>
      </c>
      <c r="G596" s="12">
        <v>36080</v>
      </c>
      <c r="H596" t="s">
        <v>2379</v>
      </c>
      <c r="J596" t="s">
        <v>238</v>
      </c>
      <c r="K596" t="s">
        <v>168</v>
      </c>
      <c r="L596" s="12">
        <v>47614</v>
      </c>
      <c r="M596" s="12">
        <v>46704</v>
      </c>
      <c r="N596" t="s">
        <v>2380</v>
      </c>
      <c r="O596" s="55">
        <v>1</v>
      </c>
      <c r="P596">
        <v>0</v>
      </c>
      <c r="Q596">
        <v>0</v>
      </c>
    </row>
    <row r="597" spans="1:17" x14ac:dyDescent="0.3">
      <c r="A597">
        <v>10326</v>
      </c>
      <c r="B597" t="s">
        <v>525</v>
      </c>
      <c r="C597" t="s">
        <v>524</v>
      </c>
      <c r="D597" s="12">
        <v>28038</v>
      </c>
      <c r="E597" t="s">
        <v>1155</v>
      </c>
      <c r="F597">
        <v>534</v>
      </c>
      <c r="G597" s="12">
        <v>35948</v>
      </c>
      <c r="H597" t="s">
        <v>2381</v>
      </c>
      <c r="J597" t="s">
        <v>325</v>
      </c>
      <c r="K597" t="s">
        <v>214</v>
      </c>
      <c r="L597" s="12">
        <v>45928</v>
      </c>
      <c r="M597" s="12">
        <v>46623</v>
      </c>
      <c r="N597" t="s">
        <v>2382</v>
      </c>
      <c r="O597" s="55">
        <v>0.5</v>
      </c>
      <c r="P597">
        <v>0</v>
      </c>
      <c r="Q597">
        <v>0</v>
      </c>
    </row>
    <row r="598" spans="1:17" x14ac:dyDescent="0.3">
      <c r="A598">
        <v>10324</v>
      </c>
      <c r="B598" t="s">
        <v>257</v>
      </c>
      <c r="C598" t="s">
        <v>250</v>
      </c>
      <c r="D598" s="12">
        <v>25268</v>
      </c>
      <c r="E598" t="s">
        <v>1155</v>
      </c>
      <c r="F598">
        <v>332</v>
      </c>
      <c r="G598" s="12">
        <v>35948</v>
      </c>
      <c r="H598" t="s">
        <v>2383</v>
      </c>
      <c r="J598" t="s">
        <v>256</v>
      </c>
      <c r="K598" t="s">
        <v>214</v>
      </c>
      <c r="L598" s="12">
        <v>73050</v>
      </c>
      <c r="M598" s="12">
        <v>46887</v>
      </c>
      <c r="N598" t="s">
        <v>2384</v>
      </c>
      <c r="O598" s="55">
        <v>0.8</v>
      </c>
      <c r="P598">
        <v>0</v>
      </c>
      <c r="Q598">
        <v>0</v>
      </c>
    </row>
    <row r="599" spans="1:17" x14ac:dyDescent="0.3">
      <c r="A599">
        <v>10150</v>
      </c>
      <c r="B599" t="s">
        <v>298</v>
      </c>
      <c r="C599" t="s">
        <v>294</v>
      </c>
      <c r="D599" s="12">
        <v>24256</v>
      </c>
      <c r="E599" t="s">
        <v>1155</v>
      </c>
      <c r="F599">
        <v>107</v>
      </c>
      <c r="G599" s="12">
        <v>35891</v>
      </c>
      <c r="H599" t="s">
        <v>2385</v>
      </c>
      <c r="J599" t="s">
        <v>263</v>
      </c>
      <c r="K599" t="s">
        <v>166</v>
      </c>
      <c r="L599" s="12">
        <v>73050</v>
      </c>
      <c r="M599" s="12">
        <v>46791</v>
      </c>
      <c r="N599" t="s">
        <v>2386</v>
      </c>
      <c r="O599" s="55">
        <v>0.8</v>
      </c>
      <c r="P599">
        <v>0</v>
      </c>
      <c r="Q59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Coaching</vt:lpstr>
      <vt:lpstr>Voltooide coachings</vt:lpstr>
      <vt:lpstr>Ingeplande per TC</vt:lpstr>
      <vt:lpstr>Vervolglijsten</vt:lpstr>
      <vt:lpstr>data Chauffeur</vt:lpstr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2025-09-26T16:43:32Z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