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" yWindow="0" windowWidth="25500" windowHeight="210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6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4" i="1"/>
  <c r="K65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5" i="1"/>
  <c r="K86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2" i="1"/>
  <c r="K2" i="1"/>
  <c r="J3" i="1"/>
  <c r="J6" i="1"/>
  <c r="J7" i="1"/>
  <c r="J8" i="1"/>
  <c r="J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4" i="1"/>
  <c r="J65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5" i="1"/>
  <c r="J86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N3" i="1"/>
  <c r="O3" i="1"/>
  <c r="P3" i="1"/>
  <c r="N6" i="1"/>
  <c r="O6" i="1"/>
  <c r="P6" i="1"/>
  <c r="N7" i="1"/>
  <c r="O7" i="1"/>
  <c r="P7" i="1"/>
  <c r="N8" i="1"/>
  <c r="O8" i="1"/>
  <c r="P8" i="1"/>
  <c r="N9" i="1"/>
  <c r="O9" i="1"/>
  <c r="P9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4" i="1"/>
  <c r="O64" i="1"/>
  <c r="P64" i="1"/>
  <c r="N65" i="1"/>
  <c r="O65" i="1"/>
  <c r="P65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5" i="1"/>
  <c r="O85" i="1"/>
  <c r="P85" i="1"/>
  <c r="N86" i="1"/>
  <c r="O86" i="1"/>
  <c r="P86" i="1"/>
  <c r="N88" i="1"/>
  <c r="O88" i="1"/>
  <c r="P88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2" i="1"/>
  <c r="O2" i="1"/>
  <c r="P2" i="1"/>
  <c r="N4" i="1"/>
  <c r="N5" i="1"/>
  <c r="N10" i="1"/>
  <c r="N11" i="1"/>
  <c r="N29" i="1"/>
  <c r="N53" i="1"/>
  <c r="N62" i="1"/>
  <c r="N63" i="1"/>
  <c r="N66" i="1"/>
  <c r="N75" i="1"/>
  <c r="N83" i="1"/>
  <c r="N84" i="1"/>
  <c r="N87" i="1"/>
  <c r="N89" i="1"/>
</calcChain>
</file>

<file path=xl/sharedStrings.xml><?xml version="1.0" encoding="utf-8"?>
<sst xmlns="http://schemas.openxmlformats.org/spreadsheetml/2006/main" count="423" uniqueCount="138">
  <si>
    <t>slightly</t>
  </si>
  <si>
    <t>private</t>
  </si>
  <si>
    <t>highly</t>
  </si>
  <si>
    <t>present</t>
  </si>
  <si>
    <t>purely</t>
  </si>
  <si>
    <t>effective</t>
  </si>
  <si>
    <t>pretty</t>
  </si>
  <si>
    <t>economic</t>
  </si>
  <si>
    <t>half</t>
  </si>
  <si>
    <t>different</t>
  </si>
  <si>
    <t>fully</t>
  </si>
  <si>
    <t>extra</t>
  </si>
  <si>
    <t>entirely</t>
  </si>
  <si>
    <t>short</t>
  </si>
  <si>
    <t>early</t>
  </si>
  <si>
    <t>about</t>
  </si>
  <si>
    <t>obvious</t>
  </si>
  <si>
    <t>popular</t>
  </si>
  <si>
    <t>almost</t>
  </si>
  <si>
    <t>major</t>
  </si>
  <si>
    <t>extremely</t>
  </si>
  <si>
    <t>current</t>
  </si>
  <si>
    <t>completely</t>
  </si>
  <si>
    <t>special</t>
  </si>
  <si>
    <t>simple</t>
  </si>
  <si>
    <t>top</t>
  </si>
  <si>
    <t>industrial</t>
  </si>
  <si>
    <t>hardly</t>
  </si>
  <si>
    <t>blue</t>
  </si>
  <si>
    <t>incredibly</t>
  </si>
  <si>
    <t>normal</t>
  </si>
  <si>
    <t>mostly</t>
  </si>
  <si>
    <t>appropriate</t>
  </si>
  <si>
    <t>absolutely</t>
  </si>
  <si>
    <t>dark</t>
  </si>
  <si>
    <t>exactly</t>
  </si>
  <si>
    <t>high</t>
  </si>
  <si>
    <t>close</t>
  </si>
  <si>
    <t>bad</t>
  </si>
  <si>
    <t>rather</t>
  </si>
  <si>
    <t>common</t>
  </si>
  <si>
    <t>original</t>
  </si>
  <si>
    <t>really</t>
  </si>
  <si>
    <t>real</t>
  </si>
  <si>
    <t>precisely</t>
  </si>
  <si>
    <t>young</t>
  </si>
  <si>
    <t>poor</t>
  </si>
  <si>
    <t>only</t>
  </si>
  <si>
    <t>partially</t>
  </si>
  <si>
    <t>how</t>
  </si>
  <si>
    <t>essential</t>
  </si>
  <si>
    <t>totally</t>
  </si>
  <si>
    <t>public</t>
  </si>
  <si>
    <t>utterly</t>
  </si>
  <si>
    <t>left</t>
  </si>
  <si>
    <t>individual</t>
  </si>
  <si>
    <t>interesting</t>
  </si>
  <si>
    <t>aware</t>
  </si>
  <si>
    <t>fine</t>
  </si>
  <si>
    <t>clear</t>
  </si>
  <si>
    <t>enormously</t>
  </si>
  <si>
    <t>modern</t>
  </si>
  <si>
    <t>far</t>
  </si>
  <si>
    <t>halfway</t>
  </si>
  <si>
    <t>considerable</t>
  </si>
  <si>
    <t>financial</t>
  </si>
  <si>
    <t>legal</t>
  </si>
  <si>
    <t>positively</t>
  </si>
  <si>
    <t>barely</t>
  </si>
  <si>
    <t>approximately</t>
  </si>
  <si>
    <t>little</t>
  </si>
  <si>
    <t>cold</t>
  </si>
  <si>
    <t>central</t>
  </si>
  <si>
    <t>green</t>
  </si>
  <si>
    <t>happy</t>
  </si>
  <si>
    <t>basic</t>
  </si>
  <si>
    <t>difficult</t>
  </si>
  <si>
    <t>civil</t>
  </si>
  <si>
    <t>black</t>
  </si>
  <si>
    <t>traditional</t>
  </si>
  <si>
    <t>perfectly</t>
  </si>
  <si>
    <t>whole</t>
  </si>
  <si>
    <t>past</t>
  </si>
  <si>
    <t>foreign</t>
  </si>
  <si>
    <t>somewhat</t>
  </si>
  <si>
    <t>useful</t>
  </si>
  <si>
    <t>beautiful</t>
  </si>
  <si>
    <t>easy</t>
  </si>
  <si>
    <t>natural</t>
  </si>
  <si>
    <t>thoroughly</t>
  </si>
  <si>
    <t>professional</t>
  </si>
  <si>
    <t>full</t>
  </si>
  <si>
    <t>local</t>
  </si>
  <si>
    <t>independent</t>
  </si>
  <si>
    <t>sure</t>
  </si>
  <si>
    <t>due</t>
  </si>
  <si>
    <t>successful</t>
  </si>
  <si>
    <t>social</t>
  </si>
  <si>
    <t>right</t>
  </si>
  <si>
    <t>single</t>
  </si>
  <si>
    <t>white</t>
  </si>
  <si>
    <t>physical</t>
  </si>
  <si>
    <t>responsible</t>
  </si>
  <si>
    <t>political</t>
  </si>
  <si>
    <t>free</t>
  </si>
  <si>
    <t>able</t>
  </si>
  <si>
    <t>wholly</t>
  </si>
  <si>
    <t>NA</t>
  </si>
  <si>
    <t>min</t>
  </si>
  <si>
    <t>max</t>
  </si>
  <si>
    <t>r</t>
  </si>
  <si>
    <t>hd</t>
  </si>
  <si>
    <t>?</t>
  </si>
  <si>
    <t>closed</t>
  </si>
  <si>
    <t>prop</t>
  </si>
  <si>
    <t>inten</t>
  </si>
  <si>
    <t>Adv</t>
  </si>
  <si>
    <t>Adj</t>
  </si>
  <si>
    <t>Rating</t>
  </si>
  <si>
    <t>? for no Adv</t>
  </si>
  <si>
    <t>0 for Adv, NA for Adj</t>
  </si>
  <si>
    <t>1 for inten, rel</t>
  </si>
  <si>
    <t>1 for closed, max/min</t>
  </si>
  <si>
    <t>1 for min, min</t>
  </si>
  <si>
    <t>1 for max, max</t>
  </si>
  <si>
    <t>0 otherwise</t>
  </si>
  <si>
    <t>PMI</t>
  </si>
  <si>
    <t>Difference</t>
  </si>
  <si>
    <t>Nat</t>
  </si>
  <si>
    <t>Nat Sigmoid</t>
  </si>
  <si>
    <t>Agreement</t>
  </si>
  <si>
    <t>54 true</t>
  </si>
  <si>
    <t>32 false</t>
  </si>
  <si>
    <t>PMI 0 to 1</t>
  </si>
  <si>
    <t>43 true</t>
  </si>
  <si>
    <t>43 false</t>
  </si>
  <si>
    <t>58 false</t>
  </si>
  <si>
    <t>28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</si>
</sst>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2" borderId="0" xfId="0" applyFont="1" applyFill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>
      <selection activeCell="F103" sqref="F103"/>
    </sheetView>
  </sheetViews>
  <sheetFormatPr baseColWidth="10" defaultRowHeight="15" x14ac:dyDescent="0"/>
  <sheetData>
    <row r="1" spans="1:18">
      <c r="D1" t="s">
        <v>116</v>
      </c>
      <c r="E1" t="s">
        <v>117</v>
      </c>
      <c r="F1" t="s">
        <v>118</v>
      </c>
      <c r="H1" t="s">
        <v>126</v>
      </c>
      <c r="I1" t="s">
        <v>133</v>
      </c>
      <c r="J1" t="s">
        <v>127</v>
      </c>
      <c r="K1" t="s">
        <v>130</v>
      </c>
      <c r="M1" t="s">
        <v>128</v>
      </c>
      <c r="N1" t="s">
        <v>129</v>
      </c>
      <c r="O1" t="s">
        <v>127</v>
      </c>
      <c r="P1" t="s">
        <v>130</v>
      </c>
    </row>
    <row r="2" spans="1:18">
      <c r="A2">
        <v>1</v>
      </c>
      <c r="B2" t="s">
        <v>0</v>
      </c>
      <c r="C2" t="s">
        <v>1</v>
      </c>
      <c r="D2" s="1" t="s">
        <v>108</v>
      </c>
      <c r="E2" t="s">
        <v>107</v>
      </c>
      <c r="F2">
        <v>0</v>
      </c>
      <c r="H2">
        <v>0</v>
      </c>
      <c r="I2">
        <f>(H2+1)/2 - 0.0001</f>
        <v>0.49990000000000001</v>
      </c>
      <c r="J2">
        <f>F2-I2</f>
        <v>-0.49990000000000001</v>
      </c>
      <c r="K2" t="b">
        <f>ABS(J2)&lt; 0.5</f>
        <v>1</v>
      </c>
      <c r="M2" s="1">
        <v>-9.2530131000000002E-2</v>
      </c>
      <c r="N2">
        <f t="shared" ref="N2:N33" si="0">1/(1 + 2.71^(-M2))</f>
        <v>0.47695439324826766</v>
      </c>
      <c r="O2">
        <f>F2-N2</f>
        <v>-0.47695439324826766</v>
      </c>
      <c r="P2" t="b">
        <f>ABS(O2) &lt; 0.5</f>
        <v>1</v>
      </c>
      <c r="R2" t="s">
        <v>119</v>
      </c>
    </row>
    <row r="3" spans="1:18">
      <c r="A3">
        <v>2</v>
      </c>
      <c r="B3" t="s">
        <v>2</v>
      </c>
      <c r="C3" t="s">
        <v>3</v>
      </c>
      <c r="D3" s="1" t="s">
        <v>115</v>
      </c>
      <c r="E3" t="s">
        <v>107</v>
      </c>
      <c r="F3">
        <v>0</v>
      </c>
      <c r="H3">
        <v>0</v>
      </c>
      <c r="I3">
        <f t="shared" ref="I3:I66" si="1">(H3+1)/2 - 0.0001</f>
        <v>0.49990000000000001</v>
      </c>
      <c r="J3">
        <f>F3-I3</f>
        <v>-0.49990000000000001</v>
      </c>
      <c r="K3" t="b">
        <f t="shared" ref="K3:K66" si="2">ABS(J3)&lt; 0.5</f>
        <v>1</v>
      </c>
      <c r="M3" s="1">
        <v>-0.18172260000000001</v>
      </c>
      <c r="N3">
        <f t="shared" si="0"/>
        <v>0.45483145102794703</v>
      </c>
      <c r="O3">
        <f>F3-N3</f>
        <v>-0.45483145102794703</v>
      </c>
      <c r="P3" t="b">
        <f t="shared" ref="P3:P65" si="3">ABS(O3) &lt; 0.5</f>
        <v>1</v>
      </c>
      <c r="R3" t="s">
        <v>120</v>
      </c>
    </row>
    <row r="4" spans="1:18">
      <c r="A4">
        <v>3</v>
      </c>
      <c r="B4" t="s">
        <v>4</v>
      </c>
      <c r="C4" t="s">
        <v>5</v>
      </c>
      <c r="D4" s="1" t="s">
        <v>112</v>
      </c>
      <c r="E4" t="s">
        <v>110</v>
      </c>
      <c r="H4">
        <v>0</v>
      </c>
      <c r="I4">
        <f t="shared" si="1"/>
        <v>0.49990000000000001</v>
      </c>
      <c r="M4" s="1">
        <v>1.3974599000000001E-2</v>
      </c>
      <c r="N4">
        <f t="shared" si="0"/>
        <v>0.5034829330129561</v>
      </c>
      <c r="R4" t="s">
        <v>121</v>
      </c>
    </row>
    <row r="5" spans="1:18">
      <c r="A5">
        <v>4</v>
      </c>
      <c r="B5" t="s">
        <v>6</v>
      </c>
      <c r="C5" t="s">
        <v>7</v>
      </c>
      <c r="D5" s="1" t="s">
        <v>112</v>
      </c>
      <c r="E5" t="s">
        <v>107</v>
      </c>
      <c r="H5">
        <v>0</v>
      </c>
      <c r="I5">
        <f t="shared" si="1"/>
        <v>0.49990000000000001</v>
      </c>
      <c r="M5" s="1">
        <v>-0.83595362299999998</v>
      </c>
      <c r="N5">
        <f t="shared" si="0"/>
        <v>0.30292604220705505</v>
      </c>
      <c r="R5" t="s">
        <v>122</v>
      </c>
    </row>
    <row r="6" spans="1:18">
      <c r="A6" s="2">
        <v>5</v>
      </c>
      <c r="B6" s="2" t="s">
        <v>8</v>
      </c>
      <c r="C6" s="2" t="s">
        <v>9</v>
      </c>
      <c r="D6" s="3" t="s">
        <v>113</v>
      </c>
      <c r="E6" s="2" t="s">
        <v>108</v>
      </c>
      <c r="F6" s="2">
        <v>1</v>
      </c>
      <c r="G6" s="2"/>
      <c r="H6">
        <v>0</v>
      </c>
      <c r="I6">
        <f t="shared" si="1"/>
        <v>0.49990000000000001</v>
      </c>
      <c r="J6" s="2">
        <f>F6-I6</f>
        <v>0.50009999999999999</v>
      </c>
      <c r="K6" t="b">
        <f t="shared" si="2"/>
        <v>0</v>
      </c>
      <c r="L6" s="2"/>
      <c r="M6" s="3">
        <v>-1.036005522</v>
      </c>
      <c r="N6" s="2">
        <f t="shared" si="0"/>
        <v>0.26253305075201433</v>
      </c>
      <c r="O6" s="2">
        <f>F6-N6</f>
        <v>0.73746694924798573</v>
      </c>
      <c r="P6" t="b">
        <f t="shared" si="3"/>
        <v>0</v>
      </c>
      <c r="Q6" s="2"/>
      <c r="R6" s="2" t="s">
        <v>123</v>
      </c>
    </row>
    <row r="7" spans="1:18">
      <c r="A7">
        <v>6</v>
      </c>
      <c r="B7" t="s">
        <v>10</v>
      </c>
      <c r="C7" t="s">
        <v>11</v>
      </c>
      <c r="D7" s="1" t="s">
        <v>109</v>
      </c>
      <c r="E7" t="s">
        <v>107</v>
      </c>
      <c r="F7">
        <v>0</v>
      </c>
      <c r="H7">
        <v>0</v>
      </c>
      <c r="I7">
        <f t="shared" si="1"/>
        <v>0.49990000000000001</v>
      </c>
      <c r="J7">
        <f>F7-I7</f>
        <v>-0.49990000000000001</v>
      </c>
      <c r="K7" t="b">
        <f t="shared" si="2"/>
        <v>1</v>
      </c>
      <c r="M7" s="1">
        <v>-1.3019126519999999</v>
      </c>
      <c r="N7">
        <f t="shared" si="0"/>
        <v>0.21451190878716966</v>
      </c>
      <c r="O7">
        <f>F7-N7</f>
        <v>-0.21451190878716966</v>
      </c>
      <c r="P7" t="b">
        <f t="shared" si="3"/>
        <v>1</v>
      </c>
      <c r="R7" t="s">
        <v>124</v>
      </c>
    </row>
    <row r="8" spans="1:18">
      <c r="A8" s="2">
        <v>7</v>
      </c>
      <c r="B8" s="2" t="s">
        <v>12</v>
      </c>
      <c r="C8" s="2" t="s">
        <v>13</v>
      </c>
      <c r="D8" s="3" t="s">
        <v>109</v>
      </c>
      <c r="E8" s="2" t="s">
        <v>110</v>
      </c>
      <c r="F8" s="2">
        <v>0</v>
      </c>
      <c r="G8" s="2"/>
      <c r="H8">
        <v>8.4599999999999995E-2</v>
      </c>
      <c r="I8">
        <f t="shared" si="1"/>
        <v>0.54220000000000002</v>
      </c>
      <c r="J8" s="2">
        <f>F8-I8</f>
        <v>-0.54220000000000002</v>
      </c>
      <c r="K8" t="b">
        <f t="shared" si="2"/>
        <v>0</v>
      </c>
      <c r="L8" s="2"/>
      <c r="M8" s="3">
        <v>-0.55706225099999995</v>
      </c>
      <c r="N8" s="2">
        <f t="shared" si="0"/>
        <v>0.36462117667465999</v>
      </c>
      <c r="O8" s="2">
        <f>F8-N8</f>
        <v>-0.36462117667465999</v>
      </c>
      <c r="P8" t="b">
        <f t="shared" si="3"/>
        <v>1</v>
      </c>
      <c r="Q8" s="2"/>
      <c r="R8" s="2" t="s">
        <v>125</v>
      </c>
    </row>
    <row r="9" spans="1:18">
      <c r="A9" s="2">
        <v>8</v>
      </c>
      <c r="B9" s="2" t="s">
        <v>12</v>
      </c>
      <c r="C9" s="2" t="s">
        <v>14</v>
      </c>
      <c r="D9" s="3" t="s">
        <v>109</v>
      </c>
      <c r="E9" s="2" t="s">
        <v>108</v>
      </c>
      <c r="F9" s="2">
        <v>0</v>
      </c>
      <c r="G9" s="2"/>
      <c r="H9">
        <v>0.2283</v>
      </c>
      <c r="I9">
        <f t="shared" si="1"/>
        <v>0.61404999999999998</v>
      </c>
      <c r="J9" s="2">
        <f>F9-I9</f>
        <v>-0.61404999999999998</v>
      </c>
      <c r="K9" t="b">
        <f t="shared" si="2"/>
        <v>0</v>
      </c>
      <c r="L9" s="2"/>
      <c r="M9" s="3">
        <v>-1.031302905</v>
      </c>
      <c r="N9" s="2">
        <f t="shared" si="0"/>
        <v>0.26344175365625161</v>
      </c>
      <c r="O9" s="2">
        <f>F9-N9</f>
        <v>-0.26344175365625161</v>
      </c>
      <c r="P9" t="b">
        <f t="shared" si="3"/>
        <v>1</v>
      </c>
      <c r="Q9" s="2"/>
      <c r="R9" s="2"/>
    </row>
    <row r="10" spans="1:18" s="2" customFormat="1">
      <c r="A10">
        <v>9</v>
      </c>
      <c r="B10" t="s">
        <v>15</v>
      </c>
      <c r="C10" t="s">
        <v>16</v>
      </c>
      <c r="D10" t="s">
        <v>112</v>
      </c>
      <c r="E10" t="s">
        <v>109</v>
      </c>
      <c r="F10"/>
      <c r="G10"/>
      <c r="H10">
        <v>-9.2700000000000005E-2</v>
      </c>
      <c r="I10">
        <f t="shared" si="1"/>
        <v>0.45355000000000001</v>
      </c>
      <c r="J10"/>
      <c r="K10"/>
      <c r="L10"/>
      <c r="M10" s="1">
        <v>-1.510896375</v>
      </c>
      <c r="N10">
        <f t="shared" si="0"/>
        <v>0.18148984846580216</v>
      </c>
      <c r="O10"/>
      <c r="P10"/>
      <c r="Q10"/>
      <c r="R10"/>
    </row>
    <row r="11" spans="1:18" s="2" customFormat="1">
      <c r="A11">
        <v>10</v>
      </c>
      <c r="B11" t="s">
        <v>6</v>
      </c>
      <c r="C11" t="s">
        <v>17</v>
      </c>
      <c r="D11" s="1" t="s">
        <v>112</v>
      </c>
      <c r="E11" t="s">
        <v>110</v>
      </c>
      <c r="F11"/>
      <c r="G11"/>
      <c r="H11">
        <v>0.2462</v>
      </c>
      <c r="I11">
        <f t="shared" si="1"/>
        <v>0.623</v>
      </c>
      <c r="J11"/>
      <c r="K11"/>
      <c r="L11"/>
      <c r="M11" s="1">
        <v>0.67394405700000004</v>
      </c>
      <c r="N11">
        <f t="shared" si="0"/>
        <v>0.66192569718970218</v>
      </c>
      <c r="O11"/>
      <c r="P11"/>
      <c r="Q11"/>
      <c r="R11"/>
    </row>
    <row r="12" spans="1:18" s="2" customFormat="1">
      <c r="A12" s="2">
        <v>11</v>
      </c>
      <c r="B12" s="2" t="s">
        <v>18</v>
      </c>
      <c r="C12" s="2" t="s">
        <v>19</v>
      </c>
      <c r="D12" s="2" t="s">
        <v>109</v>
      </c>
      <c r="E12" s="2" t="s">
        <v>107</v>
      </c>
      <c r="F12" s="2">
        <v>0</v>
      </c>
      <c r="H12">
        <v>0.42309999999999998</v>
      </c>
      <c r="I12">
        <f t="shared" si="1"/>
        <v>0.71145000000000003</v>
      </c>
      <c r="J12" s="2">
        <f>F12-I12</f>
        <v>-0.71145000000000003</v>
      </c>
      <c r="K12" t="b">
        <f t="shared" si="2"/>
        <v>0</v>
      </c>
      <c r="M12" s="3">
        <v>-0.39920822700000003</v>
      </c>
      <c r="N12" s="2">
        <f t="shared" si="0"/>
        <v>0.40179533633539283</v>
      </c>
      <c r="O12" s="2">
        <f>F12-N12</f>
        <v>-0.40179533633539283</v>
      </c>
      <c r="P12" t="b">
        <f t="shared" si="3"/>
        <v>1</v>
      </c>
    </row>
    <row r="13" spans="1:18">
      <c r="A13" s="2">
        <v>12</v>
      </c>
      <c r="B13" s="2" t="s">
        <v>20</v>
      </c>
      <c r="C13" s="2" t="s">
        <v>21</v>
      </c>
      <c r="D13" s="3" t="s">
        <v>115</v>
      </c>
      <c r="E13" s="2" t="s">
        <v>107</v>
      </c>
      <c r="F13" s="2">
        <v>0</v>
      </c>
      <c r="G13" s="2"/>
      <c r="H13">
        <v>0.3322</v>
      </c>
      <c r="I13">
        <f t="shared" si="1"/>
        <v>0.66600000000000004</v>
      </c>
      <c r="J13" s="2">
        <f>F13-I13</f>
        <v>-0.66600000000000004</v>
      </c>
      <c r="K13" t="b">
        <f t="shared" si="2"/>
        <v>0</v>
      </c>
      <c r="L13" s="2"/>
      <c r="M13" s="3">
        <v>0.22875350699999999</v>
      </c>
      <c r="N13" s="2">
        <f t="shared" si="0"/>
        <v>0.55676804822491721</v>
      </c>
      <c r="O13" s="2">
        <f>F13-N13</f>
        <v>-0.55676804822491721</v>
      </c>
      <c r="P13" t="b">
        <f t="shared" si="3"/>
        <v>0</v>
      </c>
      <c r="Q13" s="2"/>
      <c r="R13" s="2"/>
    </row>
    <row r="14" spans="1:18">
      <c r="A14" s="2">
        <v>13</v>
      </c>
      <c r="B14" s="2" t="s">
        <v>22</v>
      </c>
      <c r="C14" s="2" t="s">
        <v>23</v>
      </c>
      <c r="D14" s="3" t="s">
        <v>109</v>
      </c>
      <c r="E14" s="2" t="s">
        <v>110</v>
      </c>
      <c r="F14" s="2">
        <v>0</v>
      </c>
      <c r="G14" s="2"/>
      <c r="H14">
        <v>9.1700000000000004E-2</v>
      </c>
      <c r="I14">
        <f t="shared" si="1"/>
        <v>0.54574999999999996</v>
      </c>
      <c r="J14" s="2">
        <f>F14-I14</f>
        <v>-0.54574999999999996</v>
      </c>
      <c r="K14" t="b">
        <f t="shared" si="2"/>
        <v>0</v>
      </c>
      <c r="L14" s="2"/>
      <c r="M14" s="3">
        <v>0.30232815899999999</v>
      </c>
      <c r="N14" s="2">
        <f t="shared" si="0"/>
        <v>0.57478610250473627</v>
      </c>
      <c r="O14" s="2">
        <f>F14-N14</f>
        <v>-0.57478610250473627</v>
      </c>
      <c r="P14" t="b">
        <f t="shared" si="3"/>
        <v>0</v>
      </c>
      <c r="Q14" s="2"/>
      <c r="R14" s="2"/>
    </row>
    <row r="15" spans="1:18">
      <c r="A15" s="2">
        <v>14</v>
      </c>
      <c r="B15" s="2" t="s">
        <v>8</v>
      </c>
      <c r="C15" s="2" t="s">
        <v>24</v>
      </c>
      <c r="D15" s="3" t="s">
        <v>113</v>
      </c>
      <c r="E15" s="2" t="s">
        <v>110</v>
      </c>
      <c r="F15" s="2">
        <v>0</v>
      </c>
      <c r="G15" s="2"/>
      <c r="H15">
        <v>0</v>
      </c>
      <c r="I15">
        <f t="shared" si="1"/>
        <v>0.49990000000000001</v>
      </c>
      <c r="J15" s="2">
        <f>F15-I15</f>
        <v>-0.49990000000000001</v>
      </c>
      <c r="K15" t="b">
        <f t="shared" si="2"/>
        <v>1</v>
      </c>
      <c r="L15" s="2"/>
      <c r="M15" s="3">
        <v>-1.0059589390000001</v>
      </c>
      <c r="N15" s="2">
        <f t="shared" si="0"/>
        <v>0.26837371202922417</v>
      </c>
      <c r="O15" s="2">
        <f>F15-N15</f>
        <v>-0.26837371202922417</v>
      </c>
      <c r="P15" t="b">
        <f t="shared" si="3"/>
        <v>1</v>
      </c>
      <c r="Q15" s="2"/>
      <c r="R15" s="2"/>
    </row>
    <row r="16" spans="1:18">
      <c r="A16">
        <v>15</v>
      </c>
      <c r="B16" t="s">
        <v>2</v>
      </c>
      <c r="C16" t="s">
        <v>25</v>
      </c>
      <c r="D16" s="1" t="s">
        <v>115</v>
      </c>
      <c r="E16" t="s">
        <v>107</v>
      </c>
      <c r="F16">
        <v>0</v>
      </c>
      <c r="H16">
        <v>0</v>
      </c>
      <c r="I16">
        <f t="shared" si="1"/>
        <v>0.49990000000000001</v>
      </c>
      <c r="J16">
        <f>F16-I16</f>
        <v>-0.49990000000000001</v>
      </c>
      <c r="K16" t="b">
        <f t="shared" si="2"/>
        <v>1</v>
      </c>
      <c r="M16" s="1">
        <v>-1.7612213189999999</v>
      </c>
      <c r="N16">
        <f t="shared" si="0"/>
        <v>0.14731121322856813</v>
      </c>
      <c r="O16">
        <f>F16-N16</f>
        <v>-0.14731121322856813</v>
      </c>
      <c r="P16" t="b">
        <f t="shared" si="3"/>
        <v>1</v>
      </c>
    </row>
    <row r="17" spans="1:18" s="2" customFormat="1">
      <c r="A17">
        <v>16</v>
      </c>
      <c r="B17" t="s">
        <v>10</v>
      </c>
      <c r="C17" t="s">
        <v>26</v>
      </c>
      <c r="D17" s="1" t="s">
        <v>109</v>
      </c>
      <c r="E17" t="s">
        <v>107</v>
      </c>
      <c r="F17">
        <v>0</v>
      </c>
      <c r="G17"/>
      <c r="H17">
        <v>0</v>
      </c>
      <c r="I17">
        <f t="shared" si="1"/>
        <v>0.49990000000000001</v>
      </c>
      <c r="J17">
        <f>F17-I17</f>
        <v>-0.49990000000000001</v>
      </c>
      <c r="K17" t="b">
        <f t="shared" si="2"/>
        <v>1</v>
      </c>
      <c r="L17"/>
      <c r="M17" s="1">
        <v>-3.9294910000000002E-3</v>
      </c>
      <c r="N17">
        <f t="shared" si="0"/>
        <v>0.49902062608045467</v>
      </c>
      <c r="O17">
        <f>F17-N17</f>
        <v>-0.49902062608045467</v>
      </c>
      <c r="P17" t="b">
        <f t="shared" si="3"/>
        <v>1</v>
      </c>
      <c r="Q17"/>
      <c r="R17"/>
    </row>
    <row r="18" spans="1:18" s="2" customFormat="1">
      <c r="A18">
        <v>17</v>
      </c>
      <c r="B18" t="s">
        <v>27</v>
      </c>
      <c r="C18" t="s">
        <v>13</v>
      </c>
      <c r="D18" s="1" t="s">
        <v>109</v>
      </c>
      <c r="E18" t="s">
        <v>110</v>
      </c>
      <c r="F18">
        <v>0</v>
      </c>
      <c r="G18"/>
      <c r="H18">
        <v>0.15459999999999999</v>
      </c>
      <c r="I18">
        <f t="shared" si="1"/>
        <v>0.57720000000000005</v>
      </c>
      <c r="J18">
        <f>F18-I18</f>
        <v>-0.57720000000000005</v>
      </c>
      <c r="K18" t="b">
        <f t="shared" si="2"/>
        <v>0</v>
      </c>
      <c r="L18"/>
      <c r="M18" s="1">
        <v>-0.63287332600000001</v>
      </c>
      <c r="N18">
        <f t="shared" si="0"/>
        <v>0.34729692788351968</v>
      </c>
      <c r="O18">
        <f>F18-N18</f>
        <v>-0.34729692788351968</v>
      </c>
      <c r="P18" t="b">
        <f t="shared" si="3"/>
        <v>1</v>
      </c>
      <c r="Q18"/>
      <c r="R18"/>
    </row>
    <row r="19" spans="1:18" s="2" customFormat="1">
      <c r="A19" s="2">
        <v>18</v>
      </c>
      <c r="B19" s="2" t="s">
        <v>20</v>
      </c>
      <c r="C19" s="2" t="s">
        <v>28</v>
      </c>
      <c r="D19" s="3" t="s">
        <v>115</v>
      </c>
      <c r="E19" s="2" t="s">
        <v>107</v>
      </c>
      <c r="F19" s="2">
        <v>0</v>
      </c>
      <c r="H19">
        <v>0.254</v>
      </c>
      <c r="I19">
        <f t="shared" si="1"/>
        <v>0.62690000000000001</v>
      </c>
      <c r="J19" s="2">
        <f>F19-I19</f>
        <v>-0.62690000000000001</v>
      </c>
      <c r="K19" t="b">
        <f t="shared" si="2"/>
        <v>0</v>
      </c>
      <c r="M19" s="3">
        <v>0.579184586</v>
      </c>
      <c r="N19" s="2">
        <f t="shared" si="0"/>
        <v>0.6404729067725573</v>
      </c>
      <c r="O19" s="2">
        <f>F19-N19</f>
        <v>-0.6404729067725573</v>
      </c>
      <c r="P19" t="b">
        <f t="shared" si="3"/>
        <v>0</v>
      </c>
    </row>
    <row r="20" spans="1:18">
      <c r="A20">
        <v>19</v>
      </c>
      <c r="B20" t="s">
        <v>29</v>
      </c>
      <c r="C20" t="s">
        <v>30</v>
      </c>
      <c r="D20" s="1" t="s">
        <v>115</v>
      </c>
      <c r="E20" t="s">
        <v>109</v>
      </c>
      <c r="F20">
        <v>0</v>
      </c>
      <c r="H20">
        <v>0.33560000000000001</v>
      </c>
      <c r="I20">
        <f t="shared" si="1"/>
        <v>0.66769999999999996</v>
      </c>
      <c r="J20">
        <f>F20-I20</f>
        <v>-0.66769999999999996</v>
      </c>
      <c r="K20" t="b">
        <f t="shared" si="2"/>
        <v>0</v>
      </c>
      <c r="M20" s="1">
        <v>0.43257069199999998</v>
      </c>
      <c r="N20">
        <f t="shared" si="0"/>
        <v>0.60617229899725489</v>
      </c>
      <c r="O20">
        <f>F20-N20</f>
        <v>-0.60617229899725489</v>
      </c>
      <c r="P20" t="b">
        <f t="shared" si="3"/>
        <v>0</v>
      </c>
    </row>
    <row r="21" spans="1:18">
      <c r="A21">
        <v>20</v>
      </c>
      <c r="B21" t="s">
        <v>31</v>
      </c>
      <c r="C21" t="s">
        <v>32</v>
      </c>
      <c r="D21" s="1" t="s">
        <v>109</v>
      </c>
      <c r="E21" t="s">
        <v>108</v>
      </c>
      <c r="F21">
        <v>0</v>
      </c>
      <c r="H21">
        <v>0</v>
      </c>
      <c r="I21">
        <f t="shared" si="1"/>
        <v>0.49990000000000001</v>
      </c>
      <c r="J21">
        <f>F21-I21</f>
        <v>-0.49990000000000001</v>
      </c>
      <c r="K21" t="b">
        <f t="shared" si="2"/>
        <v>1</v>
      </c>
      <c r="M21" s="1">
        <v>0.27858877100000001</v>
      </c>
      <c r="N21">
        <f t="shared" si="0"/>
        <v>0.56899174791460105</v>
      </c>
      <c r="O21">
        <f>F21-N21</f>
        <v>-0.56899174791460105</v>
      </c>
      <c r="P21" t="b">
        <f t="shared" si="3"/>
        <v>0</v>
      </c>
    </row>
    <row r="22" spans="1:18">
      <c r="A22">
        <v>21</v>
      </c>
      <c r="B22" t="s">
        <v>33</v>
      </c>
      <c r="C22" t="s">
        <v>34</v>
      </c>
      <c r="D22" t="s">
        <v>109</v>
      </c>
      <c r="E22" t="s">
        <v>110</v>
      </c>
      <c r="F22">
        <v>0</v>
      </c>
      <c r="H22">
        <v>0.2954</v>
      </c>
      <c r="I22">
        <f t="shared" si="1"/>
        <v>0.64759999999999995</v>
      </c>
      <c r="J22">
        <f>F22-I22</f>
        <v>-0.64759999999999995</v>
      </c>
      <c r="K22" t="b">
        <f t="shared" si="2"/>
        <v>0</v>
      </c>
      <c r="M22" s="1">
        <v>0.64298500000000003</v>
      </c>
      <c r="N22">
        <f t="shared" si="0"/>
        <v>0.6549846785988338</v>
      </c>
      <c r="O22">
        <f>F22-N22</f>
        <v>-0.6549846785988338</v>
      </c>
      <c r="P22" t="b">
        <f t="shared" si="3"/>
        <v>0</v>
      </c>
    </row>
    <row r="23" spans="1:18" s="2" customFormat="1">
      <c r="A23" s="6">
        <v>22</v>
      </c>
      <c r="B23" s="6" t="s">
        <v>35</v>
      </c>
      <c r="C23" s="6" t="s">
        <v>36</v>
      </c>
      <c r="D23" s="7" t="s">
        <v>114</v>
      </c>
      <c r="E23" s="6" t="s">
        <v>110</v>
      </c>
      <c r="F23" s="6">
        <v>0</v>
      </c>
      <c r="G23" s="6"/>
      <c r="H23">
        <v>0.16600000000000001</v>
      </c>
      <c r="I23">
        <f t="shared" si="1"/>
        <v>0.58289999999999997</v>
      </c>
      <c r="J23" s="6">
        <f>F23-I23</f>
        <v>-0.58289999999999997</v>
      </c>
      <c r="K23" t="b">
        <f t="shared" si="2"/>
        <v>0</v>
      </c>
      <c r="L23" s="6"/>
      <c r="M23" s="7">
        <v>-0.80823451700000004</v>
      </c>
      <c r="N23" s="6">
        <f t="shared" si="0"/>
        <v>0.30879297798539329</v>
      </c>
      <c r="O23" s="6">
        <f>F23-N23</f>
        <v>-0.30879297798539329</v>
      </c>
      <c r="P23" t="b">
        <f t="shared" si="3"/>
        <v>1</v>
      </c>
      <c r="Q23" s="8"/>
      <c r="R23" s="8"/>
    </row>
    <row r="24" spans="1:18" s="2" customFormat="1">
      <c r="A24">
        <v>23</v>
      </c>
      <c r="B24" t="s">
        <v>27</v>
      </c>
      <c r="C24" t="s">
        <v>37</v>
      </c>
      <c r="D24" s="1" t="s">
        <v>109</v>
      </c>
      <c r="E24" t="s">
        <v>110</v>
      </c>
      <c r="F24">
        <v>0</v>
      </c>
      <c r="G24"/>
      <c r="H24">
        <v>0.13039999999999999</v>
      </c>
      <c r="I24">
        <f t="shared" si="1"/>
        <v>0.56510000000000005</v>
      </c>
      <c r="J24">
        <f>F24-I24</f>
        <v>-0.56510000000000005</v>
      </c>
      <c r="K24" t="b">
        <f t="shared" si="2"/>
        <v>0</v>
      </c>
      <c r="L24"/>
      <c r="M24" s="1">
        <v>0.21882165100000001</v>
      </c>
      <c r="N24">
        <f t="shared" si="0"/>
        <v>0.55432321525656336</v>
      </c>
      <c r="O24">
        <f>F24-N24</f>
        <v>-0.55432321525656336</v>
      </c>
      <c r="P24" t="b">
        <f t="shared" si="3"/>
        <v>0</v>
      </c>
      <c r="Q24"/>
      <c r="R24"/>
    </row>
    <row r="25" spans="1:18" s="2" customFormat="1">
      <c r="A25">
        <v>24</v>
      </c>
      <c r="B25" t="s">
        <v>0</v>
      </c>
      <c r="C25" t="s">
        <v>38</v>
      </c>
      <c r="D25" s="1" t="s">
        <v>108</v>
      </c>
      <c r="E25" t="s">
        <v>110</v>
      </c>
      <c r="F25">
        <v>0</v>
      </c>
      <c r="G25"/>
      <c r="H25">
        <v>0.1115</v>
      </c>
      <c r="I25">
        <f t="shared" si="1"/>
        <v>0.55564999999999998</v>
      </c>
      <c r="J25">
        <f>F25-I25</f>
        <v>-0.55564999999999998</v>
      </c>
      <c r="K25" t="b">
        <f t="shared" si="2"/>
        <v>0</v>
      </c>
      <c r="L25"/>
      <c r="M25" s="1">
        <v>7.1985561000000003E-2</v>
      </c>
      <c r="N25">
        <f t="shared" si="0"/>
        <v>0.5179337802564955</v>
      </c>
      <c r="O25">
        <f>F25-N25</f>
        <v>-0.5179337802564955</v>
      </c>
      <c r="P25" t="b">
        <f t="shared" si="3"/>
        <v>0</v>
      </c>
      <c r="Q25"/>
      <c r="R25"/>
    </row>
    <row r="26" spans="1:18" s="2" customFormat="1">
      <c r="A26">
        <v>25</v>
      </c>
      <c r="B26" t="s">
        <v>39</v>
      </c>
      <c r="C26" t="s">
        <v>40</v>
      </c>
      <c r="D26" s="1" t="s">
        <v>115</v>
      </c>
      <c r="E26" t="s">
        <v>110</v>
      </c>
      <c r="F26">
        <v>1</v>
      </c>
      <c r="G26"/>
      <c r="H26">
        <v>0.3266</v>
      </c>
      <c r="I26">
        <f t="shared" si="1"/>
        <v>0.66320000000000001</v>
      </c>
      <c r="J26">
        <f>F26-I26</f>
        <v>0.33679999999999999</v>
      </c>
      <c r="K26" t="b">
        <f t="shared" si="2"/>
        <v>1</v>
      </c>
      <c r="L26"/>
      <c r="M26" s="1">
        <v>0.74844038400000001</v>
      </c>
      <c r="N26">
        <f t="shared" si="0"/>
        <v>0.67834066964483331</v>
      </c>
      <c r="O26">
        <f>F26-N26</f>
        <v>0.32165933035516669</v>
      </c>
      <c r="P26" t="b">
        <f t="shared" si="3"/>
        <v>1</v>
      </c>
      <c r="Q26"/>
      <c r="R26"/>
    </row>
    <row r="27" spans="1:18" s="2" customFormat="1">
      <c r="A27" s="2">
        <v>26</v>
      </c>
      <c r="B27" s="2" t="s">
        <v>20</v>
      </c>
      <c r="C27" s="2" t="s">
        <v>41</v>
      </c>
      <c r="D27" s="3" t="s">
        <v>115</v>
      </c>
      <c r="E27" s="2" t="s">
        <v>109</v>
      </c>
      <c r="F27" s="2">
        <v>0</v>
      </c>
      <c r="H27">
        <v>0.39279999999999998</v>
      </c>
      <c r="I27">
        <f t="shared" si="1"/>
        <v>0.69630000000000003</v>
      </c>
      <c r="J27" s="2">
        <f>F27-I27</f>
        <v>-0.69630000000000003</v>
      </c>
      <c r="K27" t="b">
        <f t="shared" si="2"/>
        <v>0</v>
      </c>
      <c r="M27" s="3">
        <v>0.62513462099999995</v>
      </c>
      <c r="N27" s="2">
        <f t="shared" si="0"/>
        <v>0.65095214742064722</v>
      </c>
      <c r="O27" s="2">
        <f>F27-N27</f>
        <v>-0.65095214742064722</v>
      </c>
      <c r="P27" t="b">
        <f t="shared" si="3"/>
        <v>0</v>
      </c>
    </row>
    <row r="28" spans="1:18" s="2" customFormat="1">
      <c r="A28" s="2">
        <v>27</v>
      </c>
      <c r="B28" s="2" t="s">
        <v>42</v>
      </c>
      <c r="C28" s="2" t="s">
        <v>43</v>
      </c>
      <c r="D28" s="3" t="s">
        <v>115</v>
      </c>
      <c r="E28" s="2" t="s">
        <v>109</v>
      </c>
      <c r="F28" s="2">
        <v>0</v>
      </c>
      <c r="H28">
        <v>0.35630000000000001</v>
      </c>
      <c r="I28">
        <f t="shared" si="1"/>
        <v>0.67805000000000004</v>
      </c>
      <c r="J28" s="2">
        <f>F28-I28</f>
        <v>-0.67805000000000004</v>
      </c>
      <c r="K28" t="b">
        <f t="shared" si="2"/>
        <v>0</v>
      </c>
      <c r="M28" s="3">
        <v>-0.47822646800000002</v>
      </c>
      <c r="N28" s="2">
        <f t="shared" si="0"/>
        <v>0.38301578812821785</v>
      </c>
      <c r="O28" s="2">
        <f>F28-N28</f>
        <v>-0.38301578812821785</v>
      </c>
      <c r="P28" t="b">
        <f t="shared" si="3"/>
        <v>1</v>
      </c>
    </row>
    <row r="29" spans="1:18" s="2" customFormat="1">
      <c r="A29">
        <v>28</v>
      </c>
      <c r="B29" t="s">
        <v>44</v>
      </c>
      <c r="C29" t="s">
        <v>45</v>
      </c>
      <c r="D29" s="1" t="s">
        <v>112</v>
      </c>
      <c r="E29"/>
      <c r="F29"/>
      <c r="G29"/>
      <c r="H29">
        <v>9.0399999999999994E-2</v>
      </c>
      <c r="I29">
        <f t="shared" si="1"/>
        <v>0.54510000000000003</v>
      </c>
      <c r="J29"/>
      <c r="K29"/>
      <c r="L29"/>
      <c r="M29" s="1">
        <v>-1.4332978350000001</v>
      </c>
      <c r="N29">
        <f t="shared" si="0"/>
        <v>0.19326634296933168</v>
      </c>
      <c r="O29"/>
      <c r="P29"/>
      <c r="Q29"/>
      <c r="R29"/>
    </row>
    <row r="30" spans="1:18">
      <c r="A30">
        <v>29</v>
      </c>
      <c r="B30" t="s">
        <v>27</v>
      </c>
      <c r="C30" t="s">
        <v>46</v>
      </c>
      <c r="D30" s="1" t="s">
        <v>109</v>
      </c>
      <c r="E30" t="s">
        <v>110</v>
      </c>
      <c r="F30">
        <v>0</v>
      </c>
      <c r="H30">
        <v>0</v>
      </c>
      <c r="I30">
        <f t="shared" si="1"/>
        <v>0.49990000000000001</v>
      </c>
      <c r="J30">
        <f>F30-I30</f>
        <v>-0.49990000000000001</v>
      </c>
      <c r="K30" t="b">
        <f t="shared" si="2"/>
        <v>1</v>
      </c>
      <c r="M30" s="1">
        <v>-0.18911577199999999</v>
      </c>
      <c r="N30">
        <f t="shared" si="0"/>
        <v>0.45300445186817628</v>
      </c>
      <c r="O30">
        <f>F30-N30</f>
        <v>-0.45300445186817628</v>
      </c>
      <c r="P30" t="b">
        <f t="shared" si="3"/>
        <v>1</v>
      </c>
    </row>
    <row r="31" spans="1:18">
      <c r="A31">
        <v>30</v>
      </c>
      <c r="B31" t="s">
        <v>0</v>
      </c>
      <c r="C31" t="s">
        <v>47</v>
      </c>
      <c r="D31" s="1" t="s">
        <v>108</v>
      </c>
      <c r="E31" t="s">
        <v>107</v>
      </c>
      <c r="F31">
        <v>0</v>
      </c>
      <c r="H31">
        <v>0.3967</v>
      </c>
      <c r="I31">
        <f t="shared" si="1"/>
        <v>0.69825000000000004</v>
      </c>
      <c r="J31">
        <f>F31-I31</f>
        <v>-0.69825000000000004</v>
      </c>
      <c r="K31" t="b">
        <f t="shared" si="2"/>
        <v>0</v>
      </c>
      <c r="M31" s="1">
        <v>-1.267714496</v>
      </c>
      <c r="N31">
        <f t="shared" si="0"/>
        <v>0.22031249470140488</v>
      </c>
      <c r="O31">
        <f>F31-N31</f>
        <v>-0.22031249470140488</v>
      </c>
      <c r="P31" t="b">
        <f t="shared" si="3"/>
        <v>1</v>
      </c>
    </row>
    <row r="32" spans="1:18">
      <c r="A32">
        <v>31</v>
      </c>
      <c r="B32" t="s">
        <v>48</v>
      </c>
      <c r="C32" t="s">
        <v>1</v>
      </c>
      <c r="D32" s="1" t="s">
        <v>113</v>
      </c>
      <c r="E32" t="s">
        <v>107</v>
      </c>
      <c r="F32">
        <v>0</v>
      </c>
      <c r="H32">
        <v>0.38450000000000001</v>
      </c>
      <c r="I32">
        <f t="shared" si="1"/>
        <v>0.69215000000000004</v>
      </c>
      <c r="J32">
        <f>F32-I32</f>
        <v>-0.69215000000000004</v>
      </c>
      <c r="K32" t="b">
        <f t="shared" si="2"/>
        <v>0</v>
      </c>
      <c r="M32" s="1">
        <v>-0.44435280599999999</v>
      </c>
      <c r="N32">
        <f t="shared" si="0"/>
        <v>0.39102709455702411</v>
      </c>
      <c r="O32">
        <f>F32-N32</f>
        <v>-0.39102709455702411</v>
      </c>
      <c r="P32" t="b">
        <f t="shared" si="3"/>
        <v>1</v>
      </c>
    </row>
    <row r="33" spans="1:18" s="2" customFormat="1">
      <c r="A33">
        <v>32</v>
      </c>
      <c r="B33" t="s">
        <v>49</v>
      </c>
      <c r="C33" t="s">
        <v>50</v>
      </c>
      <c r="D33" s="1" t="s">
        <v>115</v>
      </c>
      <c r="E33" t="s">
        <v>109</v>
      </c>
      <c r="F33">
        <v>0</v>
      </c>
      <c r="G33"/>
      <c r="H33">
        <v>0.3196</v>
      </c>
      <c r="I33">
        <f t="shared" si="1"/>
        <v>0.65969999999999995</v>
      </c>
      <c r="J33">
        <f>F33-I33</f>
        <v>-0.65969999999999995</v>
      </c>
      <c r="K33" t="b">
        <f t="shared" si="2"/>
        <v>0</v>
      </c>
      <c r="L33"/>
      <c r="M33" s="1">
        <v>0.343861468</v>
      </c>
      <c r="N33">
        <f t="shared" si="0"/>
        <v>0.5848734829172636</v>
      </c>
      <c r="O33">
        <f>F33-N33</f>
        <v>-0.5848734829172636</v>
      </c>
      <c r="P33" t="b">
        <f t="shared" si="3"/>
        <v>0</v>
      </c>
      <c r="Q33"/>
      <c r="R33"/>
    </row>
    <row r="34" spans="1:18" s="2" customFormat="1">
      <c r="A34">
        <v>33</v>
      </c>
      <c r="B34" t="s">
        <v>49</v>
      </c>
      <c r="C34" t="s">
        <v>32</v>
      </c>
      <c r="D34" s="1" t="s">
        <v>115</v>
      </c>
      <c r="E34" t="s">
        <v>108</v>
      </c>
      <c r="F34">
        <v>0</v>
      </c>
      <c r="G34"/>
      <c r="H34">
        <v>0.35520000000000002</v>
      </c>
      <c r="I34">
        <f t="shared" si="1"/>
        <v>0.67749999999999999</v>
      </c>
      <c r="J34">
        <f>F34-I34</f>
        <v>-0.67749999999999999</v>
      </c>
      <c r="K34" t="b">
        <f t="shared" si="2"/>
        <v>0</v>
      </c>
      <c r="L34"/>
      <c r="M34" s="1">
        <v>0.65753492499999999</v>
      </c>
      <c r="N34">
        <f t="shared" ref="N34:N65" si="4">1/(1 + 2.71^(-M34))</f>
        <v>0.658255224178244</v>
      </c>
      <c r="O34">
        <f>F34-N34</f>
        <v>-0.658255224178244</v>
      </c>
      <c r="P34" t="b">
        <f t="shared" si="3"/>
        <v>0</v>
      </c>
      <c r="Q34"/>
      <c r="R34"/>
    </row>
    <row r="35" spans="1:18" s="2" customFormat="1">
      <c r="A35" s="2">
        <v>34</v>
      </c>
      <c r="B35" s="2" t="s">
        <v>51</v>
      </c>
      <c r="C35" s="2" t="s">
        <v>52</v>
      </c>
      <c r="D35" s="2" t="s">
        <v>109</v>
      </c>
      <c r="E35" s="2" t="s">
        <v>107</v>
      </c>
      <c r="F35" s="2">
        <v>0</v>
      </c>
      <c r="H35">
        <v>0.3533</v>
      </c>
      <c r="I35">
        <f t="shared" si="1"/>
        <v>0.67654999999999998</v>
      </c>
      <c r="J35" s="2">
        <f>F35-I35</f>
        <v>-0.67654999999999998</v>
      </c>
      <c r="K35" t="b">
        <f t="shared" si="2"/>
        <v>0</v>
      </c>
      <c r="M35" s="3">
        <v>0.144823805</v>
      </c>
      <c r="N35" s="2">
        <f t="shared" si="4"/>
        <v>0.53603289986331459</v>
      </c>
      <c r="O35" s="2">
        <f>F35-N35</f>
        <v>-0.53603289986331459</v>
      </c>
      <c r="P35" t="b">
        <f t="shared" si="3"/>
        <v>0</v>
      </c>
    </row>
    <row r="36" spans="1:18" s="2" customFormat="1">
      <c r="A36">
        <v>35</v>
      </c>
      <c r="B36" t="s">
        <v>53</v>
      </c>
      <c r="C36" t="s">
        <v>54</v>
      </c>
      <c r="D36" s="1" t="s">
        <v>115</v>
      </c>
      <c r="E36" t="s">
        <v>107</v>
      </c>
      <c r="F36">
        <v>0</v>
      </c>
      <c r="G36"/>
      <c r="H36">
        <v>0</v>
      </c>
      <c r="I36">
        <f t="shared" si="1"/>
        <v>0.49990000000000001</v>
      </c>
      <c r="J36">
        <f>F36-I36</f>
        <v>-0.49990000000000001</v>
      </c>
      <c r="K36" t="b">
        <f t="shared" si="2"/>
        <v>1</v>
      </c>
      <c r="L36"/>
      <c r="M36" s="1">
        <v>-1.336386318</v>
      </c>
      <c r="N36">
        <f t="shared" si="4"/>
        <v>0.20877776607421508</v>
      </c>
      <c r="O36">
        <f>F36-N36</f>
        <v>-0.20877776607421508</v>
      </c>
      <c r="P36" t="b">
        <f t="shared" si="3"/>
        <v>1</v>
      </c>
      <c r="Q36"/>
      <c r="R36"/>
    </row>
    <row r="37" spans="1:18">
      <c r="A37" s="2">
        <v>36</v>
      </c>
      <c r="B37" s="2" t="s">
        <v>22</v>
      </c>
      <c r="C37" s="2" t="s">
        <v>55</v>
      </c>
      <c r="D37" s="3" t="s">
        <v>109</v>
      </c>
      <c r="E37" s="2" t="s">
        <v>107</v>
      </c>
      <c r="F37" s="2">
        <v>0</v>
      </c>
      <c r="G37" s="2"/>
      <c r="H37">
        <v>0</v>
      </c>
      <c r="I37">
        <f t="shared" si="1"/>
        <v>0.49990000000000001</v>
      </c>
      <c r="J37" s="2">
        <f>F37-I37</f>
        <v>-0.49990000000000001</v>
      </c>
      <c r="K37" t="b">
        <f t="shared" si="2"/>
        <v>1</v>
      </c>
      <c r="L37" s="2"/>
      <c r="M37" s="3">
        <v>0.29935466300000002</v>
      </c>
      <c r="N37" s="2">
        <f t="shared" si="4"/>
        <v>0.57406141658113752</v>
      </c>
      <c r="O37" s="2">
        <f>F37-N37</f>
        <v>-0.57406141658113752</v>
      </c>
      <c r="P37" t="b">
        <f t="shared" si="3"/>
        <v>0</v>
      </c>
      <c r="Q37" s="2"/>
      <c r="R37" s="2"/>
    </row>
    <row r="38" spans="1:18">
      <c r="A38" s="2">
        <v>37</v>
      </c>
      <c r="B38" s="2" t="s">
        <v>20</v>
      </c>
      <c r="C38" s="2" t="s">
        <v>56</v>
      </c>
      <c r="D38" s="3" t="s">
        <v>115</v>
      </c>
      <c r="E38" s="2" t="s">
        <v>110</v>
      </c>
      <c r="F38" s="2">
        <v>1</v>
      </c>
      <c r="G38" s="2"/>
      <c r="H38">
        <v>0.46110000000000001</v>
      </c>
      <c r="I38">
        <f t="shared" si="1"/>
        <v>0.73045000000000004</v>
      </c>
      <c r="J38" s="2">
        <f>F38-I38</f>
        <v>0.26954999999999996</v>
      </c>
      <c r="K38" t="b">
        <f t="shared" si="2"/>
        <v>1</v>
      </c>
      <c r="L38" s="2"/>
      <c r="M38" s="3">
        <v>0.72295878700000005</v>
      </c>
      <c r="N38" s="2">
        <f t="shared" si="4"/>
        <v>0.67277276188346813</v>
      </c>
      <c r="O38" s="2">
        <f>F38-N38</f>
        <v>0.32722723811653187</v>
      </c>
      <c r="P38" t="b">
        <f t="shared" si="3"/>
        <v>1</v>
      </c>
      <c r="Q38" s="2"/>
      <c r="R38" s="2"/>
    </row>
    <row r="39" spans="1:18" s="2" customFormat="1">
      <c r="A39" s="2">
        <v>38</v>
      </c>
      <c r="B39" s="2" t="s">
        <v>12</v>
      </c>
      <c r="C39" s="2" t="s">
        <v>57</v>
      </c>
      <c r="D39" s="3" t="s">
        <v>109</v>
      </c>
      <c r="E39" s="2" t="s">
        <v>109</v>
      </c>
      <c r="F39" s="2">
        <v>1</v>
      </c>
      <c r="H39">
        <v>0.27079999999999999</v>
      </c>
      <c r="I39">
        <f t="shared" si="1"/>
        <v>0.63529999999999998</v>
      </c>
      <c r="J39" s="2">
        <f>F39-I39</f>
        <v>0.36470000000000002</v>
      </c>
      <c r="K39" t="b">
        <f t="shared" si="2"/>
        <v>1</v>
      </c>
      <c r="M39" s="3">
        <v>0.75110058199999996</v>
      </c>
      <c r="N39" s="2">
        <f t="shared" si="4"/>
        <v>0.67891906545604974</v>
      </c>
      <c r="O39" s="2">
        <f>F39-N39</f>
        <v>0.32108093454395026</v>
      </c>
      <c r="P39" t="b">
        <f t="shared" si="3"/>
        <v>1</v>
      </c>
    </row>
    <row r="40" spans="1:18" s="10" customFormat="1">
      <c r="A40" s="8">
        <v>39</v>
      </c>
      <c r="B40" s="8" t="s">
        <v>39</v>
      </c>
      <c r="C40" s="8" t="s">
        <v>58</v>
      </c>
      <c r="D40" s="9" t="s">
        <v>115</v>
      </c>
      <c r="E40" s="8" t="s">
        <v>110</v>
      </c>
      <c r="F40" s="8">
        <v>1</v>
      </c>
      <c r="G40" s="8"/>
      <c r="H40">
        <v>0.21160000000000001</v>
      </c>
      <c r="I40">
        <f t="shared" si="1"/>
        <v>0.60570000000000002</v>
      </c>
      <c r="J40" s="8">
        <f>F40-I40</f>
        <v>0.39429999999999998</v>
      </c>
      <c r="K40" t="b">
        <f t="shared" si="2"/>
        <v>1</v>
      </c>
      <c r="L40" s="8"/>
      <c r="M40" s="9">
        <v>0.26247630300000002</v>
      </c>
      <c r="N40" s="8">
        <f t="shared" si="4"/>
        <v>0.56504809556712698</v>
      </c>
      <c r="O40" s="8">
        <f>F40-N40</f>
        <v>0.43495190443287302</v>
      </c>
      <c r="P40" t="b">
        <f t="shared" si="3"/>
        <v>1</v>
      </c>
      <c r="Q40" s="8"/>
      <c r="R40" s="8"/>
    </row>
    <row r="41" spans="1:18" s="10" customFormat="1">
      <c r="A41" s="10">
        <v>40</v>
      </c>
      <c r="B41" s="10" t="s">
        <v>51</v>
      </c>
      <c r="C41" s="10" t="s">
        <v>59</v>
      </c>
      <c r="D41" s="11" t="s">
        <v>109</v>
      </c>
      <c r="E41" s="10" t="s">
        <v>109</v>
      </c>
      <c r="F41" s="10">
        <v>1</v>
      </c>
      <c r="H41">
        <v>0.37419999999999998</v>
      </c>
      <c r="I41">
        <f t="shared" si="1"/>
        <v>0.68700000000000006</v>
      </c>
      <c r="J41" s="10">
        <f>F41-I41</f>
        <v>0.31299999999999994</v>
      </c>
      <c r="K41" t="b">
        <f t="shared" si="2"/>
        <v>1</v>
      </c>
      <c r="M41" s="11">
        <v>0.87945764900000001</v>
      </c>
      <c r="N41" s="10">
        <f t="shared" si="4"/>
        <v>0.70615329017678963</v>
      </c>
      <c r="O41" s="10">
        <f>F41-N41</f>
        <v>0.29384670982321037</v>
      </c>
      <c r="P41" t="b">
        <f t="shared" si="3"/>
        <v>1</v>
      </c>
    </row>
    <row r="42" spans="1:18" s="10" customFormat="1">
      <c r="A42" s="8">
        <v>41</v>
      </c>
      <c r="B42" s="8" t="s">
        <v>60</v>
      </c>
      <c r="C42" s="8" t="s">
        <v>61</v>
      </c>
      <c r="D42" s="9" t="s">
        <v>115</v>
      </c>
      <c r="E42" s="8" t="s">
        <v>109</v>
      </c>
      <c r="F42" s="8">
        <v>0</v>
      </c>
      <c r="G42" s="8"/>
      <c r="H42">
        <v>0</v>
      </c>
      <c r="I42">
        <f t="shared" si="1"/>
        <v>0.49990000000000001</v>
      </c>
      <c r="J42" s="8">
        <f>F42-I42</f>
        <v>-0.49990000000000001</v>
      </c>
      <c r="K42" t="b">
        <f t="shared" si="2"/>
        <v>1</v>
      </c>
      <c r="L42" s="8"/>
      <c r="M42" s="9">
        <v>-0.87726978099999997</v>
      </c>
      <c r="N42" s="8">
        <f t="shared" si="4"/>
        <v>0.29429951238480079</v>
      </c>
      <c r="O42" s="8">
        <f>F42-N42</f>
        <v>-0.29429951238480079</v>
      </c>
      <c r="P42" t="b">
        <f t="shared" si="3"/>
        <v>1</v>
      </c>
      <c r="Q42" s="8"/>
      <c r="R42" s="8"/>
    </row>
    <row r="43" spans="1:18" s="8" customFormat="1">
      <c r="A43" s="8">
        <v>42</v>
      </c>
      <c r="B43" s="8" t="s">
        <v>48</v>
      </c>
      <c r="C43" s="8" t="s">
        <v>62</v>
      </c>
      <c r="D43" s="9" t="s">
        <v>113</v>
      </c>
      <c r="E43" s="8" t="s">
        <v>110</v>
      </c>
      <c r="F43" s="8">
        <v>0</v>
      </c>
      <c r="H43">
        <v>0</v>
      </c>
      <c r="I43">
        <f t="shared" si="1"/>
        <v>0.49990000000000001</v>
      </c>
      <c r="J43" s="8">
        <f>F43-I43</f>
        <v>-0.49990000000000001</v>
      </c>
      <c r="K43" t="b">
        <f t="shared" si="2"/>
        <v>1</v>
      </c>
      <c r="M43" s="9">
        <v>-1.0288170889999999</v>
      </c>
      <c r="N43" s="8">
        <f t="shared" si="4"/>
        <v>0.26392291189059364</v>
      </c>
      <c r="O43" s="8">
        <f>F43-N43</f>
        <v>-0.26392291189059364</v>
      </c>
      <c r="P43" t="b">
        <f t="shared" si="3"/>
        <v>1</v>
      </c>
    </row>
    <row r="44" spans="1:18" s="8" customFormat="1">
      <c r="A44" s="8">
        <v>43</v>
      </c>
      <c r="B44" s="8" t="s">
        <v>63</v>
      </c>
      <c r="C44" s="8" t="s">
        <v>64</v>
      </c>
      <c r="D44" s="9" t="s">
        <v>113</v>
      </c>
      <c r="E44" s="8" t="s">
        <v>110</v>
      </c>
      <c r="F44" s="8">
        <v>0</v>
      </c>
      <c r="H44">
        <v>0</v>
      </c>
      <c r="I44">
        <f t="shared" si="1"/>
        <v>0.49990000000000001</v>
      </c>
      <c r="J44" s="8">
        <f>F44-I44</f>
        <v>-0.49990000000000001</v>
      </c>
      <c r="K44" t="b">
        <f t="shared" si="2"/>
        <v>1</v>
      </c>
      <c r="M44" s="9">
        <v>-0.66264235000000005</v>
      </c>
      <c r="N44" s="8">
        <f t="shared" si="4"/>
        <v>0.3406002641546691</v>
      </c>
      <c r="O44" s="8">
        <f>F44-N44</f>
        <v>-0.3406002641546691</v>
      </c>
      <c r="P44" t="b">
        <f t="shared" si="3"/>
        <v>1</v>
      </c>
    </row>
    <row r="45" spans="1:18">
      <c r="A45">
        <v>44</v>
      </c>
      <c r="B45" t="s">
        <v>33</v>
      </c>
      <c r="C45" t="s">
        <v>65</v>
      </c>
      <c r="D45" t="s">
        <v>109</v>
      </c>
      <c r="E45" t="s">
        <v>107</v>
      </c>
      <c r="F45">
        <v>0</v>
      </c>
      <c r="H45">
        <v>0</v>
      </c>
      <c r="I45">
        <f t="shared" si="1"/>
        <v>0.49990000000000001</v>
      </c>
      <c r="J45">
        <f>F45-I45</f>
        <v>-0.49990000000000001</v>
      </c>
      <c r="K45" t="b">
        <f t="shared" si="2"/>
        <v>1</v>
      </c>
      <c r="M45" s="1">
        <v>-0.80128747099999997</v>
      </c>
      <c r="N45">
        <f t="shared" si="4"/>
        <v>0.31027318439782497</v>
      </c>
      <c r="O45">
        <f>F45-N45</f>
        <v>-0.31027318439782497</v>
      </c>
      <c r="P45" t="b">
        <f t="shared" si="3"/>
        <v>1</v>
      </c>
    </row>
    <row r="46" spans="1:18">
      <c r="A46">
        <v>45</v>
      </c>
      <c r="B46" t="s">
        <v>60</v>
      </c>
      <c r="C46" t="s">
        <v>66</v>
      </c>
      <c r="D46" s="1" t="s">
        <v>115</v>
      </c>
      <c r="E46" t="s">
        <v>107</v>
      </c>
      <c r="F46">
        <v>0</v>
      </c>
      <c r="H46">
        <v>0</v>
      </c>
      <c r="I46">
        <f t="shared" si="1"/>
        <v>0.49990000000000001</v>
      </c>
      <c r="J46">
        <f>F46-I46</f>
        <v>-0.49990000000000001</v>
      </c>
      <c r="K46" t="b">
        <f t="shared" si="2"/>
        <v>1</v>
      </c>
      <c r="M46" s="1">
        <v>-1.115596241</v>
      </c>
      <c r="N46">
        <f t="shared" si="4"/>
        <v>0.24746243004197402</v>
      </c>
      <c r="O46">
        <f>F46-N46</f>
        <v>-0.24746243004197402</v>
      </c>
      <c r="P46" t="b">
        <f t="shared" si="3"/>
        <v>1</v>
      </c>
    </row>
    <row r="47" spans="1:18">
      <c r="A47">
        <v>46</v>
      </c>
      <c r="B47" t="s">
        <v>67</v>
      </c>
      <c r="C47" t="s">
        <v>17</v>
      </c>
      <c r="D47" s="1" t="s">
        <v>115</v>
      </c>
      <c r="E47" t="s">
        <v>110</v>
      </c>
      <c r="F47">
        <v>1</v>
      </c>
      <c r="H47">
        <v>0</v>
      </c>
      <c r="I47">
        <f t="shared" si="1"/>
        <v>0.49990000000000001</v>
      </c>
      <c r="J47">
        <f>F47-I47</f>
        <v>0.50009999999999999</v>
      </c>
      <c r="K47" t="b">
        <f t="shared" si="2"/>
        <v>0</v>
      </c>
      <c r="M47" s="1">
        <v>-0.279192838</v>
      </c>
      <c r="N47">
        <f t="shared" si="4"/>
        <v>0.43086056878472917</v>
      </c>
      <c r="O47">
        <f>F47-N47</f>
        <v>0.56913943121527089</v>
      </c>
      <c r="P47" t="b">
        <f t="shared" si="3"/>
        <v>0</v>
      </c>
    </row>
    <row r="48" spans="1:18">
      <c r="A48">
        <v>47</v>
      </c>
      <c r="B48" t="s">
        <v>67</v>
      </c>
      <c r="C48" t="s">
        <v>55</v>
      </c>
      <c r="D48" s="1" t="s">
        <v>115</v>
      </c>
      <c r="E48" t="s">
        <v>107</v>
      </c>
      <c r="F48">
        <v>0</v>
      </c>
      <c r="H48">
        <v>0</v>
      </c>
      <c r="I48">
        <f t="shared" si="1"/>
        <v>0.49990000000000001</v>
      </c>
      <c r="J48">
        <f>F48-I48</f>
        <v>-0.49990000000000001</v>
      </c>
      <c r="K48" t="b">
        <f t="shared" si="2"/>
        <v>1</v>
      </c>
      <c r="M48" s="1">
        <v>-0.38766817999999997</v>
      </c>
      <c r="N48">
        <f t="shared" si="4"/>
        <v>0.40456368767348877</v>
      </c>
      <c r="O48">
        <f>F48-N48</f>
        <v>-0.40456368767348877</v>
      </c>
      <c r="P48" t="b">
        <f t="shared" si="3"/>
        <v>1</v>
      </c>
    </row>
    <row r="49" spans="1:18">
      <c r="A49">
        <v>48</v>
      </c>
      <c r="B49" t="s">
        <v>68</v>
      </c>
      <c r="C49" t="s">
        <v>55</v>
      </c>
      <c r="D49" t="s">
        <v>114</v>
      </c>
      <c r="E49" t="s">
        <v>107</v>
      </c>
      <c r="F49">
        <v>0</v>
      </c>
      <c r="H49">
        <v>0</v>
      </c>
      <c r="I49">
        <f t="shared" si="1"/>
        <v>0.49990000000000001</v>
      </c>
      <c r="J49">
        <f>F49-I49</f>
        <v>-0.49990000000000001</v>
      </c>
      <c r="K49" t="b">
        <f t="shared" si="2"/>
        <v>1</v>
      </c>
      <c r="M49" s="1">
        <v>-0.879626613</v>
      </c>
      <c r="N49">
        <f t="shared" si="4"/>
        <v>0.29381175784970687</v>
      </c>
      <c r="O49">
        <f>F49-N49</f>
        <v>-0.29381175784970687</v>
      </c>
      <c r="P49" t="b">
        <f t="shared" si="3"/>
        <v>1</v>
      </c>
    </row>
    <row r="50" spans="1:18">
      <c r="A50">
        <v>49</v>
      </c>
      <c r="B50" t="s">
        <v>69</v>
      </c>
      <c r="C50" t="s">
        <v>70</v>
      </c>
      <c r="D50" t="s">
        <v>114</v>
      </c>
      <c r="E50" t="s">
        <v>110</v>
      </c>
      <c r="F50">
        <v>0</v>
      </c>
      <c r="H50">
        <v>0</v>
      </c>
      <c r="I50">
        <f t="shared" si="1"/>
        <v>0.49990000000000001</v>
      </c>
      <c r="J50">
        <f>F50-I50</f>
        <v>-0.49990000000000001</v>
      </c>
      <c r="K50" t="b">
        <f t="shared" si="2"/>
        <v>1</v>
      </c>
      <c r="M50" s="1">
        <v>-1.3187898300000001</v>
      </c>
      <c r="N50">
        <f t="shared" si="4"/>
        <v>0.2116904593159506</v>
      </c>
      <c r="O50">
        <f>F50-N50</f>
        <v>-0.2116904593159506</v>
      </c>
      <c r="P50" t="b">
        <f t="shared" si="3"/>
        <v>1</v>
      </c>
    </row>
    <row r="51" spans="1:18">
      <c r="A51">
        <v>50</v>
      </c>
      <c r="B51" t="s">
        <v>60</v>
      </c>
      <c r="C51" t="s">
        <v>71</v>
      </c>
      <c r="D51" s="1" t="s">
        <v>115</v>
      </c>
      <c r="E51" t="s">
        <v>111</v>
      </c>
      <c r="F51">
        <v>0</v>
      </c>
      <c r="H51">
        <v>0</v>
      </c>
      <c r="I51">
        <f t="shared" si="1"/>
        <v>0.49990000000000001</v>
      </c>
      <c r="J51">
        <f>F51-I51</f>
        <v>-0.49990000000000001</v>
      </c>
      <c r="K51" t="b">
        <f t="shared" si="2"/>
        <v>1</v>
      </c>
      <c r="M51" s="1">
        <v>-1.018090951</v>
      </c>
      <c r="N51">
        <f t="shared" si="4"/>
        <v>0.26600553247806052</v>
      </c>
      <c r="O51">
        <f>F51-N51</f>
        <v>-0.26600553247806052</v>
      </c>
      <c r="P51" t="b">
        <f t="shared" si="3"/>
        <v>1</v>
      </c>
    </row>
    <row r="52" spans="1:18">
      <c r="A52">
        <v>51</v>
      </c>
      <c r="B52" t="s">
        <v>49</v>
      </c>
      <c r="C52" t="s">
        <v>72</v>
      </c>
      <c r="D52" s="1" t="s">
        <v>115</v>
      </c>
      <c r="E52" t="s">
        <v>110</v>
      </c>
      <c r="F52">
        <v>1</v>
      </c>
      <c r="H52">
        <v>0.37019999999999997</v>
      </c>
      <c r="I52">
        <f t="shared" si="1"/>
        <v>0.68500000000000005</v>
      </c>
      <c r="J52">
        <f>F52-I52</f>
        <v>0.31499999999999995</v>
      </c>
      <c r="K52" t="b">
        <f t="shared" si="2"/>
        <v>1</v>
      </c>
      <c r="M52" s="1">
        <v>-0.85357217900000004</v>
      </c>
      <c r="N52">
        <f t="shared" si="4"/>
        <v>0.29922991683589872</v>
      </c>
      <c r="O52">
        <f>F52-N52</f>
        <v>0.70077008316410128</v>
      </c>
      <c r="P52" t="b">
        <f t="shared" si="3"/>
        <v>0</v>
      </c>
    </row>
    <row r="53" spans="1:18">
      <c r="A53">
        <v>52</v>
      </c>
      <c r="B53" t="s">
        <v>15</v>
      </c>
      <c r="C53" t="s">
        <v>73</v>
      </c>
      <c r="D53" t="s">
        <v>112</v>
      </c>
      <c r="E53" t="s">
        <v>107</v>
      </c>
      <c r="H53">
        <v>0.3216</v>
      </c>
      <c r="I53">
        <f t="shared" si="1"/>
        <v>0.66070000000000007</v>
      </c>
      <c r="M53" s="1">
        <v>-0.97640399899999997</v>
      </c>
      <c r="N53">
        <f t="shared" si="4"/>
        <v>0.27419842654452969</v>
      </c>
    </row>
    <row r="54" spans="1:18">
      <c r="A54" s="2">
        <v>53</v>
      </c>
      <c r="B54" s="2" t="s">
        <v>42</v>
      </c>
      <c r="C54" s="2" t="s">
        <v>74</v>
      </c>
      <c r="D54" s="3" t="s">
        <v>115</v>
      </c>
      <c r="E54" s="2" t="s">
        <v>110</v>
      </c>
      <c r="F54" s="2">
        <v>1</v>
      </c>
      <c r="G54" s="2"/>
      <c r="H54">
        <v>0.59030000000000005</v>
      </c>
      <c r="I54">
        <f t="shared" si="1"/>
        <v>0.79505000000000003</v>
      </c>
      <c r="J54" s="2">
        <f>F54-I54</f>
        <v>0.20494999999999997</v>
      </c>
      <c r="K54" t="b">
        <f t="shared" si="2"/>
        <v>1</v>
      </c>
      <c r="L54" s="2"/>
      <c r="M54" s="3">
        <v>0.80763366199999997</v>
      </c>
      <c r="N54" s="2">
        <f t="shared" si="4"/>
        <v>0.69107915228330463</v>
      </c>
      <c r="O54" s="2">
        <f>F54-N54</f>
        <v>0.30892084771669537</v>
      </c>
      <c r="P54" t="b">
        <f t="shared" si="3"/>
        <v>1</v>
      </c>
      <c r="Q54" s="2"/>
      <c r="R54" s="2"/>
    </row>
    <row r="55" spans="1:18">
      <c r="A55">
        <v>54</v>
      </c>
      <c r="B55" t="s">
        <v>29</v>
      </c>
      <c r="C55" t="s">
        <v>13</v>
      </c>
      <c r="D55" s="1" t="s">
        <v>115</v>
      </c>
      <c r="E55" t="s">
        <v>110</v>
      </c>
      <c r="F55">
        <v>1</v>
      </c>
      <c r="H55">
        <v>0.43340000000000001</v>
      </c>
      <c r="I55">
        <f t="shared" si="1"/>
        <v>0.71660000000000001</v>
      </c>
      <c r="J55">
        <f>F55-I55</f>
        <v>0.28339999999999999</v>
      </c>
      <c r="K55" t="b">
        <f t="shared" si="2"/>
        <v>1</v>
      </c>
      <c r="M55" s="1">
        <v>0.75252612600000002</v>
      </c>
      <c r="N55">
        <f t="shared" si="4"/>
        <v>0.67922878987136448</v>
      </c>
      <c r="O55">
        <f>F55-N55</f>
        <v>0.32077121012863552</v>
      </c>
      <c r="P55" t="b">
        <f t="shared" si="3"/>
        <v>1</v>
      </c>
    </row>
    <row r="56" spans="1:18">
      <c r="A56">
        <v>55</v>
      </c>
      <c r="B56" t="s">
        <v>39</v>
      </c>
      <c r="C56" t="s">
        <v>75</v>
      </c>
      <c r="D56" s="1" t="s">
        <v>115</v>
      </c>
      <c r="E56" t="s">
        <v>109</v>
      </c>
      <c r="F56">
        <v>0</v>
      </c>
      <c r="H56">
        <v>0.44319999999999998</v>
      </c>
      <c r="I56">
        <f t="shared" si="1"/>
        <v>0.72150000000000003</v>
      </c>
      <c r="J56">
        <f>F56-I56</f>
        <v>-0.72150000000000003</v>
      </c>
      <c r="K56" t="b">
        <f t="shared" si="2"/>
        <v>0</v>
      </c>
      <c r="M56" s="1">
        <v>0.434423585</v>
      </c>
      <c r="N56">
        <f t="shared" si="4"/>
        <v>0.60661319907810018</v>
      </c>
      <c r="O56">
        <f>F56-N56</f>
        <v>-0.60661319907810018</v>
      </c>
      <c r="P56" t="b">
        <f t="shared" si="3"/>
        <v>0</v>
      </c>
    </row>
    <row r="57" spans="1:18">
      <c r="A57" s="2">
        <v>56</v>
      </c>
      <c r="B57" s="2" t="s">
        <v>18</v>
      </c>
      <c r="C57" s="2" t="s">
        <v>47</v>
      </c>
      <c r="D57" s="2" t="s">
        <v>109</v>
      </c>
      <c r="E57" s="2" t="s">
        <v>107</v>
      </c>
      <c r="F57" s="2">
        <v>0</v>
      </c>
      <c r="G57" s="2"/>
      <c r="H57">
        <v>5.6500000000000002E-2</v>
      </c>
      <c r="I57">
        <f t="shared" si="1"/>
        <v>0.52815000000000001</v>
      </c>
      <c r="J57" s="2">
        <f>F57-I57</f>
        <v>-0.52815000000000001</v>
      </c>
      <c r="K57" t="b">
        <f t="shared" si="2"/>
        <v>0</v>
      </c>
      <c r="L57" s="2"/>
      <c r="M57" s="3">
        <v>-1.271870066</v>
      </c>
      <c r="N57" s="2">
        <f t="shared" si="4"/>
        <v>0.21960167487016474</v>
      </c>
      <c r="O57" s="2">
        <f>F57-N57</f>
        <v>-0.21960167487016474</v>
      </c>
      <c r="P57" t="b">
        <f t="shared" si="3"/>
        <v>1</v>
      </c>
      <c r="Q57" s="2"/>
      <c r="R57" s="2"/>
    </row>
    <row r="58" spans="1:18">
      <c r="A58">
        <v>57</v>
      </c>
      <c r="B58" t="s">
        <v>39</v>
      </c>
      <c r="C58" t="s">
        <v>76</v>
      </c>
      <c r="D58" s="1" t="s">
        <v>115</v>
      </c>
      <c r="E58" t="s">
        <v>110</v>
      </c>
      <c r="F58">
        <v>1</v>
      </c>
      <c r="H58">
        <v>0.33450000000000002</v>
      </c>
      <c r="I58">
        <f t="shared" si="1"/>
        <v>0.66715000000000002</v>
      </c>
      <c r="J58">
        <f>F58-I58</f>
        <v>0.33284999999999998</v>
      </c>
      <c r="K58" t="b">
        <f t="shared" si="2"/>
        <v>1</v>
      </c>
      <c r="M58" s="1">
        <v>0.80313129900000002</v>
      </c>
      <c r="N58">
        <f t="shared" si="4"/>
        <v>0.6901200603982095</v>
      </c>
      <c r="O58">
        <f>F58-N58</f>
        <v>0.3098799396017905</v>
      </c>
      <c r="P58" t="b">
        <f t="shared" si="3"/>
        <v>1</v>
      </c>
    </row>
    <row r="59" spans="1:18">
      <c r="A59">
        <v>58</v>
      </c>
      <c r="B59" t="s">
        <v>31</v>
      </c>
      <c r="C59" t="s">
        <v>3</v>
      </c>
      <c r="D59" s="1" t="s">
        <v>109</v>
      </c>
      <c r="E59" t="s">
        <v>107</v>
      </c>
      <c r="F59">
        <v>0</v>
      </c>
      <c r="H59">
        <v>0.2278</v>
      </c>
      <c r="I59">
        <f t="shared" si="1"/>
        <v>0.61380000000000001</v>
      </c>
      <c r="J59">
        <f>F59-I59</f>
        <v>-0.61380000000000001</v>
      </c>
      <c r="K59" t="b">
        <f t="shared" si="2"/>
        <v>0</v>
      </c>
      <c r="M59" s="1">
        <v>0.158384051</v>
      </c>
      <c r="N59">
        <f t="shared" si="4"/>
        <v>0.53939337640728569</v>
      </c>
      <c r="O59">
        <f>F59-N59</f>
        <v>-0.53939337640728569</v>
      </c>
      <c r="P59" t="b">
        <f t="shared" si="3"/>
        <v>0</v>
      </c>
    </row>
    <row r="60" spans="1:18">
      <c r="A60">
        <v>59</v>
      </c>
      <c r="B60" t="s">
        <v>31</v>
      </c>
      <c r="C60" t="s">
        <v>77</v>
      </c>
      <c r="D60" s="1" t="s">
        <v>109</v>
      </c>
      <c r="E60" t="s">
        <v>107</v>
      </c>
      <c r="F60">
        <v>0</v>
      </c>
      <c r="H60">
        <v>0.52429999999999999</v>
      </c>
      <c r="I60">
        <f t="shared" si="1"/>
        <v>0.76205000000000001</v>
      </c>
      <c r="J60">
        <f>F60-I60</f>
        <v>-0.76205000000000001</v>
      </c>
      <c r="K60" t="b">
        <f t="shared" si="2"/>
        <v>0</v>
      </c>
      <c r="M60" s="1">
        <v>0.486092672</v>
      </c>
      <c r="N60">
        <f t="shared" si="4"/>
        <v>0.61883573118467705</v>
      </c>
      <c r="O60">
        <f>F60-N60</f>
        <v>-0.61883573118467705</v>
      </c>
      <c r="P60" t="b">
        <f t="shared" si="3"/>
        <v>0</v>
      </c>
    </row>
    <row r="61" spans="1:18">
      <c r="A61" s="2">
        <v>60</v>
      </c>
      <c r="B61" s="2" t="s">
        <v>12</v>
      </c>
      <c r="C61" s="2" t="s">
        <v>78</v>
      </c>
      <c r="D61" s="3" t="s">
        <v>109</v>
      </c>
      <c r="E61" s="2" t="s">
        <v>107</v>
      </c>
      <c r="F61" s="2">
        <v>0</v>
      </c>
      <c r="G61" s="2"/>
      <c r="H61">
        <v>0.49130000000000001</v>
      </c>
      <c r="I61">
        <f t="shared" si="1"/>
        <v>0.74555000000000005</v>
      </c>
      <c r="J61" s="2">
        <f>F61-I61</f>
        <v>-0.74555000000000005</v>
      </c>
      <c r="K61" t="b">
        <f t="shared" si="2"/>
        <v>0</v>
      </c>
      <c r="L61" s="2"/>
      <c r="M61" s="3">
        <v>0.56125960699999999</v>
      </c>
      <c r="N61" s="2">
        <f t="shared" si="4"/>
        <v>0.63634771811783541</v>
      </c>
      <c r="O61" s="2">
        <f>F61-N61</f>
        <v>-0.63634771811783541</v>
      </c>
      <c r="P61" t="b">
        <f t="shared" si="3"/>
        <v>0</v>
      </c>
      <c r="Q61" s="2"/>
      <c r="R61" s="2"/>
    </row>
    <row r="62" spans="1:18">
      <c r="A62">
        <v>61</v>
      </c>
      <c r="B62" t="s">
        <v>4</v>
      </c>
      <c r="C62" t="s">
        <v>26</v>
      </c>
      <c r="D62" s="1" t="s">
        <v>112</v>
      </c>
      <c r="E62" t="s">
        <v>107</v>
      </c>
      <c r="H62">
        <v>0.59289999999999998</v>
      </c>
      <c r="I62">
        <f t="shared" si="1"/>
        <v>0.79635</v>
      </c>
      <c r="M62" s="1">
        <v>0.25744352100000001</v>
      </c>
      <c r="N62">
        <f t="shared" si="4"/>
        <v>0.56381456928182738</v>
      </c>
    </row>
    <row r="63" spans="1:18">
      <c r="A63">
        <v>62</v>
      </c>
      <c r="B63" t="s">
        <v>4</v>
      </c>
      <c r="C63" t="s">
        <v>79</v>
      </c>
      <c r="D63" s="1" t="s">
        <v>112</v>
      </c>
      <c r="E63" t="s">
        <v>110</v>
      </c>
      <c r="H63">
        <v>0.36859999999999998</v>
      </c>
      <c r="I63">
        <f t="shared" si="1"/>
        <v>0.68420000000000003</v>
      </c>
      <c r="M63" s="1">
        <v>0.52488509699999997</v>
      </c>
      <c r="N63">
        <f t="shared" si="4"/>
        <v>0.62791523287511442</v>
      </c>
    </row>
    <row r="64" spans="1:18">
      <c r="A64">
        <v>63</v>
      </c>
      <c r="B64" t="s">
        <v>80</v>
      </c>
      <c r="C64" t="s">
        <v>81</v>
      </c>
      <c r="D64" s="1" t="s">
        <v>109</v>
      </c>
      <c r="E64" t="s">
        <v>109</v>
      </c>
      <c r="F64">
        <v>1</v>
      </c>
      <c r="H64">
        <v>0</v>
      </c>
      <c r="I64">
        <f t="shared" si="1"/>
        <v>0.49990000000000001</v>
      </c>
      <c r="J64">
        <f>F64-I64</f>
        <v>0.50009999999999999</v>
      </c>
      <c r="K64" t="b">
        <f t="shared" si="2"/>
        <v>0</v>
      </c>
      <c r="M64" s="1">
        <v>0.278400545</v>
      </c>
      <c r="N64">
        <f t="shared" si="4"/>
        <v>0.5689457276013411</v>
      </c>
      <c r="O64">
        <f>F64-N64</f>
        <v>0.4310542723986589</v>
      </c>
      <c r="P64" t="b">
        <f t="shared" si="3"/>
        <v>1</v>
      </c>
    </row>
    <row r="65" spans="1:18">
      <c r="A65">
        <v>64</v>
      </c>
      <c r="B65" t="s">
        <v>68</v>
      </c>
      <c r="C65" t="s">
        <v>82</v>
      </c>
      <c r="D65" t="s">
        <v>114</v>
      </c>
      <c r="E65" t="s">
        <v>107</v>
      </c>
      <c r="F65">
        <v>0</v>
      </c>
      <c r="H65">
        <v>0.43640000000000001</v>
      </c>
      <c r="I65">
        <f t="shared" si="1"/>
        <v>0.71809999999999996</v>
      </c>
      <c r="J65">
        <f>F65-I65</f>
        <v>-0.71809999999999996</v>
      </c>
      <c r="K65" t="b">
        <f t="shared" si="2"/>
        <v>0</v>
      </c>
      <c r="M65" s="1">
        <v>0.145772074</v>
      </c>
      <c r="N65">
        <f t="shared" si="4"/>
        <v>0.53626800826114296</v>
      </c>
      <c r="O65">
        <f>F65-N65</f>
        <v>-0.53626800826114296</v>
      </c>
      <c r="P65" t="b">
        <f t="shared" si="3"/>
        <v>0</v>
      </c>
    </row>
    <row r="66" spans="1:18">
      <c r="A66">
        <v>65</v>
      </c>
      <c r="B66" t="s">
        <v>15</v>
      </c>
      <c r="C66" t="s">
        <v>83</v>
      </c>
      <c r="D66" t="s">
        <v>112</v>
      </c>
      <c r="E66" t="s">
        <v>107</v>
      </c>
      <c r="H66">
        <v>0</v>
      </c>
      <c r="I66">
        <f t="shared" si="1"/>
        <v>0.49990000000000001</v>
      </c>
      <c r="M66" s="1">
        <v>-1.070305635</v>
      </c>
      <c r="N66">
        <f t="shared" ref="N66:N97" si="5">1/(1 + 2.71^(-M66))</f>
        <v>0.25596645094627934</v>
      </c>
    </row>
    <row r="67" spans="1:18">
      <c r="A67">
        <v>66</v>
      </c>
      <c r="B67" t="s">
        <v>84</v>
      </c>
      <c r="C67" t="s">
        <v>85</v>
      </c>
      <c r="D67" s="1" t="s">
        <v>113</v>
      </c>
      <c r="E67" t="s">
        <v>110</v>
      </c>
      <c r="F67">
        <v>0</v>
      </c>
      <c r="H67">
        <v>0.2908</v>
      </c>
      <c r="I67">
        <f t="shared" ref="I67:I101" si="6">(H67+1)/2 - 0.0001</f>
        <v>0.64529999999999998</v>
      </c>
      <c r="J67">
        <f>F67-I67</f>
        <v>-0.64529999999999998</v>
      </c>
      <c r="K67" t="b">
        <f t="shared" ref="K67:K101" si="7">ABS(J67)&lt; 0.5</f>
        <v>0</v>
      </c>
      <c r="M67" s="1">
        <v>0.69807259600000005</v>
      </c>
      <c r="N67">
        <f t="shared" si="5"/>
        <v>0.66728756389855015</v>
      </c>
      <c r="O67">
        <f>F67-N67</f>
        <v>-0.66728756389855015</v>
      </c>
      <c r="P67" t="b">
        <f t="shared" ref="P67:P101" si="8">ABS(O67) &lt; 0.5</f>
        <v>0</v>
      </c>
    </row>
    <row r="68" spans="1:18">
      <c r="A68" s="2">
        <v>67</v>
      </c>
      <c r="B68" s="2" t="s">
        <v>8</v>
      </c>
      <c r="C68" s="2" t="s">
        <v>47</v>
      </c>
      <c r="D68" s="3" t="s">
        <v>113</v>
      </c>
      <c r="E68" s="2" t="s">
        <v>107</v>
      </c>
      <c r="F68" s="2">
        <v>0</v>
      </c>
      <c r="G68" s="2"/>
      <c r="H68">
        <v>0.41339999999999999</v>
      </c>
      <c r="I68">
        <f t="shared" si="6"/>
        <v>0.70660000000000001</v>
      </c>
      <c r="J68" s="2">
        <f>F68-I68</f>
        <v>-0.70660000000000001</v>
      </c>
      <c r="K68" t="b">
        <f t="shared" si="7"/>
        <v>0</v>
      </c>
      <c r="L68" s="2"/>
      <c r="M68" s="3">
        <v>-0.77546308200000003</v>
      </c>
      <c r="N68" s="2">
        <f t="shared" si="5"/>
        <v>0.3158095740938282</v>
      </c>
      <c r="O68" s="2">
        <f>F68-N68</f>
        <v>-0.3158095740938282</v>
      </c>
      <c r="P68" t="b">
        <f t="shared" si="8"/>
        <v>1</v>
      </c>
      <c r="Q68" s="2"/>
      <c r="R68" s="2"/>
    </row>
    <row r="69" spans="1:18">
      <c r="A69">
        <v>68</v>
      </c>
      <c r="B69" t="s">
        <v>33</v>
      </c>
      <c r="C69" t="s">
        <v>86</v>
      </c>
      <c r="D69" t="s">
        <v>109</v>
      </c>
      <c r="E69" t="s">
        <v>110</v>
      </c>
      <c r="F69">
        <v>0</v>
      </c>
      <c r="H69">
        <v>0.58079999999999998</v>
      </c>
      <c r="I69">
        <f t="shared" si="6"/>
        <v>0.7903</v>
      </c>
      <c r="J69">
        <f>F69-I69</f>
        <v>-0.7903</v>
      </c>
      <c r="K69" t="b">
        <f t="shared" si="7"/>
        <v>0</v>
      </c>
      <c r="M69" s="1">
        <v>0.90056524100000002</v>
      </c>
      <c r="N69">
        <f t="shared" si="5"/>
        <v>0.71050074811807584</v>
      </c>
      <c r="O69">
        <f>F69-N69</f>
        <v>-0.71050074811807584</v>
      </c>
      <c r="P69" t="b">
        <f t="shared" si="8"/>
        <v>0</v>
      </c>
    </row>
    <row r="70" spans="1:18">
      <c r="A70">
        <v>69</v>
      </c>
      <c r="B70" t="s">
        <v>33</v>
      </c>
      <c r="C70" t="s">
        <v>59</v>
      </c>
      <c r="D70" t="s">
        <v>109</v>
      </c>
      <c r="E70" t="s">
        <v>109</v>
      </c>
      <c r="F70">
        <v>1</v>
      </c>
      <c r="H70">
        <v>0.55410000000000004</v>
      </c>
      <c r="I70">
        <f t="shared" si="6"/>
        <v>0.77695000000000003</v>
      </c>
      <c r="J70">
        <f>F70-I70</f>
        <v>0.22304999999999997</v>
      </c>
      <c r="K70" t="b">
        <f t="shared" si="7"/>
        <v>1</v>
      </c>
      <c r="M70" s="1">
        <v>0.81878830499999999</v>
      </c>
      <c r="N70">
        <f t="shared" si="5"/>
        <v>0.69344821818466285</v>
      </c>
      <c r="O70">
        <f>F70-N70</f>
        <v>0.30655178181533715</v>
      </c>
      <c r="P70" t="b">
        <f t="shared" si="8"/>
        <v>1</v>
      </c>
    </row>
    <row r="71" spans="1:18">
      <c r="A71">
        <v>70</v>
      </c>
      <c r="B71" t="s">
        <v>29</v>
      </c>
      <c r="C71" t="s">
        <v>87</v>
      </c>
      <c r="D71" s="1" t="s">
        <v>115</v>
      </c>
      <c r="E71" t="s">
        <v>110</v>
      </c>
      <c r="F71">
        <v>1</v>
      </c>
      <c r="H71">
        <v>0.51100000000000001</v>
      </c>
      <c r="I71">
        <f t="shared" si="6"/>
        <v>0.75540000000000007</v>
      </c>
      <c r="J71">
        <f>F71-I71</f>
        <v>0.24459999999999993</v>
      </c>
      <c r="K71" t="b">
        <f t="shared" si="7"/>
        <v>1</v>
      </c>
      <c r="M71" s="1">
        <v>0.90056524100000002</v>
      </c>
      <c r="N71">
        <f t="shared" si="5"/>
        <v>0.71050074811807584</v>
      </c>
      <c r="O71">
        <f>F71-N71</f>
        <v>0.28949925188192416</v>
      </c>
      <c r="P71" t="b">
        <f t="shared" si="8"/>
        <v>1</v>
      </c>
    </row>
    <row r="72" spans="1:18">
      <c r="A72">
        <v>71</v>
      </c>
      <c r="B72" t="s">
        <v>80</v>
      </c>
      <c r="C72" t="s">
        <v>88</v>
      </c>
      <c r="D72" s="1" t="s">
        <v>109</v>
      </c>
      <c r="E72" t="s">
        <v>109</v>
      </c>
      <c r="F72">
        <v>1</v>
      </c>
      <c r="H72">
        <v>0.67930000000000001</v>
      </c>
      <c r="I72">
        <f t="shared" si="6"/>
        <v>0.83955000000000002</v>
      </c>
      <c r="J72">
        <f>F72-I72</f>
        <v>0.16044999999999998</v>
      </c>
      <c r="K72" t="b">
        <f t="shared" si="7"/>
        <v>1</v>
      </c>
      <c r="M72" s="1">
        <v>0.85193146799999997</v>
      </c>
      <c r="N72">
        <f t="shared" si="5"/>
        <v>0.70042697742167537</v>
      </c>
      <c r="O72">
        <f>F72-N72</f>
        <v>0.29957302257832463</v>
      </c>
      <c r="P72" t="b">
        <f t="shared" si="8"/>
        <v>1</v>
      </c>
    </row>
    <row r="73" spans="1:18">
      <c r="A73">
        <v>72</v>
      </c>
      <c r="B73" t="s">
        <v>89</v>
      </c>
      <c r="C73" t="s">
        <v>90</v>
      </c>
      <c r="D73" s="1" t="s">
        <v>115</v>
      </c>
      <c r="E73" t="s">
        <v>107</v>
      </c>
      <c r="F73">
        <v>0</v>
      </c>
      <c r="H73">
        <v>0.5968</v>
      </c>
      <c r="I73">
        <f t="shared" si="6"/>
        <v>0.79830000000000001</v>
      </c>
      <c r="J73">
        <f>F73-I73</f>
        <v>-0.79830000000000001</v>
      </c>
      <c r="K73" t="b">
        <f t="shared" si="7"/>
        <v>0</v>
      </c>
      <c r="M73" s="1">
        <v>0.45252240900000001</v>
      </c>
      <c r="N73">
        <f t="shared" si="5"/>
        <v>0.61091062477340563</v>
      </c>
      <c r="O73">
        <f>F73-N73</f>
        <v>-0.61091062477340563</v>
      </c>
      <c r="P73" t="b">
        <f t="shared" si="8"/>
        <v>0</v>
      </c>
    </row>
    <row r="74" spans="1:18">
      <c r="A74" s="4">
        <v>73</v>
      </c>
      <c r="B74" s="4" t="s">
        <v>18</v>
      </c>
      <c r="C74" s="4" t="s">
        <v>91</v>
      </c>
      <c r="D74" s="4" t="s">
        <v>109</v>
      </c>
      <c r="E74" s="4" t="s">
        <v>109</v>
      </c>
      <c r="F74" s="4">
        <v>1</v>
      </c>
      <c r="G74" s="4"/>
      <c r="H74">
        <v>0.4662</v>
      </c>
      <c r="I74">
        <f t="shared" si="6"/>
        <v>0.73299999999999998</v>
      </c>
      <c r="J74" s="4">
        <f>F74-I74</f>
        <v>0.26700000000000002</v>
      </c>
      <c r="K74" t="b">
        <f t="shared" si="7"/>
        <v>1</v>
      </c>
      <c r="L74" s="4"/>
      <c r="M74" s="5">
        <v>0.72626611100000005</v>
      </c>
      <c r="N74" s="4">
        <f t="shared" si="5"/>
        <v>0.67349823219456517</v>
      </c>
      <c r="O74" s="4">
        <f>F74-N74</f>
        <v>0.32650176780543483</v>
      </c>
      <c r="P74" t="b">
        <f t="shared" si="8"/>
        <v>1</v>
      </c>
      <c r="Q74" s="10"/>
      <c r="R74" s="10"/>
    </row>
    <row r="75" spans="1:18">
      <c r="A75">
        <v>74</v>
      </c>
      <c r="B75" t="s">
        <v>4</v>
      </c>
      <c r="C75" t="s">
        <v>92</v>
      </c>
      <c r="D75" s="1" t="s">
        <v>112</v>
      </c>
      <c r="E75" t="s">
        <v>112</v>
      </c>
      <c r="H75">
        <v>0.58330000000000004</v>
      </c>
      <c r="I75">
        <f t="shared" si="6"/>
        <v>0.79154999999999998</v>
      </c>
      <c r="M75" s="1">
        <v>0.251333802</v>
      </c>
      <c r="N75">
        <f t="shared" si="5"/>
        <v>0.56231602711269224</v>
      </c>
      <c r="Q75" s="8"/>
      <c r="R75" s="8"/>
    </row>
    <row r="76" spans="1:18">
      <c r="A76" s="2">
        <v>75</v>
      </c>
      <c r="B76" s="2" t="s">
        <v>22</v>
      </c>
      <c r="C76" s="2" t="s">
        <v>93</v>
      </c>
      <c r="D76" s="3" t="s">
        <v>109</v>
      </c>
      <c r="E76" s="2" t="s">
        <v>109</v>
      </c>
      <c r="F76" s="2">
        <v>1</v>
      </c>
      <c r="G76" s="2"/>
      <c r="H76">
        <v>0.62209999999999999</v>
      </c>
      <c r="I76">
        <f t="shared" si="6"/>
        <v>0.81095000000000006</v>
      </c>
      <c r="J76" s="2">
        <f>F76-I76</f>
        <v>0.18904999999999994</v>
      </c>
      <c r="K76" t="b">
        <f t="shared" si="7"/>
        <v>1</v>
      </c>
      <c r="L76" s="2"/>
      <c r="M76" s="3">
        <v>0.65197911200000003</v>
      </c>
      <c r="N76" s="2">
        <f t="shared" si="5"/>
        <v>0.657008138362702</v>
      </c>
      <c r="O76" s="2">
        <f>F76-N76</f>
        <v>0.342991861637298</v>
      </c>
      <c r="P76" t="b">
        <f t="shared" si="8"/>
        <v>1</v>
      </c>
      <c r="Q76" s="10"/>
      <c r="R76" s="10"/>
    </row>
    <row r="77" spans="1:18">
      <c r="A77">
        <v>76</v>
      </c>
      <c r="B77" t="s">
        <v>35</v>
      </c>
      <c r="C77" t="s">
        <v>94</v>
      </c>
      <c r="D77" s="1" t="s">
        <v>114</v>
      </c>
      <c r="E77" t="s">
        <v>109</v>
      </c>
      <c r="F77">
        <v>1</v>
      </c>
      <c r="H77">
        <v>0.58860000000000001</v>
      </c>
      <c r="I77">
        <f t="shared" si="6"/>
        <v>0.79420000000000002</v>
      </c>
      <c r="J77">
        <f>F77-I77</f>
        <v>0.20579999999999998</v>
      </c>
      <c r="K77" t="b">
        <f t="shared" si="7"/>
        <v>1</v>
      </c>
      <c r="M77" s="1">
        <v>0.20795007500000001</v>
      </c>
      <c r="N77">
        <f t="shared" si="5"/>
        <v>0.55164404759225827</v>
      </c>
      <c r="O77">
        <f>F77-N77</f>
        <v>0.44835595240774173</v>
      </c>
      <c r="P77" t="b">
        <f t="shared" si="8"/>
        <v>1</v>
      </c>
      <c r="Q77" s="8"/>
      <c r="R77" s="8"/>
    </row>
    <row r="78" spans="1:18">
      <c r="A78">
        <v>77</v>
      </c>
      <c r="B78" t="s">
        <v>31</v>
      </c>
      <c r="C78" t="s">
        <v>95</v>
      </c>
      <c r="D78" s="1" t="s">
        <v>109</v>
      </c>
      <c r="E78" t="s">
        <v>107</v>
      </c>
      <c r="F78">
        <v>0</v>
      </c>
      <c r="H78">
        <v>0.62739999999999996</v>
      </c>
      <c r="I78">
        <f t="shared" si="6"/>
        <v>0.81359999999999999</v>
      </c>
      <c r="J78">
        <f>F78-I78</f>
        <v>-0.81359999999999999</v>
      </c>
      <c r="K78" t="b">
        <f t="shared" si="7"/>
        <v>0</v>
      </c>
      <c r="M78" s="1">
        <v>-0.311375658</v>
      </c>
      <c r="N78">
        <f t="shared" si="5"/>
        <v>0.42301087346874788</v>
      </c>
      <c r="O78">
        <f>F78-N78</f>
        <v>-0.42301087346874788</v>
      </c>
      <c r="P78" t="b">
        <f t="shared" si="8"/>
        <v>1</v>
      </c>
      <c r="Q78" s="8"/>
      <c r="R78" s="8"/>
    </row>
    <row r="79" spans="1:18">
      <c r="A79">
        <v>78</v>
      </c>
      <c r="B79" t="s">
        <v>2</v>
      </c>
      <c r="C79" t="s">
        <v>96</v>
      </c>
      <c r="D79" s="1" t="s">
        <v>115</v>
      </c>
      <c r="E79" t="s">
        <v>110</v>
      </c>
      <c r="F79">
        <v>1</v>
      </c>
      <c r="H79">
        <v>0.66590000000000005</v>
      </c>
      <c r="I79">
        <f t="shared" si="6"/>
        <v>0.83285000000000009</v>
      </c>
      <c r="J79">
        <f>F79-I79</f>
        <v>0.16714999999999991</v>
      </c>
      <c r="K79" t="b">
        <f t="shared" si="7"/>
        <v>1</v>
      </c>
      <c r="M79" s="1">
        <v>0.93154243400000003</v>
      </c>
      <c r="N79">
        <f t="shared" si="5"/>
        <v>0.71681146072323687</v>
      </c>
      <c r="O79">
        <f>F79-N79</f>
        <v>0.28318853927676313</v>
      </c>
      <c r="P79" t="b">
        <f t="shared" si="8"/>
        <v>1</v>
      </c>
      <c r="Q79" s="8"/>
      <c r="R79" s="8"/>
    </row>
    <row r="80" spans="1:18">
      <c r="A80" s="2">
        <v>79</v>
      </c>
      <c r="B80" s="2" t="s">
        <v>12</v>
      </c>
      <c r="C80" s="2" t="s">
        <v>9</v>
      </c>
      <c r="D80" s="3" t="s">
        <v>109</v>
      </c>
      <c r="E80" s="2" t="s">
        <v>108</v>
      </c>
      <c r="F80" s="2">
        <v>0</v>
      </c>
      <c r="G80" s="2"/>
      <c r="H80">
        <v>0.71619999999999995</v>
      </c>
      <c r="I80">
        <f t="shared" si="6"/>
        <v>0.85799999999999998</v>
      </c>
      <c r="J80" s="2">
        <f>F80-I80</f>
        <v>-0.85799999999999998</v>
      </c>
      <c r="K80" t="b">
        <f t="shared" si="7"/>
        <v>0</v>
      </c>
      <c r="L80" s="2"/>
      <c r="M80" s="3">
        <v>0.74689614500000001</v>
      </c>
      <c r="N80" s="2">
        <f t="shared" si="5"/>
        <v>0.67800466097814338</v>
      </c>
      <c r="O80" s="2">
        <f>F80-N80</f>
        <v>-0.67800466097814338</v>
      </c>
      <c r="P80" t="b">
        <f t="shared" si="8"/>
        <v>0</v>
      </c>
      <c r="Q80" s="10"/>
      <c r="R80" s="10"/>
    </row>
    <row r="81" spans="1:18">
      <c r="A81" s="2">
        <v>80</v>
      </c>
      <c r="B81" s="2" t="s">
        <v>12</v>
      </c>
      <c r="C81" s="2" t="s">
        <v>93</v>
      </c>
      <c r="D81" s="3" t="s">
        <v>109</v>
      </c>
      <c r="E81" s="2" t="s">
        <v>109</v>
      </c>
      <c r="F81" s="2">
        <v>1</v>
      </c>
      <c r="G81" s="2"/>
      <c r="H81">
        <v>0.503</v>
      </c>
      <c r="I81">
        <f t="shared" si="6"/>
        <v>0.75140000000000007</v>
      </c>
      <c r="J81" s="2">
        <f>F81-I81</f>
        <v>0.24859999999999993</v>
      </c>
      <c r="K81" t="b">
        <f t="shared" si="7"/>
        <v>1</v>
      </c>
      <c r="L81" s="2"/>
      <c r="M81" s="3">
        <v>0.65147105800000005</v>
      </c>
      <c r="N81" s="2">
        <f t="shared" si="5"/>
        <v>0.65689398945709565</v>
      </c>
      <c r="O81" s="2">
        <f>F81-N81</f>
        <v>0.34310601054290435</v>
      </c>
      <c r="P81" t="b">
        <f t="shared" si="8"/>
        <v>1</v>
      </c>
      <c r="Q81" s="10"/>
      <c r="R81" s="10"/>
    </row>
    <row r="82" spans="1:18">
      <c r="A82" s="4">
        <v>81</v>
      </c>
      <c r="B82" s="4" t="s">
        <v>63</v>
      </c>
      <c r="C82" s="4" t="s">
        <v>91</v>
      </c>
      <c r="D82" s="5" t="s">
        <v>113</v>
      </c>
      <c r="E82" s="4" t="s">
        <v>109</v>
      </c>
      <c r="F82" s="4">
        <v>1</v>
      </c>
      <c r="G82" s="4"/>
      <c r="H82">
        <v>0.28179999999999999</v>
      </c>
      <c r="I82">
        <f t="shared" si="6"/>
        <v>0.64080000000000004</v>
      </c>
      <c r="J82" s="4">
        <f>F82-I82</f>
        <v>0.35919999999999996</v>
      </c>
      <c r="K82" t="b">
        <f t="shared" si="7"/>
        <v>1</v>
      </c>
      <c r="L82" s="4"/>
      <c r="M82" s="5">
        <v>0.31285898099999998</v>
      </c>
      <c r="N82" s="4">
        <f t="shared" si="5"/>
        <v>0.57735001927699992</v>
      </c>
      <c r="O82" s="4">
        <f>F82-N82</f>
        <v>0.42264998072300008</v>
      </c>
      <c r="P82" t="b">
        <f t="shared" si="8"/>
        <v>1</v>
      </c>
      <c r="Q82" s="10"/>
      <c r="R82" s="10"/>
    </row>
    <row r="83" spans="1:18">
      <c r="A83">
        <v>82</v>
      </c>
      <c r="B83" t="s">
        <v>4</v>
      </c>
      <c r="C83" t="s">
        <v>97</v>
      </c>
      <c r="D83" s="1" t="s">
        <v>112</v>
      </c>
      <c r="E83" t="s">
        <v>107</v>
      </c>
      <c r="H83">
        <v>0.69240000000000002</v>
      </c>
      <c r="I83">
        <f t="shared" si="6"/>
        <v>0.84610000000000007</v>
      </c>
      <c r="M83" s="1">
        <v>0.53078889500000004</v>
      </c>
      <c r="N83">
        <f t="shared" si="5"/>
        <v>0.62928933521837904</v>
      </c>
    </row>
    <row r="84" spans="1:18">
      <c r="A84">
        <v>83</v>
      </c>
      <c r="B84" t="s">
        <v>98</v>
      </c>
      <c r="C84" t="s">
        <v>99</v>
      </c>
      <c r="D84" s="1" t="s">
        <v>112</v>
      </c>
      <c r="E84" t="s">
        <v>107</v>
      </c>
      <c r="H84">
        <v>0.2949</v>
      </c>
      <c r="I84">
        <f t="shared" si="6"/>
        <v>0.64734999999999998</v>
      </c>
      <c r="M84" s="1">
        <v>-1.577624589</v>
      </c>
      <c r="N84">
        <f t="shared" si="5"/>
        <v>0.17181607609707222</v>
      </c>
    </row>
    <row r="85" spans="1:18">
      <c r="A85">
        <v>84</v>
      </c>
      <c r="B85" t="s">
        <v>31</v>
      </c>
      <c r="C85" t="s">
        <v>100</v>
      </c>
      <c r="D85" s="1" t="s">
        <v>109</v>
      </c>
      <c r="E85" t="s">
        <v>107</v>
      </c>
      <c r="F85">
        <v>0</v>
      </c>
      <c r="H85">
        <v>0.76249999999999996</v>
      </c>
      <c r="I85">
        <f t="shared" si="6"/>
        <v>0.88114999999999999</v>
      </c>
      <c r="J85">
        <f>F85-I85</f>
        <v>-0.88114999999999999</v>
      </c>
      <c r="K85" t="b">
        <f t="shared" si="7"/>
        <v>0</v>
      </c>
      <c r="M85" s="1">
        <v>0.36558026500000002</v>
      </c>
      <c r="N85">
        <f t="shared" si="5"/>
        <v>0.59012079191376443</v>
      </c>
      <c r="O85">
        <f>F85-N85</f>
        <v>-0.59012079191376443</v>
      </c>
      <c r="P85" t="b">
        <f t="shared" si="8"/>
        <v>0</v>
      </c>
    </row>
    <row r="86" spans="1:18">
      <c r="A86" s="2">
        <v>85</v>
      </c>
      <c r="B86" s="2" t="s">
        <v>42</v>
      </c>
      <c r="C86" s="2" t="s">
        <v>47</v>
      </c>
      <c r="D86" s="3" t="s">
        <v>115</v>
      </c>
      <c r="E86" s="2" t="s">
        <v>107</v>
      </c>
      <c r="F86" s="2">
        <v>0</v>
      </c>
      <c r="G86" s="2"/>
      <c r="H86">
        <v>0.255</v>
      </c>
      <c r="I86">
        <f t="shared" si="6"/>
        <v>0.62739999999999996</v>
      </c>
      <c r="J86" s="2">
        <f>F86-I86</f>
        <v>-0.62739999999999996</v>
      </c>
      <c r="K86" t="b">
        <f t="shared" si="7"/>
        <v>0</v>
      </c>
      <c r="L86" s="2"/>
      <c r="M86" s="3">
        <v>-0.707682747</v>
      </c>
      <c r="N86" s="2">
        <f t="shared" si="5"/>
        <v>0.33058877000621545</v>
      </c>
      <c r="O86" s="2">
        <f>F86-N86</f>
        <v>-0.33058877000621545</v>
      </c>
      <c r="P86" t="b">
        <f t="shared" si="8"/>
        <v>1</v>
      </c>
      <c r="Q86" s="2"/>
      <c r="R86" s="2"/>
    </row>
    <row r="87" spans="1:18" s="2" customFormat="1">
      <c r="A87">
        <v>86</v>
      </c>
      <c r="B87" t="s">
        <v>4</v>
      </c>
      <c r="C87" t="s">
        <v>101</v>
      </c>
      <c r="D87" s="1" t="s">
        <v>112</v>
      </c>
      <c r="E87" t="s">
        <v>107</v>
      </c>
      <c r="F87"/>
      <c r="G87"/>
      <c r="H87">
        <v>0.65029999999999999</v>
      </c>
      <c r="I87">
        <f t="shared" si="6"/>
        <v>0.82505000000000006</v>
      </c>
      <c r="J87"/>
      <c r="K87"/>
      <c r="L87"/>
      <c r="M87" s="1">
        <v>0.57418883300000001</v>
      </c>
      <c r="N87">
        <f t="shared" si="5"/>
        <v>0.63932525751702918</v>
      </c>
      <c r="O87"/>
      <c r="P87"/>
      <c r="Q87"/>
      <c r="R87"/>
    </row>
    <row r="88" spans="1:18" s="2" customFormat="1">
      <c r="A88" s="2">
        <v>87</v>
      </c>
      <c r="B88" s="2" t="s">
        <v>12</v>
      </c>
      <c r="C88" s="2" t="s">
        <v>102</v>
      </c>
      <c r="D88" s="3" t="s">
        <v>109</v>
      </c>
      <c r="E88" s="2" t="s">
        <v>110</v>
      </c>
      <c r="F88" s="2">
        <v>0</v>
      </c>
      <c r="H88">
        <v>0.47560000000000002</v>
      </c>
      <c r="I88">
        <f t="shared" si="6"/>
        <v>0.73770000000000002</v>
      </c>
      <c r="J88" s="2">
        <f>F88-I88</f>
        <v>-0.73770000000000002</v>
      </c>
      <c r="K88" t="b">
        <f t="shared" si="7"/>
        <v>0</v>
      </c>
      <c r="M88" s="3">
        <v>0.78023719999999996</v>
      </c>
      <c r="N88" s="2">
        <f t="shared" si="5"/>
        <v>0.68521793774448481</v>
      </c>
      <c r="O88" s="2">
        <f>F88-N88</f>
        <v>-0.68521793774448481</v>
      </c>
      <c r="P88" t="b">
        <f t="shared" si="8"/>
        <v>0</v>
      </c>
    </row>
    <row r="89" spans="1:18" s="2" customFormat="1">
      <c r="A89">
        <v>88</v>
      </c>
      <c r="B89" t="s">
        <v>4</v>
      </c>
      <c r="C89" t="s">
        <v>103</v>
      </c>
      <c r="D89" s="1" t="s">
        <v>112</v>
      </c>
      <c r="E89" t="s">
        <v>107</v>
      </c>
      <c r="F89"/>
      <c r="G89"/>
      <c r="H89">
        <v>0.73309999999999997</v>
      </c>
      <c r="I89">
        <f t="shared" si="6"/>
        <v>0.86644999999999994</v>
      </c>
      <c r="J89"/>
      <c r="K89"/>
      <c r="L89"/>
      <c r="M89" s="1">
        <v>0.63591677099999999</v>
      </c>
      <c r="N89">
        <f t="shared" si="5"/>
        <v>0.65339054145503661</v>
      </c>
      <c r="O89"/>
      <c r="P89"/>
      <c r="Q89"/>
      <c r="R89"/>
    </row>
    <row r="90" spans="1:18">
      <c r="A90">
        <v>89</v>
      </c>
      <c r="B90" t="s">
        <v>80</v>
      </c>
      <c r="C90" t="s">
        <v>58</v>
      </c>
      <c r="D90" s="1" t="s">
        <v>109</v>
      </c>
      <c r="E90" t="s">
        <v>110</v>
      </c>
      <c r="F90">
        <v>0</v>
      </c>
      <c r="H90">
        <v>0.66600000000000004</v>
      </c>
      <c r="I90">
        <f t="shared" si="6"/>
        <v>0.83289999999999997</v>
      </c>
      <c r="J90">
        <f>F90-I90</f>
        <v>-0.83289999999999997</v>
      </c>
      <c r="K90" t="b">
        <f t="shared" si="7"/>
        <v>0</v>
      </c>
      <c r="M90" s="1">
        <v>0.82095427499999996</v>
      </c>
      <c r="N90">
        <f t="shared" si="5"/>
        <v>0.69390705848485534</v>
      </c>
      <c r="O90">
        <f>F90-N90</f>
        <v>-0.69390705848485534</v>
      </c>
      <c r="P90" t="b">
        <f t="shared" si="8"/>
        <v>0</v>
      </c>
    </row>
    <row r="91" spans="1:18">
      <c r="A91">
        <v>90</v>
      </c>
      <c r="B91" t="s">
        <v>0</v>
      </c>
      <c r="C91" t="s">
        <v>9</v>
      </c>
      <c r="D91" s="1" t="s">
        <v>108</v>
      </c>
      <c r="E91" t="s">
        <v>108</v>
      </c>
      <c r="F91">
        <v>1</v>
      </c>
      <c r="H91">
        <v>0.66239999999999999</v>
      </c>
      <c r="I91">
        <f t="shared" si="6"/>
        <v>0.83109999999999995</v>
      </c>
      <c r="J91">
        <f>F91-I91</f>
        <v>0.16890000000000005</v>
      </c>
      <c r="K91" t="b">
        <f t="shared" si="7"/>
        <v>1</v>
      </c>
      <c r="M91" s="1">
        <v>0.47306588500000002</v>
      </c>
      <c r="N91">
        <f t="shared" si="5"/>
        <v>0.61576768198113463</v>
      </c>
      <c r="O91">
        <f>F91-N91</f>
        <v>0.38423231801886537</v>
      </c>
      <c r="P91" t="b">
        <f t="shared" si="8"/>
        <v>1</v>
      </c>
    </row>
    <row r="92" spans="1:18">
      <c r="A92" s="2">
        <v>91</v>
      </c>
      <c r="B92" s="2" t="s">
        <v>51</v>
      </c>
      <c r="C92" s="2" t="s">
        <v>104</v>
      </c>
      <c r="D92" s="2" t="s">
        <v>109</v>
      </c>
      <c r="E92" s="2" t="s">
        <v>109</v>
      </c>
      <c r="F92" s="2">
        <v>1</v>
      </c>
      <c r="G92" s="2"/>
      <c r="H92">
        <v>0.55769999999999997</v>
      </c>
      <c r="I92">
        <f t="shared" si="6"/>
        <v>0.77875000000000005</v>
      </c>
      <c r="J92" s="2">
        <f>F92-I92</f>
        <v>0.22124999999999995</v>
      </c>
      <c r="K92" t="b">
        <f t="shared" si="7"/>
        <v>1</v>
      </c>
      <c r="L92" s="2"/>
      <c r="M92" s="3">
        <v>0.79630899700000002</v>
      </c>
      <c r="N92" s="2">
        <f t="shared" si="5"/>
        <v>0.68866365556936093</v>
      </c>
      <c r="O92" s="2">
        <f>F92-N92</f>
        <v>0.31133634443063907</v>
      </c>
      <c r="P92" t="b">
        <f t="shared" si="8"/>
        <v>1</v>
      </c>
      <c r="Q92" s="2"/>
      <c r="R92" s="2"/>
    </row>
    <row r="93" spans="1:18">
      <c r="A93">
        <v>92</v>
      </c>
      <c r="B93" t="s">
        <v>27</v>
      </c>
      <c r="C93" t="s">
        <v>105</v>
      </c>
      <c r="D93" s="1" t="s">
        <v>109</v>
      </c>
      <c r="E93" t="s">
        <v>107</v>
      </c>
      <c r="F93">
        <v>0</v>
      </c>
      <c r="H93">
        <v>0.35299999999999998</v>
      </c>
      <c r="I93">
        <f t="shared" si="6"/>
        <v>0.6764</v>
      </c>
      <c r="J93">
        <f>F93-I93</f>
        <v>-0.6764</v>
      </c>
      <c r="K93" t="b">
        <f t="shared" si="7"/>
        <v>0</v>
      </c>
      <c r="M93" s="1">
        <v>0.50861530499999996</v>
      </c>
      <c r="N93">
        <f t="shared" si="5"/>
        <v>0.62411779949107749</v>
      </c>
      <c r="O93">
        <f>F93-N93</f>
        <v>-0.62411779949107749</v>
      </c>
      <c r="P93" t="b">
        <f t="shared" si="8"/>
        <v>0</v>
      </c>
    </row>
    <row r="94" spans="1:18">
      <c r="A94">
        <v>93</v>
      </c>
      <c r="B94" t="s">
        <v>106</v>
      </c>
      <c r="C94" t="s">
        <v>102</v>
      </c>
      <c r="D94" s="1" t="s">
        <v>109</v>
      </c>
      <c r="E94" t="s">
        <v>110</v>
      </c>
      <c r="F94">
        <v>0</v>
      </c>
      <c r="H94">
        <v>0.51180000000000003</v>
      </c>
      <c r="I94">
        <f t="shared" si="6"/>
        <v>0.75580000000000003</v>
      </c>
      <c r="J94">
        <f>F94-I94</f>
        <v>-0.75580000000000003</v>
      </c>
      <c r="K94" t="b">
        <f t="shared" si="7"/>
        <v>0</v>
      </c>
      <c r="M94" s="1">
        <v>0.61140367299999998</v>
      </c>
      <c r="N94">
        <f t="shared" si="5"/>
        <v>0.64783541947496615</v>
      </c>
      <c r="O94">
        <f>F94-N94</f>
        <v>-0.64783541947496615</v>
      </c>
      <c r="P94" t="b">
        <f t="shared" si="8"/>
        <v>0</v>
      </c>
    </row>
    <row r="95" spans="1:18">
      <c r="A95">
        <v>94</v>
      </c>
      <c r="B95" t="s">
        <v>80</v>
      </c>
      <c r="C95" t="s">
        <v>30</v>
      </c>
      <c r="D95" s="1" t="s">
        <v>109</v>
      </c>
      <c r="E95" t="s">
        <v>109</v>
      </c>
      <c r="F95">
        <v>1</v>
      </c>
      <c r="H95">
        <v>0.74119999999999997</v>
      </c>
      <c r="I95">
        <f t="shared" si="6"/>
        <v>0.87050000000000005</v>
      </c>
      <c r="J95">
        <f>F95-I95</f>
        <v>0.12949999999999995</v>
      </c>
      <c r="K95" t="b">
        <f t="shared" si="7"/>
        <v>1</v>
      </c>
      <c r="M95" s="1">
        <v>0.93154243400000003</v>
      </c>
      <c r="N95">
        <f t="shared" si="5"/>
        <v>0.71681146072323687</v>
      </c>
      <c r="O95">
        <f>F95-N95</f>
        <v>0.28318853927676313</v>
      </c>
      <c r="P95" t="b">
        <f t="shared" si="8"/>
        <v>1</v>
      </c>
    </row>
    <row r="96" spans="1:18">
      <c r="A96">
        <v>95</v>
      </c>
      <c r="B96" t="s">
        <v>48</v>
      </c>
      <c r="C96" t="s">
        <v>102</v>
      </c>
      <c r="D96" s="1" t="s">
        <v>113</v>
      </c>
      <c r="E96" t="s">
        <v>110</v>
      </c>
      <c r="F96">
        <v>0</v>
      </c>
      <c r="H96">
        <v>0.65110000000000001</v>
      </c>
      <c r="I96">
        <f t="shared" si="6"/>
        <v>0.82545000000000002</v>
      </c>
      <c r="J96">
        <f>F96-I96</f>
        <v>-0.82545000000000002</v>
      </c>
      <c r="K96" t="b">
        <f t="shared" si="7"/>
        <v>0</v>
      </c>
      <c r="M96" s="1">
        <v>0.84515255700000003</v>
      </c>
      <c r="N96">
        <f t="shared" si="5"/>
        <v>0.69900698740799383</v>
      </c>
      <c r="O96">
        <f>F96-N96</f>
        <v>-0.69900698740799383</v>
      </c>
      <c r="P96" t="b">
        <f t="shared" si="8"/>
        <v>0</v>
      </c>
    </row>
    <row r="97" spans="1:18" s="2" customFormat="1">
      <c r="A97">
        <v>96</v>
      </c>
      <c r="B97" t="s">
        <v>35</v>
      </c>
      <c r="C97" t="s">
        <v>98</v>
      </c>
      <c r="D97" s="1" t="s">
        <v>114</v>
      </c>
      <c r="E97" t="s">
        <v>109</v>
      </c>
      <c r="F97">
        <v>1</v>
      </c>
      <c r="G97"/>
      <c r="H97">
        <v>0.57330000000000003</v>
      </c>
      <c r="I97">
        <f t="shared" si="6"/>
        <v>0.78655000000000008</v>
      </c>
      <c r="J97">
        <f>F97-I97</f>
        <v>0.21344999999999992</v>
      </c>
      <c r="K97" t="b">
        <f t="shared" si="7"/>
        <v>1</v>
      </c>
      <c r="L97"/>
      <c r="M97" s="1">
        <v>0.735034191</v>
      </c>
      <c r="N97">
        <f t="shared" si="5"/>
        <v>0.67541751233123259</v>
      </c>
      <c r="O97">
        <f>F97-N97</f>
        <v>0.32458248766876741</v>
      </c>
      <c r="P97" t="b">
        <f t="shared" si="8"/>
        <v>1</v>
      </c>
      <c r="Q97"/>
      <c r="R97"/>
    </row>
    <row r="98" spans="1:18" s="2" customFormat="1">
      <c r="A98">
        <v>97</v>
      </c>
      <c r="B98" t="s">
        <v>69</v>
      </c>
      <c r="C98" t="s">
        <v>30</v>
      </c>
      <c r="D98" t="s">
        <v>114</v>
      </c>
      <c r="E98" t="s">
        <v>109</v>
      </c>
      <c r="F98">
        <v>1</v>
      </c>
      <c r="G98"/>
      <c r="H98">
        <v>0</v>
      </c>
      <c r="I98">
        <f t="shared" si="6"/>
        <v>0.49990000000000001</v>
      </c>
      <c r="J98">
        <f>F98-I98</f>
        <v>0.50009999999999999</v>
      </c>
      <c r="K98" t="b">
        <f t="shared" si="7"/>
        <v>0</v>
      </c>
      <c r="L98"/>
      <c r="M98" s="1">
        <v>-0.67072387899999997</v>
      </c>
      <c r="N98">
        <f t="shared" ref="N98:N129" si="9">1/(1 + 2.71^(-M98))</f>
        <v>0.33879308864996277</v>
      </c>
      <c r="O98">
        <f>F98-N98</f>
        <v>0.66120691135003717</v>
      </c>
      <c r="P98" t="b">
        <f t="shared" si="8"/>
        <v>0</v>
      </c>
      <c r="Q98"/>
      <c r="R98"/>
    </row>
    <row r="99" spans="1:18" s="2" customFormat="1">
      <c r="A99" s="2">
        <v>98</v>
      </c>
      <c r="B99" s="2" t="s">
        <v>8</v>
      </c>
      <c r="C99" s="2" t="s">
        <v>66</v>
      </c>
      <c r="D99" s="3" t="s">
        <v>113</v>
      </c>
      <c r="E99" s="2" t="s">
        <v>107</v>
      </c>
      <c r="F99" s="2">
        <v>0</v>
      </c>
      <c r="H99">
        <v>0.30990000000000001</v>
      </c>
      <c r="I99">
        <f t="shared" si="6"/>
        <v>0.65485000000000004</v>
      </c>
      <c r="J99" s="2">
        <f>F99-I99</f>
        <v>-0.65485000000000004</v>
      </c>
      <c r="K99" t="b">
        <f t="shared" si="7"/>
        <v>0</v>
      </c>
      <c r="M99" s="3">
        <v>-0.55814073399999997</v>
      </c>
      <c r="N99" s="2">
        <f t="shared" si="9"/>
        <v>0.36437212041663464</v>
      </c>
      <c r="O99" s="2">
        <f>F99-N99</f>
        <v>-0.36437212041663464</v>
      </c>
      <c r="P99" t="b">
        <f t="shared" si="8"/>
        <v>1</v>
      </c>
    </row>
    <row r="100" spans="1:18">
      <c r="A100">
        <v>99</v>
      </c>
      <c r="B100" t="s">
        <v>33</v>
      </c>
      <c r="C100" t="s">
        <v>104</v>
      </c>
      <c r="D100" t="s">
        <v>109</v>
      </c>
      <c r="E100" t="s">
        <v>109</v>
      </c>
      <c r="F100">
        <v>1</v>
      </c>
      <c r="H100">
        <v>0.56859999999999999</v>
      </c>
      <c r="I100">
        <f t="shared" si="6"/>
        <v>0.78420000000000001</v>
      </c>
      <c r="J100">
        <f>F100-I100</f>
        <v>0.21579999999999999</v>
      </c>
      <c r="K100" t="b">
        <f t="shared" si="7"/>
        <v>1</v>
      </c>
      <c r="M100" s="1">
        <v>0.91663163199999997</v>
      </c>
      <c r="N100">
        <f t="shared" si="9"/>
        <v>0.7137842102576607</v>
      </c>
      <c r="O100">
        <f>F100-N100</f>
        <v>0.2862157897423393</v>
      </c>
      <c r="P100" t="b">
        <f t="shared" si="8"/>
        <v>1</v>
      </c>
    </row>
    <row r="101" spans="1:18">
      <c r="A101">
        <v>100</v>
      </c>
      <c r="B101" t="s">
        <v>31</v>
      </c>
      <c r="C101" t="s">
        <v>59</v>
      </c>
      <c r="D101" s="1" t="s">
        <v>109</v>
      </c>
      <c r="E101" t="s">
        <v>109</v>
      </c>
      <c r="F101">
        <v>1</v>
      </c>
      <c r="H101">
        <v>0.28210000000000002</v>
      </c>
      <c r="I101">
        <f t="shared" si="6"/>
        <v>0.64095000000000002</v>
      </c>
      <c r="J101">
        <f>F101-I101</f>
        <v>0.35904999999999998</v>
      </c>
      <c r="K101" t="b">
        <f t="shared" si="7"/>
        <v>1</v>
      </c>
      <c r="M101" s="1">
        <v>0.73365358400000003</v>
      </c>
      <c r="N101">
        <f t="shared" si="9"/>
        <v>0.67511569438667429</v>
      </c>
      <c r="O101">
        <f>F101-N101</f>
        <v>0.32488430561332571</v>
      </c>
      <c r="P101" t="b">
        <f t="shared" si="8"/>
        <v>1</v>
      </c>
    </row>
    <row r="102" spans="1:18">
      <c r="F102" t="s">
        <v>137</v>
      </c>
      <c r="K102" t="s">
        <v>134</v>
      </c>
      <c r="P102" t="s">
        <v>131</v>
      </c>
    </row>
    <row r="103" spans="1:18">
      <c r="F103" t="s">
        <v>136</v>
      </c>
      <c r="K103" t="s">
        <v>135</v>
      </c>
      <c r="P103" t="s">
        <v>132</v>
      </c>
    </row>
  </sheetData>
  <sortState ref="A2:Q101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CY117"/>
  <sheetViews>
    <sheetView workbookViewId="0">
      <selection activeCell="D18" sqref="D18:D117"/>
    </sheetView>
  </sheetViews>
  <sheetFormatPr baseColWidth="10" defaultRowHeight="15" x14ac:dyDescent="0"/>
  <sheetData>
    <row r="15" spans="4:103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8.4599999999999995E-2</v>
      </c>
      <c r="K15">
        <v>0.2283</v>
      </c>
      <c r="L15">
        <v>-9.2700000000000005E-2</v>
      </c>
      <c r="M15">
        <v>0.2462</v>
      </c>
      <c r="N15">
        <v>0.42309999999999998</v>
      </c>
      <c r="O15">
        <v>0.3322</v>
      </c>
      <c r="P15">
        <v>9.1700000000000004E-2</v>
      </c>
      <c r="Q15">
        <v>0</v>
      </c>
      <c r="R15">
        <v>0</v>
      </c>
      <c r="S15">
        <v>0</v>
      </c>
      <c r="T15">
        <v>0.15459999999999999</v>
      </c>
      <c r="U15">
        <v>0.254</v>
      </c>
      <c r="V15">
        <v>0.33560000000000001</v>
      </c>
      <c r="W15">
        <v>0</v>
      </c>
      <c r="X15">
        <v>0.2954</v>
      </c>
      <c r="Y15">
        <v>0.16600000000000001</v>
      </c>
      <c r="Z15">
        <v>0.13039999999999999</v>
      </c>
      <c r="AA15">
        <v>0.1115</v>
      </c>
      <c r="AB15">
        <v>0.3266</v>
      </c>
      <c r="AC15">
        <v>0.39279999999999998</v>
      </c>
      <c r="AD15">
        <v>0.35630000000000001</v>
      </c>
      <c r="AE15">
        <v>9.0399999999999994E-2</v>
      </c>
      <c r="AF15">
        <v>0</v>
      </c>
      <c r="AG15">
        <v>0.3967</v>
      </c>
      <c r="AH15">
        <v>0.38450000000000001</v>
      </c>
      <c r="AI15">
        <v>0.3196</v>
      </c>
      <c r="AJ15">
        <v>0.35520000000000002</v>
      </c>
      <c r="AK15">
        <v>0.3533</v>
      </c>
      <c r="AL15">
        <v>0</v>
      </c>
      <c r="AM15">
        <v>0</v>
      </c>
      <c r="AN15">
        <v>0.46110000000000001</v>
      </c>
      <c r="AO15">
        <v>0.27079999999999999</v>
      </c>
      <c r="AP15">
        <v>0.21160000000000001</v>
      </c>
      <c r="AQ15">
        <v>0.37419999999999998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0.37019999999999997</v>
      </c>
      <c r="BC15">
        <v>0.3216</v>
      </c>
      <c r="BD15">
        <v>0.59030000000000005</v>
      </c>
      <c r="BE15">
        <v>0.43340000000000001</v>
      </c>
      <c r="BF15">
        <v>0.44319999999999998</v>
      </c>
      <c r="BG15">
        <v>5.6500000000000002E-2</v>
      </c>
      <c r="BH15">
        <v>0.33450000000000002</v>
      </c>
      <c r="BI15">
        <v>0.2278</v>
      </c>
      <c r="BJ15">
        <v>0.52429999999999999</v>
      </c>
      <c r="BK15">
        <v>0.49130000000000001</v>
      </c>
      <c r="BL15">
        <v>0.59289999999999998</v>
      </c>
      <c r="BM15">
        <v>0.36859999999999998</v>
      </c>
      <c r="BN15">
        <v>0</v>
      </c>
      <c r="BO15">
        <v>0.43640000000000001</v>
      </c>
      <c r="BP15">
        <v>0</v>
      </c>
      <c r="BQ15">
        <v>0.2908</v>
      </c>
      <c r="BR15">
        <v>0.41339999999999999</v>
      </c>
      <c r="BS15">
        <v>0.58079999999999998</v>
      </c>
      <c r="BT15">
        <v>0.55410000000000004</v>
      </c>
      <c r="BU15">
        <v>0.51100000000000001</v>
      </c>
      <c r="BV15">
        <v>0.67930000000000001</v>
      </c>
      <c r="BW15">
        <v>0.5968</v>
      </c>
      <c r="BX15">
        <v>0.4662</v>
      </c>
      <c r="BY15">
        <v>0.58330000000000004</v>
      </c>
      <c r="BZ15">
        <v>0.62209999999999999</v>
      </c>
      <c r="CA15">
        <v>0.58860000000000001</v>
      </c>
      <c r="CB15">
        <v>0.62739999999999996</v>
      </c>
      <c r="CC15">
        <v>0.66590000000000005</v>
      </c>
      <c r="CD15">
        <v>0.71619999999999995</v>
      </c>
      <c r="CE15">
        <v>0.503</v>
      </c>
      <c r="CF15">
        <v>0.28179999999999999</v>
      </c>
      <c r="CG15">
        <v>0.69240000000000002</v>
      </c>
      <c r="CH15">
        <v>0.2949</v>
      </c>
      <c r="CI15">
        <v>0.76249999999999996</v>
      </c>
      <c r="CJ15">
        <v>0.255</v>
      </c>
      <c r="CK15">
        <v>0.65029999999999999</v>
      </c>
      <c r="CL15">
        <v>0.47560000000000002</v>
      </c>
      <c r="CM15">
        <v>0.73309999999999997</v>
      </c>
      <c r="CN15">
        <v>0.66600000000000004</v>
      </c>
      <c r="CO15">
        <v>0.66239999999999999</v>
      </c>
      <c r="CP15">
        <v>0.55769999999999997</v>
      </c>
      <c r="CQ15">
        <v>0.35299999999999998</v>
      </c>
      <c r="CR15">
        <v>0.51180000000000003</v>
      </c>
      <c r="CS15">
        <v>0.74119999999999997</v>
      </c>
      <c r="CT15">
        <v>0.65110000000000001</v>
      </c>
      <c r="CU15">
        <v>0.57330000000000003</v>
      </c>
      <c r="CV15">
        <v>0</v>
      </c>
      <c r="CW15">
        <v>0.30990000000000001</v>
      </c>
      <c r="CX15">
        <v>0.56859999999999999</v>
      </c>
      <c r="CY15">
        <v>0.28210000000000002</v>
      </c>
    </row>
    <row r="18" spans="4:4">
      <c r="D18">
        <v>0</v>
      </c>
    </row>
    <row r="19" spans="4:4">
      <c r="D19">
        <v>0</v>
      </c>
    </row>
    <row r="20" spans="4:4">
      <c r="D20">
        <v>0</v>
      </c>
    </row>
    <row r="21" spans="4:4">
      <c r="D21">
        <v>0</v>
      </c>
    </row>
    <row r="22" spans="4:4">
      <c r="D22">
        <v>0</v>
      </c>
    </row>
    <row r="23" spans="4:4">
      <c r="D23">
        <v>0</v>
      </c>
    </row>
    <row r="24" spans="4:4">
      <c r="D24">
        <v>8.4599999999999995E-2</v>
      </c>
    </row>
    <row r="25" spans="4:4">
      <c r="D25">
        <v>0.2283</v>
      </c>
    </row>
    <row r="26" spans="4:4">
      <c r="D26">
        <v>-9.2700000000000005E-2</v>
      </c>
    </row>
    <row r="27" spans="4:4">
      <c r="D27">
        <v>0.2462</v>
      </c>
    </row>
    <row r="28" spans="4:4">
      <c r="D28">
        <v>0.42309999999999998</v>
      </c>
    </row>
    <row r="29" spans="4:4">
      <c r="D29">
        <v>0.3322</v>
      </c>
    </row>
    <row r="30" spans="4:4">
      <c r="D30">
        <v>9.1700000000000004E-2</v>
      </c>
    </row>
    <row r="31" spans="4:4">
      <c r="D31">
        <v>0</v>
      </c>
    </row>
    <row r="32" spans="4:4">
      <c r="D32">
        <v>0</v>
      </c>
    </row>
    <row r="33" spans="4:4">
      <c r="D33">
        <v>0</v>
      </c>
    </row>
    <row r="34" spans="4:4">
      <c r="D34">
        <v>0.15459999999999999</v>
      </c>
    </row>
    <row r="35" spans="4:4">
      <c r="D35">
        <v>0.254</v>
      </c>
    </row>
    <row r="36" spans="4:4">
      <c r="D36">
        <v>0.33560000000000001</v>
      </c>
    </row>
    <row r="37" spans="4:4">
      <c r="D37">
        <v>0</v>
      </c>
    </row>
    <row r="38" spans="4:4">
      <c r="D38">
        <v>0.2954</v>
      </c>
    </row>
    <row r="39" spans="4:4">
      <c r="D39">
        <v>0.16600000000000001</v>
      </c>
    </row>
    <row r="40" spans="4:4">
      <c r="D40">
        <v>0.13039999999999999</v>
      </c>
    </row>
    <row r="41" spans="4:4">
      <c r="D41">
        <v>0.1115</v>
      </c>
    </row>
    <row r="42" spans="4:4">
      <c r="D42">
        <v>0.3266</v>
      </c>
    </row>
    <row r="43" spans="4:4">
      <c r="D43">
        <v>0.39279999999999998</v>
      </c>
    </row>
    <row r="44" spans="4:4">
      <c r="D44">
        <v>0.35630000000000001</v>
      </c>
    </row>
    <row r="45" spans="4:4">
      <c r="D45">
        <v>9.0399999999999994E-2</v>
      </c>
    </row>
    <row r="46" spans="4:4">
      <c r="D46">
        <v>0</v>
      </c>
    </row>
    <row r="47" spans="4:4">
      <c r="D47">
        <v>0.3967</v>
      </c>
    </row>
    <row r="48" spans="4:4">
      <c r="D48">
        <v>0.38450000000000001</v>
      </c>
    </row>
    <row r="49" spans="4:4">
      <c r="D49">
        <v>0.3196</v>
      </c>
    </row>
    <row r="50" spans="4:4">
      <c r="D50">
        <v>0.35520000000000002</v>
      </c>
    </row>
    <row r="51" spans="4:4">
      <c r="D51">
        <v>0.3533</v>
      </c>
    </row>
    <row r="52" spans="4:4">
      <c r="D52">
        <v>0</v>
      </c>
    </row>
    <row r="53" spans="4:4">
      <c r="D53">
        <v>0</v>
      </c>
    </row>
    <row r="54" spans="4:4">
      <c r="D54">
        <v>0.46110000000000001</v>
      </c>
    </row>
    <row r="55" spans="4:4">
      <c r="D55">
        <v>0.27079999999999999</v>
      </c>
    </row>
    <row r="56" spans="4:4">
      <c r="D56">
        <v>0.21160000000000001</v>
      </c>
    </row>
    <row r="57" spans="4:4">
      <c r="D57">
        <v>0.37419999999999998</v>
      </c>
    </row>
    <row r="58" spans="4:4">
      <c r="D58">
        <v>0</v>
      </c>
    </row>
    <row r="59" spans="4:4">
      <c r="D59">
        <v>0</v>
      </c>
    </row>
    <row r="60" spans="4:4">
      <c r="D60">
        <v>0</v>
      </c>
    </row>
    <row r="61" spans="4:4">
      <c r="D61">
        <v>0</v>
      </c>
    </row>
    <row r="62" spans="4:4">
      <c r="D62">
        <v>0</v>
      </c>
    </row>
    <row r="63" spans="4:4">
      <c r="D63">
        <v>0</v>
      </c>
    </row>
    <row r="64" spans="4:4">
      <c r="D64">
        <v>0</v>
      </c>
    </row>
    <row r="65" spans="4:4">
      <c r="D65">
        <v>0</v>
      </c>
    </row>
    <row r="66" spans="4:4">
      <c r="D66">
        <v>0</v>
      </c>
    </row>
    <row r="67" spans="4:4">
      <c r="D67">
        <v>0</v>
      </c>
    </row>
    <row r="68" spans="4:4">
      <c r="D68">
        <v>0.37019999999999997</v>
      </c>
    </row>
    <row r="69" spans="4:4">
      <c r="D69">
        <v>0.3216</v>
      </c>
    </row>
    <row r="70" spans="4:4">
      <c r="D70">
        <v>0.59030000000000005</v>
      </c>
    </row>
    <row r="71" spans="4:4">
      <c r="D71">
        <v>0.43340000000000001</v>
      </c>
    </row>
    <row r="72" spans="4:4">
      <c r="D72">
        <v>0.44319999999999998</v>
      </c>
    </row>
    <row r="73" spans="4:4">
      <c r="D73">
        <v>5.6500000000000002E-2</v>
      </c>
    </row>
    <row r="74" spans="4:4">
      <c r="D74">
        <v>0.33450000000000002</v>
      </c>
    </row>
    <row r="75" spans="4:4">
      <c r="D75">
        <v>0.2278</v>
      </c>
    </row>
    <row r="76" spans="4:4">
      <c r="D76">
        <v>0.52429999999999999</v>
      </c>
    </row>
    <row r="77" spans="4:4">
      <c r="D77">
        <v>0.49130000000000001</v>
      </c>
    </row>
    <row r="78" spans="4:4">
      <c r="D78">
        <v>0.59289999999999998</v>
      </c>
    </row>
    <row r="79" spans="4:4">
      <c r="D79">
        <v>0.36859999999999998</v>
      </c>
    </row>
    <row r="80" spans="4:4">
      <c r="D80">
        <v>0</v>
      </c>
    </row>
    <row r="81" spans="4:4">
      <c r="D81">
        <v>0.43640000000000001</v>
      </c>
    </row>
    <row r="82" spans="4:4">
      <c r="D82">
        <v>0</v>
      </c>
    </row>
    <row r="83" spans="4:4">
      <c r="D83">
        <v>0.2908</v>
      </c>
    </row>
    <row r="84" spans="4:4">
      <c r="D84">
        <v>0.41339999999999999</v>
      </c>
    </row>
    <row r="85" spans="4:4">
      <c r="D85">
        <v>0.58079999999999998</v>
      </c>
    </row>
    <row r="86" spans="4:4">
      <c r="D86">
        <v>0.55410000000000004</v>
      </c>
    </row>
    <row r="87" spans="4:4">
      <c r="D87">
        <v>0.51100000000000001</v>
      </c>
    </row>
    <row r="88" spans="4:4">
      <c r="D88">
        <v>0.67930000000000001</v>
      </c>
    </row>
    <row r="89" spans="4:4">
      <c r="D89">
        <v>0.5968</v>
      </c>
    </row>
    <row r="90" spans="4:4">
      <c r="D90">
        <v>0.4662</v>
      </c>
    </row>
    <row r="91" spans="4:4">
      <c r="D91">
        <v>0.58330000000000004</v>
      </c>
    </row>
    <row r="92" spans="4:4">
      <c r="D92">
        <v>0.62209999999999999</v>
      </c>
    </row>
    <row r="93" spans="4:4">
      <c r="D93">
        <v>0.58860000000000001</v>
      </c>
    </row>
    <row r="94" spans="4:4">
      <c r="D94">
        <v>0.62739999999999996</v>
      </c>
    </row>
    <row r="95" spans="4:4">
      <c r="D95">
        <v>0.66590000000000005</v>
      </c>
    </row>
    <row r="96" spans="4:4">
      <c r="D96">
        <v>0.71619999999999995</v>
      </c>
    </row>
    <row r="97" spans="4:4">
      <c r="D97">
        <v>0.503</v>
      </c>
    </row>
    <row r="98" spans="4:4">
      <c r="D98">
        <v>0.28179999999999999</v>
      </c>
    </row>
    <row r="99" spans="4:4">
      <c r="D99">
        <v>0.69240000000000002</v>
      </c>
    </row>
    <row r="100" spans="4:4">
      <c r="D100">
        <v>0.2949</v>
      </c>
    </row>
    <row r="101" spans="4:4">
      <c r="D101">
        <v>0.76249999999999996</v>
      </c>
    </row>
    <row r="102" spans="4:4">
      <c r="D102">
        <v>0.255</v>
      </c>
    </row>
    <row r="103" spans="4:4">
      <c r="D103">
        <v>0.65029999999999999</v>
      </c>
    </row>
    <row r="104" spans="4:4">
      <c r="D104">
        <v>0.47560000000000002</v>
      </c>
    </row>
    <row r="105" spans="4:4">
      <c r="D105">
        <v>0.73309999999999997</v>
      </c>
    </row>
    <row r="106" spans="4:4">
      <c r="D106">
        <v>0.66600000000000004</v>
      </c>
    </row>
    <row r="107" spans="4:4">
      <c r="D107">
        <v>0.66239999999999999</v>
      </c>
    </row>
    <row r="108" spans="4:4">
      <c r="D108">
        <v>0.55769999999999997</v>
      </c>
    </row>
    <row r="109" spans="4:4">
      <c r="D109">
        <v>0.35299999999999998</v>
      </c>
    </row>
    <row r="110" spans="4:4">
      <c r="D110">
        <v>0.51180000000000003</v>
      </c>
    </row>
    <row r="111" spans="4:4">
      <c r="D111">
        <v>0.74119999999999997</v>
      </c>
    </row>
    <row r="112" spans="4:4">
      <c r="D112">
        <v>0.65110000000000001</v>
      </c>
    </row>
    <row r="113" spans="4:4">
      <c r="D113">
        <v>0.57330000000000003</v>
      </c>
    </row>
    <row r="114" spans="4:4">
      <c r="D114">
        <v>0</v>
      </c>
    </row>
    <row r="115" spans="4:4">
      <c r="D115">
        <v>0.30990000000000001</v>
      </c>
    </row>
    <row r="116" spans="4:4">
      <c r="D116">
        <v>0.56859999999999999</v>
      </c>
    </row>
    <row r="117" spans="4:4">
      <c r="D117">
        <v>0.28210000000000002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2012-03-06T08:01:13Z</dcterms:created>
  <dcterms:modified xsi:type="dcterms:W3CDTF">2012-03-12T04:04:27Z</dcterms:modified>
</cp:coreProperties>
</file>