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56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7" i="1" l="1"/>
  <c r="W107" i="1"/>
  <c r="P107" i="1"/>
  <c r="K107" i="1"/>
  <c r="W3" i="1"/>
  <c r="W5" i="1"/>
  <c r="W6" i="1"/>
  <c r="W7" i="1"/>
  <c r="W8" i="1"/>
  <c r="W9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4" i="1"/>
  <c r="W55" i="1"/>
  <c r="W56" i="1"/>
  <c r="W57" i="1"/>
  <c r="W58" i="1"/>
  <c r="W59" i="1"/>
  <c r="W60" i="1"/>
  <c r="W61" i="1"/>
  <c r="W63" i="1"/>
  <c r="W64" i="1"/>
  <c r="W65" i="1"/>
  <c r="W67" i="1"/>
  <c r="W68" i="1"/>
  <c r="W69" i="1"/>
  <c r="W70" i="1"/>
  <c r="W71" i="1"/>
  <c r="W72" i="1"/>
  <c r="W73" i="1"/>
  <c r="W74" i="1"/>
  <c r="W76" i="1"/>
  <c r="W77" i="1"/>
  <c r="W78" i="1"/>
  <c r="W79" i="1"/>
  <c r="W80" i="1"/>
  <c r="W81" i="1"/>
  <c r="W82" i="1"/>
  <c r="W84" i="1"/>
  <c r="W85" i="1"/>
  <c r="W86" i="1"/>
  <c r="W88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  <c r="U3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4" i="1"/>
  <c r="U55" i="1"/>
  <c r="U56" i="1"/>
  <c r="U57" i="1"/>
  <c r="U58" i="1"/>
  <c r="U59" i="1"/>
  <c r="U60" i="1"/>
  <c r="U61" i="1"/>
  <c r="U63" i="1"/>
  <c r="U64" i="1"/>
  <c r="U65" i="1"/>
  <c r="U67" i="1"/>
  <c r="U68" i="1"/>
  <c r="U69" i="1"/>
  <c r="U70" i="1"/>
  <c r="U71" i="1"/>
  <c r="U72" i="1"/>
  <c r="U73" i="1"/>
  <c r="U74" i="1"/>
  <c r="U76" i="1"/>
  <c r="U77" i="1"/>
  <c r="U78" i="1"/>
  <c r="U79" i="1"/>
  <c r="U80" i="1"/>
  <c r="U81" i="1"/>
  <c r="U82" i="1"/>
  <c r="U84" i="1"/>
  <c r="U85" i="1"/>
  <c r="U86" i="1"/>
  <c r="U88" i="1"/>
  <c r="U90" i="1"/>
  <c r="U91" i="1"/>
  <c r="U92" i="1"/>
  <c r="U93" i="1"/>
  <c r="U94" i="1"/>
  <c r="U95" i="1"/>
  <c r="U96" i="1"/>
  <c r="U97" i="1"/>
  <c r="U98" i="1"/>
  <c r="U99" i="1"/>
  <c r="U100" i="1"/>
  <c r="U1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U2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3" i="1"/>
  <c r="S4" i="1"/>
  <c r="S5" i="1"/>
  <c r="S6" i="1"/>
  <c r="S7" i="1"/>
  <c r="S8" i="1"/>
  <c r="S2" i="1"/>
  <c r="O11" i="1"/>
  <c r="P11" i="1"/>
  <c r="J11" i="1"/>
  <c r="K11" i="1"/>
  <c r="P105" i="1"/>
  <c r="K105" i="1"/>
  <c r="N101" i="2"/>
  <c r="O101" i="2"/>
  <c r="P101" i="2"/>
  <c r="I101" i="2"/>
  <c r="J101" i="2"/>
  <c r="K101" i="2"/>
  <c r="N100" i="2"/>
  <c r="O100" i="2"/>
  <c r="P100" i="2"/>
  <c r="I100" i="2"/>
  <c r="J100" i="2"/>
  <c r="K100" i="2"/>
  <c r="N99" i="2"/>
  <c r="O99" i="2"/>
  <c r="P99" i="2"/>
  <c r="I99" i="2"/>
  <c r="J99" i="2"/>
  <c r="K99" i="2"/>
  <c r="N98" i="2"/>
  <c r="O98" i="2"/>
  <c r="P98" i="2"/>
  <c r="I98" i="2"/>
  <c r="J98" i="2"/>
  <c r="K98" i="2"/>
  <c r="N97" i="2"/>
  <c r="O97" i="2"/>
  <c r="P97" i="2"/>
  <c r="I97" i="2"/>
  <c r="J97" i="2"/>
  <c r="K97" i="2"/>
  <c r="N96" i="2"/>
  <c r="O96" i="2"/>
  <c r="P96" i="2"/>
  <c r="I96" i="2"/>
  <c r="J96" i="2"/>
  <c r="K96" i="2"/>
  <c r="N95" i="2"/>
  <c r="O95" i="2"/>
  <c r="P95" i="2"/>
  <c r="I95" i="2"/>
  <c r="J95" i="2"/>
  <c r="K95" i="2"/>
  <c r="N94" i="2"/>
  <c r="O94" i="2"/>
  <c r="P94" i="2"/>
  <c r="I94" i="2"/>
  <c r="J94" i="2"/>
  <c r="K94" i="2"/>
  <c r="N93" i="2"/>
  <c r="O93" i="2"/>
  <c r="P93" i="2"/>
  <c r="I93" i="2"/>
  <c r="J93" i="2"/>
  <c r="K93" i="2"/>
  <c r="N92" i="2"/>
  <c r="O92" i="2"/>
  <c r="P92" i="2"/>
  <c r="I92" i="2"/>
  <c r="J92" i="2"/>
  <c r="K92" i="2"/>
  <c r="N91" i="2"/>
  <c r="O91" i="2"/>
  <c r="P91" i="2"/>
  <c r="I91" i="2"/>
  <c r="J91" i="2"/>
  <c r="K91" i="2"/>
  <c r="N90" i="2"/>
  <c r="O90" i="2"/>
  <c r="P90" i="2"/>
  <c r="I90" i="2"/>
  <c r="J90" i="2"/>
  <c r="K90" i="2"/>
  <c r="N89" i="2"/>
  <c r="I89" i="2"/>
  <c r="N88" i="2"/>
  <c r="O88" i="2"/>
  <c r="P88" i="2"/>
  <c r="I88" i="2"/>
  <c r="J88" i="2"/>
  <c r="K88" i="2"/>
  <c r="N87" i="2"/>
  <c r="I87" i="2"/>
  <c r="N86" i="2"/>
  <c r="O86" i="2"/>
  <c r="P86" i="2"/>
  <c r="I86" i="2"/>
  <c r="J86" i="2"/>
  <c r="K86" i="2"/>
  <c r="N85" i="2"/>
  <c r="O85" i="2"/>
  <c r="P85" i="2"/>
  <c r="I85" i="2"/>
  <c r="J85" i="2"/>
  <c r="K85" i="2"/>
  <c r="N84" i="2"/>
  <c r="I84" i="2"/>
  <c r="N83" i="2"/>
  <c r="I83" i="2"/>
  <c r="N82" i="2"/>
  <c r="O82" i="2"/>
  <c r="P82" i="2"/>
  <c r="I82" i="2"/>
  <c r="J82" i="2"/>
  <c r="K82" i="2"/>
  <c r="N81" i="2"/>
  <c r="O81" i="2"/>
  <c r="P81" i="2"/>
  <c r="I81" i="2"/>
  <c r="J81" i="2"/>
  <c r="K81" i="2"/>
  <c r="N80" i="2"/>
  <c r="O80" i="2"/>
  <c r="P80" i="2"/>
  <c r="I80" i="2"/>
  <c r="J80" i="2"/>
  <c r="K80" i="2"/>
  <c r="N79" i="2"/>
  <c r="O79" i="2"/>
  <c r="P79" i="2"/>
  <c r="I79" i="2"/>
  <c r="J79" i="2"/>
  <c r="K79" i="2"/>
  <c r="N78" i="2"/>
  <c r="O78" i="2"/>
  <c r="P78" i="2"/>
  <c r="I78" i="2"/>
  <c r="J78" i="2"/>
  <c r="K78" i="2"/>
  <c r="N77" i="2"/>
  <c r="O77" i="2"/>
  <c r="P77" i="2"/>
  <c r="I77" i="2"/>
  <c r="J77" i="2"/>
  <c r="K77" i="2"/>
  <c r="N76" i="2"/>
  <c r="O76" i="2"/>
  <c r="P76" i="2"/>
  <c r="I76" i="2"/>
  <c r="J76" i="2"/>
  <c r="K76" i="2"/>
  <c r="N75" i="2"/>
  <c r="I75" i="2"/>
  <c r="N74" i="2"/>
  <c r="O74" i="2"/>
  <c r="P74" i="2"/>
  <c r="I74" i="2"/>
  <c r="J74" i="2"/>
  <c r="K74" i="2"/>
  <c r="N73" i="2"/>
  <c r="O73" i="2"/>
  <c r="P73" i="2"/>
  <c r="I73" i="2"/>
  <c r="J73" i="2"/>
  <c r="K73" i="2"/>
  <c r="N72" i="2"/>
  <c r="O72" i="2"/>
  <c r="P72" i="2"/>
  <c r="I72" i="2"/>
  <c r="J72" i="2"/>
  <c r="K72" i="2"/>
  <c r="N71" i="2"/>
  <c r="O71" i="2"/>
  <c r="P71" i="2"/>
  <c r="I71" i="2"/>
  <c r="J71" i="2"/>
  <c r="K71" i="2"/>
  <c r="N70" i="2"/>
  <c r="O70" i="2"/>
  <c r="P70" i="2"/>
  <c r="I70" i="2"/>
  <c r="J70" i="2"/>
  <c r="K70" i="2"/>
  <c r="N69" i="2"/>
  <c r="O69" i="2"/>
  <c r="P69" i="2"/>
  <c r="I69" i="2"/>
  <c r="J69" i="2"/>
  <c r="K69" i="2"/>
  <c r="N68" i="2"/>
  <c r="O68" i="2"/>
  <c r="P68" i="2"/>
  <c r="I68" i="2"/>
  <c r="J68" i="2"/>
  <c r="K68" i="2"/>
  <c r="N67" i="2"/>
  <c r="O67" i="2"/>
  <c r="P67" i="2"/>
  <c r="I67" i="2"/>
  <c r="J67" i="2"/>
  <c r="K67" i="2"/>
  <c r="N66" i="2"/>
  <c r="I66" i="2"/>
  <c r="N65" i="2"/>
  <c r="O65" i="2"/>
  <c r="P65" i="2"/>
  <c r="I65" i="2"/>
  <c r="J65" i="2"/>
  <c r="K65" i="2"/>
  <c r="N64" i="2"/>
  <c r="O64" i="2"/>
  <c r="P64" i="2"/>
  <c r="I64" i="2"/>
  <c r="J64" i="2"/>
  <c r="K64" i="2"/>
  <c r="N63" i="2"/>
  <c r="I63" i="2"/>
  <c r="N62" i="2"/>
  <c r="I62" i="2"/>
  <c r="N61" i="2"/>
  <c r="O61" i="2"/>
  <c r="P61" i="2"/>
  <c r="I61" i="2"/>
  <c r="J61" i="2"/>
  <c r="K61" i="2"/>
  <c r="N60" i="2"/>
  <c r="O60" i="2"/>
  <c r="P60" i="2"/>
  <c r="I60" i="2"/>
  <c r="J60" i="2"/>
  <c r="K60" i="2"/>
  <c r="N59" i="2"/>
  <c r="O59" i="2"/>
  <c r="P59" i="2"/>
  <c r="I59" i="2"/>
  <c r="J59" i="2"/>
  <c r="K59" i="2"/>
  <c r="N58" i="2"/>
  <c r="O58" i="2"/>
  <c r="P58" i="2"/>
  <c r="I58" i="2"/>
  <c r="J58" i="2"/>
  <c r="K58" i="2"/>
  <c r="N57" i="2"/>
  <c r="O57" i="2"/>
  <c r="P57" i="2"/>
  <c r="I57" i="2"/>
  <c r="J57" i="2"/>
  <c r="K57" i="2"/>
  <c r="N56" i="2"/>
  <c r="O56" i="2"/>
  <c r="P56" i="2"/>
  <c r="I56" i="2"/>
  <c r="J56" i="2"/>
  <c r="K56" i="2"/>
  <c r="N55" i="2"/>
  <c r="O55" i="2"/>
  <c r="P55" i="2"/>
  <c r="I55" i="2"/>
  <c r="J55" i="2"/>
  <c r="K55" i="2"/>
  <c r="N54" i="2"/>
  <c r="O54" i="2"/>
  <c r="P54" i="2"/>
  <c r="I54" i="2"/>
  <c r="J54" i="2"/>
  <c r="K54" i="2"/>
  <c r="N53" i="2"/>
  <c r="I53" i="2"/>
  <c r="N52" i="2"/>
  <c r="O52" i="2"/>
  <c r="P52" i="2"/>
  <c r="I52" i="2"/>
  <c r="J52" i="2"/>
  <c r="K52" i="2"/>
  <c r="N51" i="2"/>
  <c r="O51" i="2"/>
  <c r="P51" i="2"/>
  <c r="I51" i="2"/>
  <c r="J51" i="2"/>
  <c r="K51" i="2"/>
  <c r="N50" i="2"/>
  <c r="O50" i="2"/>
  <c r="P50" i="2"/>
  <c r="I50" i="2"/>
  <c r="J50" i="2"/>
  <c r="K50" i="2"/>
  <c r="N49" i="2"/>
  <c r="O49" i="2"/>
  <c r="P49" i="2"/>
  <c r="I49" i="2"/>
  <c r="J49" i="2"/>
  <c r="K49" i="2"/>
  <c r="N48" i="2"/>
  <c r="O48" i="2"/>
  <c r="P48" i="2"/>
  <c r="I48" i="2"/>
  <c r="J48" i="2"/>
  <c r="K48" i="2"/>
  <c r="N47" i="2"/>
  <c r="O47" i="2"/>
  <c r="P47" i="2"/>
  <c r="I47" i="2"/>
  <c r="J47" i="2"/>
  <c r="K47" i="2"/>
  <c r="N46" i="2"/>
  <c r="O46" i="2"/>
  <c r="P46" i="2"/>
  <c r="I46" i="2"/>
  <c r="J46" i="2"/>
  <c r="K46" i="2"/>
  <c r="N45" i="2"/>
  <c r="O45" i="2"/>
  <c r="P45" i="2"/>
  <c r="I45" i="2"/>
  <c r="J45" i="2"/>
  <c r="K45" i="2"/>
  <c r="N44" i="2"/>
  <c r="O44" i="2"/>
  <c r="P44" i="2"/>
  <c r="I44" i="2"/>
  <c r="J44" i="2"/>
  <c r="K44" i="2"/>
  <c r="N43" i="2"/>
  <c r="O43" i="2"/>
  <c r="P43" i="2"/>
  <c r="I43" i="2"/>
  <c r="J43" i="2"/>
  <c r="K43" i="2"/>
  <c r="N42" i="2"/>
  <c r="O42" i="2"/>
  <c r="P42" i="2"/>
  <c r="I42" i="2"/>
  <c r="J42" i="2"/>
  <c r="K42" i="2"/>
  <c r="N41" i="2"/>
  <c r="O41" i="2"/>
  <c r="P41" i="2"/>
  <c r="I41" i="2"/>
  <c r="J41" i="2"/>
  <c r="K41" i="2"/>
  <c r="N40" i="2"/>
  <c r="O40" i="2"/>
  <c r="P40" i="2"/>
  <c r="I40" i="2"/>
  <c r="J40" i="2"/>
  <c r="K40" i="2"/>
  <c r="N39" i="2"/>
  <c r="O39" i="2"/>
  <c r="P39" i="2"/>
  <c r="I39" i="2"/>
  <c r="J39" i="2"/>
  <c r="K39" i="2"/>
  <c r="N38" i="2"/>
  <c r="O38" i="2"/>
  <c r="P38" i="2"/>
  <c r="I38" i="2"/>
  <c r="J38" i="2"/>
  <c r="K38" i="2"/>
  <c r="N37" i="2"/>
  <c r="O37" i="2"/>
  <c r="P37" i="2"/>
  <c r="I37" i="2"/>
  <c r="J37" i="2"/>
  <c r="K37" i="2"/>
  <c r="N36" i="2"/>
  <c r="O36" i="2"/>
  <c r="P36" i="2"/>
  <c r="I36" i="2"/>
  <c r="J36" i="2"/>
  <c r="K36" i="2"/>
  <c r="N35" i="2"/>
  <c r="O35" i="2"/>
  <c r="P35" i="2"/>
  <c r="I35" i="2"/>
  <c r="J35" i="2"/>
  <c r="K35" i="2"/>
  <c r="N34" i="2"/>
  <c r="O34" i="2"/>
  <c r="P34" i="2"/>
  <c r="I34" i="2"/>
  <c r="J34" i="2"/>
  <c r="K34" i="2"/>
  <c r="N33" i="2"/>
  <c r="O33" i="2"/>
  <c r="P33" i="2"/>
  <c r="I33" i="2"/>
  <c r="J33" i="2"/>
  <c r="K33" i="2"/>
  <c r="N32" i="2"/>
  <c r="O32" i="2"/>
  <c r="P32" i="2"/>
  <c r="I32" i="2"/>
  <c r="J32" i="2"/>
  <c r="K32" i="2"/>
  <c r="N31" i="2"/>
  <c r="O31" i="2"/>
  <c r="P31" i="2"/>
  <c r="I31" i="2"/>
  <c r="J31" i="2"/>
  <c r="K31" i="2"/>
  <c r="N30" i="2"/>
  <c r="O30" i="2"/>
  <c r="P30" i="2"/>
  <c r="I30" i="2"/>
  <c r="J30" i="2"/>
  <c r="K30" i="2"/>
  <c r="N29" i="2"/>
  <c r="I29" i="2"/>
  <c r="N28" i="2"/>
  <c r="O28" i="2"/>
  <c r="P28" i="2"/>
  <c r="I28" i="2"/>
  <c r="J28" i="2"/>
  <c r="K28" i="2"/>
  <c r="N27" i="2"/>
  <c r="O27" i="2"/>
  <c r="P27" i="2"/>
  <c r="I27" i="2"/>
  <c r="J27" i="2"/>
  <c r="K27" i="2"/>
  <c r="N26" i="2"/>
  <c r="O26" i="2"/>
  <c r="P26" i="2"/>
  <c r="I26" i="2"/>
  <c r="J26" i="2"/>
  <c r="K26" i="2"/>
  <c r="N25" i="2"/>
  <c r="O25" i="2"/>
  <c r="P25" i="2"/>
  <c r="I25" i="2"/>
  <c r="J25" i="2"/>
  <c r="K25" i="2"/>
  <c r="N24" i="2"/>
  <c r="O24" i="2"/>
  <c r="P24" i="2"/>
  <c r="I24" i="2"/>
  <c r="J24" i="2"/>
  <c r="K24" i="2"/>
  <c r="N23" i="2"/>
  <c r="O23" i="2"/>
  <c r="P23" i="2"/>
  <c r="I23" i="2"/>
  <c r="J23" i="2"/>
  <c r="K23" i="2"/>
  <c r="N22" i="2"/>
  <c r="O22" i="2"/>
  <c r="P22" i="2"/>
  <c r="I22" i="2"/>
  <c r="J22" i="2"/>
  <c r="K22" i="2"/>
  <c r="N21" i="2"/>
  <c r="O21" i="2"/>
  <c r="P21" i="2"/>
  <c r="I21" i="2"/>
  <c r="J21" i="2"/>
  <c r="K21" i="2"/>
  <c r="N20" i="2"/>
  <c r="O20" i="2"/>
  <c r="P20" i="2"/>
  <c r="I20" i="2"/>
  <c r="J20" i="2"/>
  <c r="K20" i="2"/>
  <c r="N19" i="2"/>
  <c r="O19" i="2"/>
  <c r="P19" i="2"/>
  <c r="I19" i="2"/>
  <c r="J19" i="2"/>
  <c r="K19" i="2"/>
  <c r="N18" i="2"/>
  <c r="O18" i="2"/>
  <c r="P18" i="2"/>
  <c r="I18" i="2"/>
  <c r="J18" i="2"/>
  <c r="K18" i="2"/>
  <c r="N17" i="2"/>
  <c r="O17" i="2"/>
  <c r="P17" i="2"/>
  <c r="I17" i="2"/>
  <c r="J17" i="2"/>
  <c r="K17" i="2"/>
  <c r="N16" i="2"/>
  <c r="O16" i="2"/>
  <c r="P16" i="2"/>
  <c r="I16" i="2"/>
  <c r="J16" i="2"/>
  <c r="K16" i="2"/>
  <c r="N15" i="2"/>
  <c r="O15" i="2"/>
  <c r="P15" i="2"/>
  <c r="I15" i="2"/>
  <c r="J15" i="2"/>
  <c r="K15" i="2"/>
  <c r="N14" i="2"/>
  <c r="O14" i="2"/>
  <c r="P14" i="2"/>
  <c r="I14" i="2"/>
  <c r="J14" i="2"/>
  <c r="K14" i="2"/>
  <c r="N13" i="2"/>
  <c r="O13" i="2"/>
  <c r="P13" i="2"/>
  <c r="I13" i="2"/>
  <c r="J13" i="2"/>
  <c r="K13" i="2"/>
  <c r="N12" i="2"/>
  <c r="O12" i="2"/>
  <c r="P12" i="2"/>
  <c r="I12" i="2"/>
  <c r="J12" i="2"/>
  <c r="K12" i="2"/>
  <c r="N11" i="2"/>
  <c r="I11" i="2"/>
  <c r="N10" i="2"/>
  <c r="I10" i="2"/>
  <c r="N9" i="2"/>
  <c r="O9" i="2"/>
  <c r="P9" i="2"/>
  <c r="I9" i="2"/>
  <c r="J9" i="2"/>
  <c r="K9" i="2"/>
  <c r="N8" i="2"/>
  <c r="O8" i="2"/>
  <c r="P8" i="2"/>
  <c r="I8" i="2"/>
  <c r="J8" i="2"/>
  <c r="K8" i="2"/>
  <c r="N7" i="2"/>
  <c r="O7" i="2"/>
  <c r="P7" i="2"/>
  <c r="I7" i="2"/>
  <c r="J7" i="2"/>
  <c r="K7" i="2"/>
  <c r="N6" i="2"/>
  <c r="O6" i="2"/>
  <c r="P6" i="2"/>
  <c r="I6" i="2"/>
  <c r="J6" i="2"/>
  <c r="K6" i="2"/>
  <c r="N5" i="2"/>
  <c r="I5" i="2"/>
  <c r="N4" i="2"/>
  <c r="I4" i="2"/>
  <c r="N3" i="2"/>
  <c r="O3" i="2"/>
  <c r="P3" i="2"/>
  <c r="I3" i="2"/>
  <c r="J3" i="2"/>
  <c r="K3" i="2"/>
  <c r="N2" i="2"/>
  <c r="O2" i="2"/>
  <c r="P2" i="2"/>
  <c r="I2" i="2"/>
  <c r="J2" i="2"/>
  <c r="K2" i="2"/>
  <c r="J99" i="1"/>
  <c r="K99" i="1"/>
  <c r="O99" i="1"/>
  <c r="P99" i="1"/>
  <c r="J93" i="1"/>
  <c r="K93" i="1"/>
  <c r="O93" i="1"/>
  <c r="P93" i="1"/>
  <c r="J85" i="1"/>
  <c r="K85" i="1"/>
  <c r="J86" i="1"/>
  <c r="K86" i="1"/>
  <c r="O85" i="1"/>
  <c r="P85" i="1"/>
  <c r="O86" i="1"/>
  <c r="P86" i="1"/>
  <c r="J78" i="1"/>
  <c r="K78" i="1"/>
  <c r="O78" i="1"/>
  <c r="P78" i="1"/>
  <c r="J73" i="1"/>
  <c r="K73" i="1"/>
  <c r="O73" i="1"/>
  <c r="P73" i="1"/>
  <c r="J68" i="1"/>
  <c r="K68" i="1"/>
  <c r="O68" i="1"/>
  <c r="P68" i="1"/>
  <c r="J2" i="1"/>
  <c r="K2" i="1"/>
  <c r="J3" i="1"/>
  <c r="K3" i="1"/>
  <c r="J7" i="1"/>
  <c r="K7" i="1"/>
  <c r="J12" i="1"/>
  <c r="K12" i="1"/>
  <c r="J13" i="1"/>
  <c r="K13" i="1"/>
  <c r="J16" i="1"/>
  <c r="K16" i="1"/>
  <c r="J17" i="1"/>
  <c r="K17" i="1"/>
  <c r="J19" i="1"/>
  <c r="K19" i="1"/>
  <c r="J31" i="1"/>
  <c r="K31" i="1"/>
  <c r="J32" i="1"/>
  <c r="K32" i="1"/>
  <c r="J35" i="1"/>
  <c r="K35" i="1"/>
  <c r="J36" i="1"/>
  <c r="K36" i="1"/>
  <c r="J37" i="1"/>
  <c r="K37" i="1"/>
  <c r="J45" i="1"/>
  <c r="K45" i="1"/>
  <c r="J46" i="1"/>
  <c r="K46" i="1"/>
  <c r="J48" i="1"/>
  <c r="K48" i="1"/>
  <c r="J49" i="1"/>
  <c r="K49" i="1"/>
  <c r="J59" i="1"/>
  <c r="K59" i="1"/>
  <c r="J60" i="1"/>
  <c r="K60" i="1"/>
  <c r="J61" i="1"/>
  <c r="K61" i="1"/>
  <c r="J65" i="1"/>
  <c r="K65" i="1"/>
  <c r="J6" i="1"/>
  <c r="K6" i="1"/>
  <c r="J8" i="1"/>
  <c r="K8" i="1"/>
  <c r="K9" i="1"/>
  <c r="J14" i="1"/>
  <c r="K14" i="1"/>
  <c r="J15" i="1"/>
  <c r="K15" i="1"/>
  <c r="J18" i="1"/>
  <c r="K18" i="1"/>
  <c r="K20" i="1"/>
  <c r="K21" i="1"/>
  <c r="J22" i="1"/>
  <c r="K22" i="1"/>
  <c r="J23" i="1"/>
  <c r="K23" i="1"/>
  <c r="J24" i="1"/>
  <c r="K24" i="1"/>
  <c r="J25" i="1"/>
  <c r="K25" i="1"/>
  <c r="K26" i="1"/>
  <c r="K27" i="1"/>
  <c r="K28" i="1"/>
  <c r="J30" i="1"/>
  <c r="K30" i="1"/>
  <c r="K33" i="1"/>
  <c r="K34" i="1"/>
  <c r="J38" i="1"/>
  <c r="K38" i="1"/>
  <c r="K39" i="1"/>
  <c r="K40" i="1"/>
  <c r="K41" i="1"/>
  <c r="K42" i="1"/>
  <c r="J43" i="1"/>
  <c r="K43" i="1"/>
  <c r="J44" i="1"/>
  <c r="K44" i="1"/>
  <c r="K47" i="1"/>
  <c r="J50" i="1"/>
  <c r="K50" i="1"/>
  <c r="K51" i="1"/>
  <c r="K52" i="1"/>
  <c r="K54" i="1"/>
  <c r="K55" i="1"/>
  <c r="K56" i="1"/>
  <c r="K57" i="1"/>
  <c r="J58" i="1"/>
  <c r="K58" i="1"/>
  <c r="K64" i="1"/>
  <c r="J67" i="1"/>
  <c r="K67" i="1"/>
  <c r="J69" i="1"/>
  <c r="K69" i="1"/>
  <c r="K70" i="1"/>
  <c r="K71" i="1"/>
  <c r="K72" i="1"/>
  <c r="K74" i="1"/>
  <c r="K76" i="1"/>
  <c r="K77" i="1"/>
  <c r="K79" i="1"/>
  <c r="K80" i="1"/>
  <c r="K81" i="1"/>
  <c r="K82" i="1"/>
  <c r="J88" i="1"/>
  <c r="K88" i="1"/>
  <c r="J90" i="1"/>
  <c r="K90" i="1"/>
  <c r="K91" i="1"/>
  <c r="K92" i="1"/>
  <c r="J94" i="1"/>
  <c r="K94" i="1"/>
  <c r="K95" i="1"/>
  <c r="J96" i="1"/>
  <c r="K96" i="1"/>
  <c r="K97" i="1"/>
  <c r="K98" i="1"/>
  <c r="K100" i="1"/>
  <c r="K1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J9" i="1"/>
  <c r="J20" i="1"/>
  <c r="J21" i="1"/>
  <c r="J26" i="1"/>
  <c r="J27" i="1"/>
  <c r="J28" i="1"/>
  <c r="J33" i="1"/>
  <c r="J34" i="1"/>
  <c r="J39" i="1"/>
  <c r="J40" i="1"/>
  <c r="J41" i="1"/>
  <c r="J42" i="1"/>
  <c r="J47" i="1"/>
  <c r="J51" i="1"/>
  <c r="J52" i="1"/>
  <c r="J54" i="1"/>
  <c r="J55" i="1"/>
  <c r="J56" i="1"/>
  <c r="J57" i="1"/>
  <c r="J64" i="1"/>
  <c r="J70" i="1"/>
  <c r="J71" i="1"/>
  <c r="J72" i="1"/>
  <c r="J74" i="1"/>
  <c r="J76" i="1"/>
  <c r="J77" i="1"/>
  <c r="J79" i="1"/>
  <c r="J80" i="1"/>
  <c r="J81" i="1"/>
  <c r="J82" i="1"/>
  <c r="J91" i="1"/>
  <c r="J92" i="1"/>
  <c r="J95" i="1"/>
  <c r="J97" i="1"/>
  <c r="J98" i="1"/>
  <c r="J100" i="1"/>
  <c r="J101" i="1"/>
  <c r="N3" i="1"/>
  <c r="O3" i="1"/>
  <c r="P3" i="1"/>
  <c r="N6" i="1"/>
  <c r="O6" i="1"/>
  <c r="P6" i="1"/>
  <c r="N7" i="1"/>
  <c r="O7" i="1"/>
  <c r="P7" i="1"/>
  <c r="N8" i="1"/>
  <c r="O8" i="1"/>
  <c r="P8" i="1"/>
  <c r="N9" i="1"/>
  <c r="O9" i="1"/>
  <c r="P9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4" i="1"/>
  <c r="O64" i="1"/>
  <c r="P64" i="1"/>
  <c r="N65" i="1"/>
  <c r="O65" i="1"/>
  <c r="P65" i="1"/>
  <c r="N67" i="1"/>
  <c r="O67" i="1"/>
  <c r="P67" i="1"/>
  <c r="N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N74" i="1"/>
  <c r="O74" i="1"/>
  <c r="P74" i="1"/>
  <c r="N76" i="1"/>
  <c r="O76" i="1"/>
  <c r="P76" i="1"/>
  <c r="N77" i="1"/>
  <c r="O77" i="1"/>
  <c r="P77" i="1"/>
  <c r="N78" i="1"/>
  <c r="N79" i="1"/>
  <c r="O79" i="1"/>
  <c r="P79" i="1"/>
  <c r="N80" i="1"/>
  <c r="O80" i="1"/>
  <c r="P80" i="1"/>
  <c r="N81" i="1"/>
  <c r="O81" i="1"/>
  <c r="P81" i="1"/>
  <c r="N82" i="1"/>
  <c r="O82" i="1"/>
  <c r="P82" i="1"/>
  <c r="N85" i="1"/>
  <c r="N86" i="1"/>
  <c r="N88" i="1"/>
  <c r="O88" i="1"/>
  <c r="P88" i="1"/>
  <c r="N90" i="1"/>
  <c r="O90" i="1"/>
  <c r="P90" i="1"/>
  <c r="N91" i="1"/>
  <c r="O91" i="1"/>
  <c r="P91" i="1"/>
  <c r="N92" i="1"/>
  <c r="O92" i="1"/>
  <c r="P92" i="1"/>
  <c r="N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N100" i="1"/>
  <c r="O100" i="1"/>
  <c r="P100" i="1"/>
  <c r="N101" i="1"/>
  <c r="O101" i="1"/>
  <c r="P101" i="1"/>
  <c r="N2" i="1"/>
  <c r="O2" i="1"/>
  <c r="P2" i="1"/>
  <c r="N4" i="1"/>
  <c r="N5" i="1"/>
  <c r="N10" i="1"/>
  <c r="N11" i="1"/>
  <c r="N29" i="1"/>
  <c r="N53" i="1"/>
  <c r="N62" i="1"/>
  <c r="N63" i="1"/>
  <c r="N66" i="1"/>
  <c r="N75" i="1"/>
  <c r="N83" i="1"/>
  <c r="N84" i="1"/>
  <c r="N87" i="1"/>
  <c r="N89" i="1"/>
</calcChain>
</file>

<file path=xl/sharedStrings.xml><?xml version="1.0" encoding="utf-8"?>
<sst xmlns="http://schemas.openxmlformats.org/spreadsheetml/2006/main" count="852" uniqueCount="141">
  <si>
    <t>slightly</t>
  </si>
  <si>
    <t>private</t>
  </si>
  <si>
    <t>highly</t>
  </si>
  <si>
    <t>present</t>
  </si>
  <si>
    <t>purely</t>
  </si>
  <si>
    <t>effective</t>
  </si>
  <si>
    <t>pretty</t>
  </si>
  <si>
    <t>economic</t>
  </si>
  <si>
    <t>half</t>
  </si>
  <si>
    <t>different</t>
  </si>
  <si>
    <t>fully</t>
  </si>
  <si>
    <t>extra</t>
  </si>
  <si>
    <t>entirely</t>
  </si>
  <si>
    <t>short</t>
  </si>
  <si>
    <t>early</t>
  </si>
  <si>
    <t>about</t>
  </si>
  <si>
    <t>obvious</t>
  </si>
  <si>
    <t>popular</t>
  </si>
  <si>
    <t>almost</t>
  </si>
  <si>
    <t>major</t>
  </si>
  <si>
    <t>extremely</t>
  </si>
  <si>
    <t>current</t>
  </si>
  <si>
    <t>completely</t>
  </si>
  <si>
    <t>special</t>
  </si>
  <si>
    <t>simple</t>
  </si>
  <si>
    <t>top</t>
  </si>
  <si>
    <t>industrial</t>
  </si>
  <si>
    <t>hardly</t>
  </si>
  <si>
    <t>blue</t>
  </si>
  <si>
    <t>incredibly</t>
  </si>
  <si>
    <t>normal</t>
  </si>
  <si>
    <t>mostly</t>
  </si>
  <si>
    <t>appropriate</t>
  </si>
  <si>
    <t>absolutely</t>
  </si>
  <si>
    <t>dark</t>
  </si>
  <si>
    <t>exactly</t>
  </si>
  <si>
    <t>high</t>
  </si>
  <si>
    <t>close</t>
  </si>
  <si>
    <t>bad</t>
  </si>
  <si>
    <t>rather</t>
  </si>
  <si>
    <t>common</t>
  </si>
  <si>
    <t>original</t>
  </si>
  <si>
    <t>really</t>
  </si>
  <si>
    <t>real</t>
  </si>
  <si>
    <t>precisely</t>
  </si>
  <si>
    <t>young</t>
  </si>
  <si>
    <t>poor</t>
  </si>
  <si>
    <t>only</t>
  </si>
  <si>
    <t>partially</t>
  </si>
  <si>
    <t>how</t>
  </si>
  <si>
    <t>essential</t>
  </si>
  <si>
    <t>totally</t>
  </si>
  <si>
    <t>public</t>
  </si>
  <si>
    <t>utterly</t>
  </si>
  <si>
    <t>left</t>
  </si>
  <si>
    <t>individual</t>
  </si>
  <si>
    <t>interesting</t>
  </si>
  <si>
    <t>aware</t>
  </si>
  <si>
    <t>fine</t>
  </si>
  <si>
    <t>clear</t>
  </si>
  <si>
    <t>enormously</t>
  </si>
  <si>
    <t>modern</t>
  </si>
  <si>
    <t>far</t>
  </si>
  <si>
    <t>halfway</t>
  </si>
  <si>
    <t>considerable</t>
  </si>
  <si>
    <t>financial</t>
  </si>
  <si>
    <t>legal</t>
  </si>
  <si>
    <t>positively</t>
  </si>
  <si>
    <t>barely</t>
  </si>
  <si>
    <t>approximately</t>
  </si>
  <si>
    <t>little</t>
  </si>
  <si>
    <t>cold</t>
  </si>
  <si>
    <t>central</t>
  </si>
  <si>
    <t>green</t>
  </si>
  <si>
    <t>happy</t>
  </si>
  <si>
    <t>basic</t>
  </si>
  <si>
    <t>difficult</t>
  </si>
  <si>
    <t>civil</t>
  </si>
  <si>
    <t>black</t>
  </si>
  <si>
    <t>traditional</t>
  </si>
  <si>
    <t>perfectly</t>
  </si>
  <si>
    <t>whole</t>
  </si>
  <si>
    <t>past</t>
  </si>
  <si>
    <t>foreign</t>
  </si>
  <si>
    <t>somewhat</t>
  </si>
  <si>
    <t>useful</t>
  </si>
  <si>
    <t>beautiful</t>
  </si>
  <si>
    <t>easy</t>
  </si>
  <si>
    <t>natural</t>
  </si>
  <si>
    <t>thoroughly</t>
  </si>
  <si>
    <t>professional</t>
  </si>
  <si>
    <t>full</t>
  </si>
  <si>
    <t>local</t>
  </si>
  <si>
    <t>independent</t>
  </si>
  <si>
    <t>sure</t>
  </si>
  <si>
    <t>due</t>
  </si>
  <si>
    <t>successful</t>
  </si>
  <si>
    <t>social</t>
  </si>
  <si>
    <t>right</t>
  </si>
  <si>
    <t>single</t>
  </si>
  <si>
    <t>white</t>
  </si>
  <si>
    <t>physical</t>
  </si>
  <si>
    <t>responsible</t>
  </si>
  <si>
    <t>political</t>
  </si>
  <si>
    <t>free</t>
  </si>
  <si>
    <t>able</t>
  </si>
  <si>
    <t>wholly</t>
  </si>
  <si>
    <t>NA</t>
  </si>
  <si>
    <t>min</t>
  </si>
  <si>
    <t>max</t>
  </si>
  <si>
    <t>r</t>
  </si>
  <si>
    <t>hd</t>
  </si>
  <si>
    <t>?</t>
  </si>
  <si>
    <t>closed</t>
  </si>
  <si>
    <t>prop</t>
  </si>
  <si>
    <t>inten</t>
  </si>
  <si>
    <t>Adv</t>
  </si>
  <si>
    <t>Adj</t>
  </si>
  <si>
    <t>Rating</t>
  </si>
  <si>
    <t>? for no Adv</t>
  </si>
  <si>
    <t>0 for Adv, NA for Adj</t>
  </si>
  <si>
    <t>1 for inten, rel</t>
  </si>
  <si>
    <t>1 for closed, max/min</t>
  </si>
  <si>
    <t>1 for min, min</t>
  </si>
  <si>
    <t>1 for max, max</t>
  </si>
  <si>
    <t>0 otherwise</t>
  </si>
  <si>
    <t>PMI</t>
  </si>
  <si>
    <t>Difference</t>
  </si>
  <si>
    <t>Nat</t>
  </si>
  <si>
    <t>Nat Sigmoid</t>
  </si>
  <si>
    <t>Agreement</t>
  </si>
  <si>
    <t>54 true</t>
  </si>
  <si>
    <t>32 false</t>
  </si>
  <si>
    <t>PMI 0 to 1</t>
  </si>
  <si>
    <t>43 true</t>
  </si>
  <si>
    <t>43 false</t>
  </si>
  <si>
    <t>58 false</t>
  </si>
  <si>
    <t>28 true</t>
  </si>
  <si>
    <t>PMI corrected</t>
  </si>
  <si>
    <t>56 true</t>
  </si>
  <si>
    <t>30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</si>
</sst>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0" applyFont="1"/>
    <xf numFmtId="0" fontId="1" fillId="2" borderId="0" xfId="0" applyFont="1" applyFill="1"/>
    <xf numFmtId="0" fontId="5" fillId="2" borderId="0" xfId="0" applyFont="1" applyFill="1"/>
    <xf numFmtId="0" fontId="0" fillId="2" borderId="0" xfId="0" applyFill="1"/>
    <xf numFmtId="0" fontId="4" fillId="2" borderId="0" xfId="0" applyFont="1" applyFill="1"/>
    <xf numFmtId="0" fontId="0" fillId="0" borderId="0" xfId="0" applyFill="1"/>
    <xf numFmtId="0" fontId="4" fillId="0" borderId="0" xfId="0" applyFont="1" applyFill="1"/>
    <xf numFmtId="0" fontId="1" fillId="0" borderId="0" xfId="0" applyFont="1" applyFill="1"/>
    <xf numFmtId="0" fontId="5" fillId="0" borderId="0" xfId="0" applyFont="1" applyFill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"/>
  <sheetViews>
    <sheetView tabSelected="1" workbookViewId="0">
      <selection activeCell="I26" sqref="I26"/>
    </sheetView>
  </sheetViews>
  <sheetFormatPr baseColWidth="10" defaultRowHeight="15" x14ac:dyDescent="0"/>
  <sheetData>
    <row r="1" spans="1:23">
      <c r="D1" t="s">
        <v>116</v>
      </c>
      <c r="E1" t="s">
        <v>117</v>
      </c>
      <c r="F1" t="s">
        <v>118</v>
      </c>
      <c r="H1" t="s">
        <v>126</v>
      </c>
      <c r="I1" t="s">
        <v>133</v>
      </c>
      <c r="J1" t="s">
        <v>127</v>
      </c>
      <c r="K1" t="s">
        <v>130</v>
      </c>
      <c r="M1" t="s">
        <v>128</v>
      </c>
      <c r="N1" t="s">
        <v>129</v>
      </c>
      <c r="O1" t="s">
        <v>127</v>
      </c>
      <c r="P1" t="s">
        <v>130</v>
      </c>
      <c r="R1" t="s">
        <v>138</v>
      </c>
      <c r="S1" t="s">
        <v>133</v>
      </c>
      <c r="T1" t="s">
        <v>127</v>
      </c>
      <c r="U1" t="s">
        <v>130</v>
      </c>
    </row>
    <row r="2" spans="1:23">
      <c r="A2">
        <v>1</v>
      </c>
      <c r="B2" t="s">
        <v>0</v>
      </c>
      <c r="C2" t="s">
        <v>1</v>
      </c>
      <c r="D2" s="1" t="s">
        <v>108</v>
      </c>
      <c r="E2" t="s">
        <v>107</v>
      </c>
      <c r="F2">
        <v>0</v>
      </c>
      <c r="H2">
        <v>0</v>
      </c>
      <c r="I2">
        <f>(H2+1)/2 - 0.0001</f>
        <v>0.49990000000000001</v>
      </c>
      <c r="J2">
        <f>F2-I2</f>
        <v>-0.49990000000000001</v>
      </c>
      <c r="K2" t="b">
        <f>ABS(J2)&lt; 0.5</f>
        <v>1</v>
      </c>
      <c r="M2" s="1">
        <v>-9.2530131000000002E-2</v>
      </c>
      <c r="N2">
        <f t="shared" ref="N2:N33" si="0">1/(1 + 2.71^(-M2))</f>
        <v>0.47695439324826766</v>
      </c>
      <c r="O2">
        <f>F2-N2</f>
        <v>-0.47695439324826766</v>
      </c>
      <c r="P2" t="b">
        <f>ABS(O2) &lt; 0.5</f>
        <v>1</v>
      </c>
      <c r="R2">
        <v>0</v>
      </c>
      <c r="S2">
        <f>(R2+1)/2 - 0.0001</f>
        <v>0.49990000000000001</v>
      </c>
      <c r="T2">
        <f>F2-S2</f>
        <v>-0.49990000000000001</v>
      </c>
      <c r="U2" t="b">
        <f>ABS(T2)&lt; 0.5</f>
        <v>1</v>
      </c>
      <c r="W2" t="b">
        <f>P2=U2</f>
        <v>1</v>
      </c>
    </row>
    <row r="3" spans="1:23">
      <c r="A3">
        <v>2</v>
      </c>
      <c r="B3" t="s">
        <v>2</v>
      </c>
      <c r="C3" t="s">
        <v>3</v>
      </c>
      <c r="D3" s="1" t="s">
        <v>115</v>
      </c>
      <c r="E3" t="s">
        <v>107</v>
      </c>
      <c r="F3">
        <v>0</v>
      </c>
      <c r="H3">
        <v>0</v>
      </c>
      <c r="I3">
        <f t="shared" ref="I3:I66" si="1">(H3+1)/2 - 0.0001</f>
        <v>0.49990000000000001</v>
      </c>
      <c r="J3">
        <f>F3-I3</f>
        <v>-0.49990000000000001</v>
      </c>
      <c r="K3" t="b">
        <f t="shared" ref="K3:K65" si="2">ABS(J3)&lt; 0.5</f>
        <v>1</v>
      </c>
      <c r="M3" s="1">
        <v>-0.18172260000000001</v>
      </c>
      <c r="N3">
        <f t="shared" si="0"/>
        <v>0.45483145102794703</v>
      </c>
      <c r="O3">
        <f>F3-N3</f>
        <v>-0.45483145102794703</v>
      </c>
      <c r="P3" t="b">
        <f t="shared" ref="P3:P65" si="3">ABS(O3) &lt; 0.5</f>
        <v>1</v>
      </c>
      <c r="R3">
        <v>0</v>
      </c>
      <c r="S3">
        <f t="shared" ref="S3:S66" si="4">(R3+1)/2 - 0.0001</f>
        <v>0.49990000000000001</v>
      </c>
      <c r="T3">
        <f t="shared" ref="T3:T66" si="5">F3-S3</f>
        <v>-0.49990000000000001</v>
      </c>
      <c r="U3" t="b">
        <f t="shared" ref="U3:U66" si="6">ABS(T3)&lt; 0.5</f>
        <v>1</v>
      </c>
      <c r="W3" t="b">
        <f t="shared" ref="W3:W66" si="7">P3=U3</f>
        <v>1</v>
      </c>
    </row>
    <row r="4" spans="1:23">
      <c r="A4">
        <v>3</v>
      </c>
      <c r="B4" t="s">
        <v>4</v>
      </c>
      <c r="C4" t="s">
        <v>5</v>
      </c>
      <c r="D4" s="1" t="s">
        <v>112</v>
      </c>
      <c r="E4" t="s">
        <v>110</v>
      </c>
      <c r="H4">
        <v>0</v>
      </c>
      <c r="I4">
        <f t="shared" si="1"/>
        <v>0.49990000000000001</v>
      </c>
      <c r="M4" s="1">
        <v>1.3974599000000001E-2</v>
      </c>
      <c r="N4">
        <f t="shared" si="0"/>
        <v>0.5034829330129561</v>
      </c>
      <c r="R4">
        <v>0</v>
      </c>
      <c r="S4">
        <f t="shared" si="4"/>
        <v>0.49990000000000001</v>
      </c>
      <c r="T4">
        <f t="shared" si="5"/>
        <v>-0.49990000000000001</v>
      </c>
    </row>
    <row r="5" spans="1:23">
      <c r="A5">
        <v>4</v>
      </c>
      <c r="B5" t="s">
        <v>6</v>
      </c>
      <c r="C5" t="s">
        <v>7</v>
      </c>
      <c r="D5" s="1" t="s">
        <v>115</v>
      </c>
      <c r="E5" t="s">
        <v>107</v>
      </c>
      <c r="H5">
        <v>0</v>
      </c>
      <c r="I5">
        <f t="shared" si="1"/>
        <v>0.49990000000000001</v>
      </c>
      <c r="M5" s="1">
        <v>-0.83595362299999998</v>
      </c>
      <c r="N5">
        <f t="shared" si="0"/>
        <v>0.30292604220705505</v>
      </c>
      <c r="R5">
        <v>0</v>
      </c>
      <c r="S5">
        <f t="shared" si="4"/>
        <v>0.49990000000000001</v>
      </c>
      <c r="T5">
        <f t="shared" si="5"/>
        <v>-0.49990000000000001</v>
      </c>
      <c r="W5" t="b">
        <f t="shared" si="7"/>
        <v>1</v>
      </c>
    </row>
    <row r="6" spans="1:23">
      <c r="A6" s="2">
        <v>5</v>
      </c>
      <c r="B6" s="2" t="s">
        <v>8</v>
      </c>
      <c r="C6" s="2" t="s">
        <v>9</v>
      </c>
      <c r="D6" s="3" t="s">
        <v>113</v>
      </c>
      <c r="E6" s="2" t="s">
        <v>108</v>
      </c>
      <c r="F6" s="2">
        <v>0</v>
      </c>
      <c r="G6" s="2"/>
      <c r="H6">
        <v>0</v>
      </c>
      <c r="I6">
        <f t="shared" si="1"/>
        <v>0.49990000000000001</v>
      </c>
      <c r="J6" s="2">
        <f>F6-I6</f>
        <v>-0.49990000000000001</v>
      </c>
      <c r="K6" t="b">
        <f t="shared" si="2"/>
        <v>1</v>
      </c>
      <c r="L6" s="2"/>
      <c r="M6" s="3">
        <v>-1.036005522</v>
      </c>
      <c r="N6" s="2">
        <f t="shared" si="0"/>
        <v>0.26253305075201433</v>
      </c>
      <c r="O6" s="2">
        <f>F6-N6</f>
        <v>-0.26253305075201433</v>
      </c>
      <c r="P6" t="b">
        <f t="shared" si="3"/>
        <v>1</v>
      </c>
      <c r="Q6" s="2"/>
      <c r="R6">
        <v>0</v>
      </c>
      <c r="S6">
        <f t="shared" si="4"/>
        <v>0.49990000000000001</v>
      </c>
      <c r="T6">
        <f t="shared" si="5"/>
        <v>-0.49990000000000001</v>
      </c>
      <c r="U6" t="b">
        <f t="shared" si="6"/>
        <v>1</v>
      </c>
      <c r="W6" t="b">
        <f t="shared" si="7"/>
        <v>1</v>
      </c>
    </row>
    <row r="7" spans="1:23">
      <c r="A7">
        <v>6</v>
      </c>
      <c r="B7" t="s">
        <v>10</v>
      </c>
      <c r="C7" t="s">
        <v>11</v>
      </c>
      <c r="D7" s="1" t="s">
        <v>109</v>
      </c>
      <c r="E7" t="s">
        <v>107</v>
      </c>
      <c r="F7">
        <v>0</v>
      </c>
      <c r="H7">
        <v>0</v>
      </c>
      <c r="I7">
        <f t="shared" si="1"/>
        <v>0.49990000000000001</v>
      </c>
      <c r="J7">
        <f>F7-I7</f>
        <v>-0.49990000000000001</v>
      </c>
      <c r="K7" t="b">
        <f t="shared" si="2"/>
        <v>1</v>
      </c>
      <c r="M7" s="1">
        <v>-1.3019126519999999</v>
      </c>
      <c r="N7">
        <f t="shared" si="0"/>
        <v>0.21451190878716966</v>
      </c>
      <c r="O7">
        <f>F7-N7</f>
        <v>-0.21451190878716966</v>
      </c>
      <c r="P7" t="b">
        <f t="shared" si="3"/>
        <v>1</v>
      </c>
      <c r="R7">
        <v>0</v>
      </c>
      <c r="S7">
        <f t="shared" si="4"/>
        <v>0.49990000000000001</v>
      </c>
      <c r="T7">
        <f t="shared" si="5"/>
        <v>-0.49990000000000001</v>
      </c>
      <c r="U7" t="b">
        <f t="shared" si="6"/>
        <v>1</v>
      </c>
      <c r="W7" t="b">
        <f t="shared" si="7"/>
        <v>1</v>
      </c>
    </row>
    <row r="8" spans="1:23">
      <c r="A8" s="2">
        <v>7</v>
      </c>
      <c r="B8" s="2" t="s">
        <v>12</v>
      </c>
      <c r="C8" s="2" t="s">
        <v>13</v>
      </c>
      <c r="D8" s="3" t="s">
        <v>109</v>
      </c>
      <c r="E8" s="2" t="s">
        <v>110</v>
      </c>
      <c r="F8" s="2">
        <v>0</v>
      </c>
      <c r="G8" s="2"/>
      <c r="H8">
        <v>8.4599999999999995E-2</v>
      </c>
      <c r="I8">
        <f t="shared" si="1"/>
        <v>0.54220000000000002</v>
      </c>
      <c r="J8" s="2">
        <f>F8-I8</f>
        <v>-0.54220000000000002</v>
      </c>
      <c r="K8" t="b">
        <f t="shared" si="2"/>
        <v>0</v>
      </c>
      <c r="L8" s="2"/>
      <c r="M8" s="3">
        <v>-0.55706225099999995</v>
      </c>
      <c r="N8" s="2">
        <f t="shared" si="0"/>
        <v>0.36462117667465999</v>
      </c>
      <c r="O8" s="2">
        <f>F8-N8</f>
        <v>-0.36462117667465999</v>
      </c>
      <c r="P8" t="b">
        <f t="shared" si="3"/>
        <v>1</v>
      </c>
      <c r="Q8" s="2"/>
      <c r="R8">
        <v>-0.32679999999999998</v>
      </c>
      <c r="S8">
        <f t="shared" si="4"/>
        <v>0.33650000000000002</v>
      </c>
      <c r="T8">
        <f t="shared" si="5"/>
        <v>-0.33650000000000002</v>
      </c>
      <c r="U8" t="b">
        <f t="shared" si="6"/>
        <v>1</v>
      </c>
      <c r="W8" t="b">
        <f t="shared" si="7"/>
        <v>1</v>
      </c>
    </row>
    <row r="9" spans="1:23">
      <c r="A9" s="2">
        <v>8</v>
      </c>
      <c r="B9" s="2" t="s">
        <v>12</v>
      </c>
      <c r="C9" s="2" t="s">
        <v>14</v>
      </c>
      <c r="D9" s="3" t="s">
        <v>109</v>
      </c>
      <c r="E9" s="2" t="s">
        <v>108</v>
      </c>
      <c r="F9" s="2">
        <v>0</v>
      </c>
      <c r="G9" s="2"/>
      <c r="H9">
        <v>0.2283</v>
      </c>
      <c r="I9">
        <f t="shared" si="1"/>
        <v>0.61404999999999998</v>
      </c>
      <c r="J9" s="2">
        <f>F9-I9</f>
        <v>-0.61404999999999998</v>
      </c>
      <c r="K9" t="b">
        <f t="shared" si="2"/>
        <v>0</v>
      </c>
      <c r="L9" s="2"/>
      <c r="M9" s="3">
        <v>-1.031302905</v>
      </c>
      <c r="N9" s="2">
        <f t="shared" si="0"/>
        <v>0.26344175365625161</v>
      </c>
      <c r="O9" s="2">
        <f>F9-N9</f>
        <v>-0.26344175365625161</v>
      </c>
      <c r="P9" t="b">
        <f t="shared" si="3"/>
        <v>1</v>
      </c>
      <c r="Q9" s="2"/>
      <c r="R9">
        <v>-0.1186</v>
      </c>
      <c r="S9">
        <f t="shared" si="4"/>
        <v>0.44059999999999999</v>
      </c>
      <c r="T9">
        <f t="shared" si="5"/>
        <v>-0.44059999999999999</v>
      </c>
      <c r="U9" t="b">
        <f t="shared" si="6"/>
        <v>1</v>
      </c>
      <c r="W9" t="b">
        <f t="shared" si="7"/>
        <v>1</v>
      </c>
    </row>
    <row r="10" spans="1:23" s="2" customFormat="1">
      <c r="A10">
        <v>9</v>
      </c>
      <c r="B10" t="s">
        <v>15</v>
      </c>
      <c r="C10" t="s">
        <v>16</v>
      </c>
      <c r="D10" t="s">
        <v>112</v>
      </c>
      <c r="E10" t="s">
        <v>109</v>
      </c>
      <c r="F10"/>
      <c r="G10"/>
      <c r="H10">
        <v>-9.2700000000000005E-2</v>
      </c>
      <c r="I10">
        <f t="shared" si="1"/>
        <v>0.45355000000000001</v>
      </c>
      <c r="J10"/>
      <c r="K10"/>
      <c r="L10"/>
      <c r="M10" s="1">
        <v>-1.510896375</v>
      </c>
      <c r="N10">
        <f t="shared" si="0"/>
        <v>0.18148984846580216</v>
      </c>
      <c r="O10"/>
      <c r="P10"/>
      <c r="Q10"/>
      <c r="R10">
        <v>-0.78620000000000001</v>
      </c>
      <c r="S10">
        <f t="shared" si="4"/>
        <v>0.10679999999999999</v>
      </c>
      <c r="T10">
        <f t="shared" si="5"/>
        <v>-0.10679999999999999</v>
      </c>
      <c r="U10"/>
      <c r="W10"/>
    </row>
    <row r="11" spans="1:23" s="2" customFormat="1">
      <c r="A11">
        <v>10</v>
      </c>
      <c r="B11" t="s">
        <v>6</v>
      </c>
      <c r="C11" t="s">
        <v>17</v>
      </c>
      <c r="D11" s="1" t="s">
        <v>115</v>
      </c>
      <c r="E11" t="s">
        <v>110</v>
      </c>
      <c r="F11" s="2">
        <v>1</v>
      </c>
      <c r="G11"/>
      <c r="H11">
        <v>0.2462</v>
      </c>
      <c r="I11">
        <f t="shared" si="1"/>
        <v>0.623</v>
      </c>
      <c r="J11" s="2">
        <f>F11-I11</f>
        <v>0.377</v>
      </c>
      <c r="K11" t="b">
        <f t="shared" ref="K11" si="8">ABS(J11)&lt; 0.5</f>
        <v>1</v>
      </c>
      <c r="L11"/>
      <c r="M11" s="1">
        <v>0.67394405700000004</v>
      </c>
      <c r="N11">
        <f t="shared" si="0"/>
        <v>0.66192569718970218</v>
      </c>
      <c r="O11" s="2">
        <f>F11-N11</f>
        <v>0.33807430281029782</v>
      </c>
      <c r="P11" t="b">
        <f t="shared" ref="P11" si="9">ABS(O11) &lt; 0.5</f>
        <v>1</v>
      </c>
      <c r="Q11"/>
      <c r="R11">
        <v>-0.1603</v>
      </c>
      <c r="S11">
        <f t="shared" si="4"/>
        <v>0.41975000000000001</v>
      </c>
      <c r="T11">
        <f t="shared" si="5"/>
        <v>0.58024999999999993</v>
      </c>
      <c r="U11" t="b">
        <f t="shared" si="6"/>
        <v>0</v>
      </c>
      <c r="W11" t="b">
        <f t="shared" si="7"/>
        <v>0</v>
      </c>
    </row>
    <row r="12" spans="1:23" s="2" customFormat="1">
      <c r="A12" s="2">
        <v>11</v>
      </c>
      <c r="B12" s="2" t="s">
        <v>18</v>
      </c>
      <c r="C12" s="2" t="s">
        <v>19</v>
      </c>
      <c r="D12" s="2" t="s">
        <v>109</v>
      </c>
      <c r="E12" s="2" t="s">
        <v>107</v>
      </c>
      <c r="F12" s="2">
        <v>0</v>
      </c>
      <c r="H12">
        <v>0.42309999999999998</v>
      </c>
      <c r="I12">
        <f t="shared" si="1"/>
        <v>0.71145000000000003</v>
      </c>
      <c r="J12" s="2">
        <f t="shared" ref="J12:J28" si="10">F12-I12</f>
        <v>-0.71145000000000003</v>
      </c>
      <c r="K12" t="b">
        <f t="shared" si="2"/>
        <v>0</v>
      </c>
      <c r="M12" s="3">
        <v>-0.39920822700000003</v>
      </c>
      <c r="N12" s="2">
        <f t="shared" si="0"/>
        <v>0.40179533633539283</v>
      </c>
      <c r="O12" s="2">
        <f t="shared" ref="O12:O28" si="11">F12-N12</f>
        <v>-0.40179533633539283</v>
      </c>
      <c r="P12" t="b">
        <f t="shared" si="3"/>
        <v>1</v>
      </c>
      <c r="R12">
        <v>6.1100000000000002E-2</v>
      </c>
      <c r="S12">
        <f t="shared" si="4"/>
        <v>0.53044999999999998</v>
      </c>
      <c r="T12">
        <f t="shared" si="5"/>
        <v>-0.53044999999999998</v>
      </c>
      <c r="U12" t="b">
        <f t="shared" si="6"/>
        <v>0</v>
      </c>
      <c r="W12" t="b">
        <f t="shared" si="7"/>
        <v>0</v>
      </c>
    </row>
    <row r="13" spans="1:23">
      <c r="A13" s="2">
        <v>12</v>
      </c>
      <c r="B13" s="2" t="s">
        <v>20</v>
      </c>
      <c r="C13" s="2" t="s">
        <v>21</v>
      </c>
      <c r="D13" s="3" t="s">
        <v>115</v>
      </c>
      <c r="E13" s="2" t="s">
        <v>107</v>
      </c>
      <c r="F13" s="2">
        <v>0</v>
      </c>
      <c r="G13" s="2"/>
      <c r="H13">
        <v>0.3322</v>
      </c>
      <c r="I13">
        <f t="shared" si="1"/>
        <v>0.66600000000000004</v>
      </c>
      <c r="J13" s="2">
        <f t="shared" si="10"/>
        <v>-0.66600000000000004</v>
      </c>
      <c r="K13" t="b">
        <f t="shared" si="2"/>
        <v>0</v>
      </c>
      <c r="L13" s="2"/>
      <c r="M13" s="3">
        <v>0.22875350699999999</v>
      </c>
      <c r="N13" s="2">
        <f t="shared" si="0"/>
        <v>0.55676804822491721</v>
      </c>
      <c r="O13" s="2">
        <f t="shared" si="11"/>
        <v>-0.55676804822491721</v>
      </c>
      <c r="P13" t="b">
        <f t="shared" si="3"/>
        <v>0</v>
      </c>
      <c r="Q13" s="2"/>
      <c r="R13">
        <v>2.46E-2</v>
      </c>
      <c r="S13">
        <f t="shared" si="4"/>
        <v>0.51219999999999999</v>
      </c>
      <c r="T13">
        <f t="shared" si="5"/>
        <v>-0.51219999999999999</v>
      </c>
      <c r="U13" t="b">
        <f t="shared" si="6"/>
        <v>0</v>
      </c>
      <c r="W13" t="b">
        <f t="shared" si="7"/>
        <v>1</v>
      </c>
    </row>
    <row r="14" spans="1:23">
      <c r="A14" s="2">
        <v>13</v>
      </c>
      <c r="B14" s="2" t="s">
        <v>22</v>
      </c>
      <c r="C14" s="2" t="s">
        <v>23</v>
      </c>
      <c r="D14" s="3" t="s">
        <v>109</v>
      </c>
      <c r="E14" s="2" t="s">
        <v>110</v>
      </c>
      <c r="F14" s="2">
        <v>0</v>
      </c>
      <c r="G14" s="2"/>
      <c r="H14">
        <v>9.1700000000000004E-2</v>
      </c>
      <c r="I14">
        <f t="shared" si="1"/>
        <v>0.54574999999999996</v>
      </c>
      <c r="J14" s="2">
        <f t="shared" si="10"/>
        <v>-0.54574999999999996</v>
      </c>
      <c r="K14" t="b">
        <f t="shared" si="2"/>
        <v>0</v>
      </c>
      <c r="L14" s="2"/>
      <c r="M14" s="3">
        <v>0.30232815899999999</v>
      </c>
      <c r="N14" s="2">
        <f t="shared" si="0"/>
        <v>0.57478610250473627</v>
      </c>
      <c r="O14" s="2">
        <f t="shared" si="11"/>
        <v>-0.57478610250473627</v>
      </c>
      <c r="P14" t="b">
        <f t="shared" si="3"/>
        <v>0</v>
      </c>
      <c r="Q14" s="2"/>
      <c r="R14">
        <v>-0.3367</v>
      </c>
      <c r="S14">
        <f t="shared" si="4"/>
        <v>0.33155000000000001</v>
      </c>
      <c r="T14">
        <f t="shared" si="5"/>
        <v>-0.33155000000000001</v>
      </c>
      <c r="U14" t="b">
        <f t="shared" si="6"/>
        <v>1</v>
      </c>
      <c r="W14" t="b">
        <f t="shared" si="7"/>
        <v>0</v>
      </c>
    </row>
    <row r="15" spans="1:23">
      <c r="A15" s="2">
        <v>14</v>
      </c>
      <c r="B15" s="2" t="s">
        <v>8</v>
      </c>
      <c r="C15" s="2" t="s">
        <v>24</v>
      </c>
      <c r="D15" s="3" t="s">
        <v>113</v>
      </c>
      <c r="E15" s="2" t="s">
        <v>110</v>
      </c>
      <c r="F15" s="2">
        <v>0</v>
      </c>
      <c r="G15" s="2"/>
      <c r="H15">
        <v>0</v>
      </c>
      <c r="I15">
        <f t="shared" si="1"/>
        <v>0.49990000000000001</v>
      </c>
      <c r="J15" s="2">
        <f t="shared" si="10"/>
        <v>-0.49990000000000001</v>
      </c>
      <c r="K15" t="b">
        <f t="shared" si="2"/>
        <v>1</v>
      </c>
      <c r="L15" s="2"/>
      <c r="M15" s="3">
        <v>-1.0059589390000001</v>
      </c>
      <c r="N15" s="2">
        <f t="shared" si="0"/>
        <v>0.26837371202922417</v>
      </c>
      <c r="O15" s="2">
        <f t="shared" si="11"/>
        <v>-0.26837371202922417</v>
      </c>
      <c r="P15" t="b">
        <f t="shared" si="3"/>
        <v>1</v>
      </c>
      <c r="Q15" s="2"/>
      <c r="R15">
        <v>0</v>
      </c>
      <c r="S15">
        <f t="shared" si="4"/>
        <v>0.49990000000000001</v>
      </c>
      <c r="T15">
        <f t="shared" si="5"/>
        <v>-0.49990000000000001</v>
      </c>
      <c r="U15" t="b">
        <f t="shared" si="6"/>
        <v>1</v>
      </c>
      <c r="W15" t="b">
        <f t="shared" si="7"/>
        <v>1</v>
      </c>
    </row>
    <row r="16" spans="1:23">
      <c r="A16">
        <v>15</v>
      </c>
      <c r="B16" t="s">
        <v>2</v>
      </c>
      <c r="C16" t="s">
        <v>25</v>
      </c>
      <c r="D16" s="1" t="s">
        <v>115</v>
      </c>
      <c r="E16" t="s">
        <v>107</v>
      </c>
      <c r="F16">
        <v>0</v>
      </c>
      <c r="H16">
        <v>0</v>
      </c>
      <c r="I16">
        <f t="shared" si="1"/>
        <v>0.49990000000000001</v>
      </c>
      <c r="J16">
        <f t="shared" si="10"/>
        <v>-0.49990000000000001</v>
      </c>
      <c r="K16" t="b">
        <f t="shared" si="2"/>
        <v>1</v>
      </c>
      <c r="M16" s="1">
        <v>-1.7612213189999999</v>
      </c>
      <c r="N16">
        <f t="shared" si="0"/>
        <v>0.14731121322856813</v>
      </c>
      <c r="O16">
        <f t="shared" si="11"/>
        <v>-0.14731121322856813</v>
      </c>
      <c r="P16" t="b">
        <f t="shared" si="3"/>
        <v>1</v>
      </c>
      <c r="R16">
        <v>0</v>
      </c>
      <c r="S16">
        <f t="shared" si="4"/>
        <v>0.49990000000000001</v>
      </c>
      <c r="T16">
        <f t="shared" si="5"/>
        <v>-0.49990000000000001</v>
      </c>
      <c r="U16" t="b">
        <f t="shared" si="6"/>
        <v>1</v>
      </c>
      <c r="W16" t="b">
        <f t="shared" si="7"/>
        <v>1</v>
      </c>
    </row>
    <row r="17" spans="1:23" s="2" customFormat="1">
      <c r="A17">
        <v>16</v>
      </c>
      <c r="B17" t="s">
        <v>10</v>
      </c>
      <c r="C17" t="s">
        <v>26</v>
      </c>
      <c r="D17" s="1" t="s">
        <v>109</v>
      </c>
      <c r="E17" t="s">
        <v>107</v>
      </c>
      <c r="F17">
        <v>0</v>
      </c>
      <c r="G17"/>
      <c r="H17">
        <v>0</v>
      </c>
      <c r="I17">
        <f t="shared" si="1"/>
        <v>0.49990000000000001</v>
      </c>
      <c r="J17">
        <f t="shared" si="10"/>
        <v>-0.49990000000000001</v>
      </c>
      <c r="K17" t="b">
        <f t="shared" si="2"/>
        <v>1</v>
      </c>
      <c r="L17"/>
      <c r="M17" s="1">
        <v>-3.9294910000000002E-3</v>
      </c>
      <c r="N17">
        <f t="shared" si="0"/>
        <v>0.49902062608045467</v>
      </c>
      <c r="O17">
        <f t="shared" si="11"/>
        <v>-0.49902062608045467</v>
      </c>
      <c r="P17" t="b">
        <f t="shared" si="3"/>
        <v>1</v>
      </c>
      <c r="Q17"/>
      <c r="R17">
        <v>0</v>
      </c>
      <c r="S17">
        <f t="shared" si="4"/>
        <v>0.49990000000000001</v>
      </c>
      <c r="T17">
        <f t="shared" si="5"/>
        <v>-0.49990000000000001</v>
      </c>
      <c r="U17" t="b">
        <f t="shared" si="6"/>
        <v>1</v>
      </c>
      <c r="W17" t="b">
        <f t="shared" si="7"/>
        <v>1</v>
      </c>
    </row>
    <row r="18" spans="1:23" s="2" customFormat="1">
      <c r="A18">
        <v>17</v>
      </c>
      <c r="B18" t="s">
        <v>27</v>
      </c>
      <c r="C18" t="s">
        <v>13</v>
      </c>
      <c r="D18" s="1" t="s">
        <v>109</v>
      </c>
      <c r="E18" t="s">
        <v>110</v>
      </c>
      <c r="F18">
        <v>0</v>
      </c>
      <c r="G18"/>
      <c r="H18">
        <v>0.15459999999999999</v>
      </c>
      <c r="I18">
        <f t="shared" si="1"/>
        <v>0.57720000000000005</v>
      </c>
      <c r="J18">
        <f t="shared" si="10"/>
        <v>-0.57720000000000005</v>
      </c>
      <c r="K18" t="b">
        <f t="shared" si="2"/>
        <v>0</v>
      </c>
      <c r="L18"/>
      <c r="M18" s="1">
        <v>-0.63287332600000001</v>
      </c>
      <c r="N18">
        <f t="shared" si="0"/>
        <v>0.34729692788351968</v>
      </c>
      <c r="O18">
        <f t="shared" si="11"/>
        <v>-0.34729692788351968</v>
      </c>
      <c r="P18" t="b">
        <f t="shared" si="3"/>
        <v>1</v>
      </c>
      <c r="Q18"/>
      <c r="R18">
        <v>-0.23949999999999999</v>
      </c>
      <c r="S18">
        <f t="shared" si="4"/>
        <v>0.38014999999999999</v>
      </c>
      <c r="T18">
        <f t="shared" si="5"/>
        <v>-0.38014999999999999</v>
      </c>
      <c r="U18" t="b">
        <f t="shared" si="6"/>
        <v>1</v>
      </c>
      <c r="W18" t="b">
        <f t="shared" si="7"/>
        <v>1</v>
      </c>
    </row>
    <row r="19" spans="1:23" s="2" customFormat="1">
      <c r="A19" s="2">
        <v>18</v>
      </c>
      <c r="B19" s="2" t="s">
        <v>20</v>
      </c>
      <c r="C19" s="2" t="s">
        <v>28</v>
      </c>
      <c r="D19" s="3" t="s">
        <v>115</v>
      </c>
      <c r="E19" s="2" t="s">
        <v>107</v>
      </c>
      <c r="F19" s="2">
        <v>0</v>
      </c>
      <c r="H19">
        <v>0.254</v>
      </c>
      <c r="I19">
        <f t="shared" si="1"/>
        <v>0.62690000000000001</v>
      </c>
      <c r="J19" s="2">
        <f t="shared" si="10"/>
        <v>-0.62690000000000001</v>
      </c>
      <c r="K19" t="b">
        <f t="shared" si="2"/>
        <v>0</v>
      </c>
      <c r="M19" s="3">
        <v>0.579184586</v>
      </c>
      <c r="N19" s="2">
        <f t="shared" si="0"/>
        <v>0.6404729067725573</v>
      </c>
      <c r="O19" s="2">
        <f t="shared" si="11"/>
        <v>-0.6404729067725573</v>
      </c>
      <c r="P19" t="b">
        <f t="shared" si="3"/>
        <v>0</v>
      </c>
      <c r="R19">
        <v>-8.9700000000000002E-2</v>
      </c>
      <c r="S19">
        <f t="shared" si="4"/>
        <v>0.45505000000000001</v>
      </c>
      <c r="T19">
        <f t="shared" si="5"/>
        <v>-0.45505000000000001</v>
      </c>
      <c r="U19" t="b">
        <f t="shared" si="6"/>
        <v>1</v>
      </c>
      <c r="W19" t="b">
        <f t="shared" si="7"/>
        <v>0</v>
      </c>
    </row>
    <row r="20" spans="1:23">
      <c r="A20">
        <v>19</v>
      </c>
      <c r="B20" t="s">
        <v>29</v>
      </c>
      <c r="C20" t="s">
        <v>30</v>
      </c>
      <c r="D20" s="1" t="s">
        <v>115</v>
      </c>
      <c r="E20" t="s">
        <v>109</v>
      </c>
      <c r="F20">
        <v>0</v>
      </c>
      <c r="H20">
        <v>0.33560000000000001</v>
      </c>
      <c r="I20">
        <f t="shared" si="1"/>
        <v>0.66769999999999996</v>
      </c>
      <c r="J20">
        <f t="shared" si="10"/>
        <v>-0.66769999999999996</v>
      </c>
      <c r="K20" t="b">
        <f t="shared" si="2"/>
        <v>0</v>
      </c>
      <c r="M20" s="1">
        <v>0.43257069199999998</v>
      </c>
      <c r="N20">
        <f t="shared" si="0"/>
        <v>0.60617229899725489</v>
      </c>
      <c r="O20">
        <f t="shared" si="11"/>
        <v>-0.60617229899725489</v>
      </c>
      <c r="P20" t="b">
        <f t="shared" si="3"/>
        <v>0</v>
      </c>
      <c r="R20">
        <v>8.0600000000000005E-2</v>
      </c>
      <c r="S20">
        <f t="shared" si="4"/>
        <v>0.54020000000000001</v>
      </c>
      <c r="T20">
        <f t="shared" si="5"/>
        <v>-0.54020000000000001</v>
      </c>
      <c r="U20" t="b">
        <f t="shared" si="6"/>
        <v>0</v>
      </c>
      <c r="W20" t="b">
        <f t="shared" si="7"/>
        <v>1</v>
      </c>
    </row>
    <row r="21" spans="1:23">
      <c r="A21">
        <v>20</v>
      </c>
      <c r="B21" t="s">
        <v>31</v>
      </c>
      <c r="C21" t="s">
        <v>32</v>
      </c>
      <c r="D21" s="1" t="s">
        <v>109</v>
      </c>
      <c r="E21" t="s">
        <v>108</v>
      </c>
      <c r="F21">
        <v>0</v>
      </c>
      <c r="H21">
        <v>0</v>
      </c>
      <c r="I21">
        <f t="shared" si="1"/>
        <v>0.49990000000000001</v>
      </c>
      <c r="J21">
        <f t="shared" si="10"/>
        <v>-0.49990000000000001</v>
      </c>
      <c r="K21" t="b">
        <f t="shared" si="2"/>
        <v>1</v>
      </c>
      <c r="M21" s="1">
        <v>0.27858877100000001</v>
      </c>
      <c r="N21">
        <f t="shared" si="0"/>
        <v>0.56899174791460105</v>
      </c>
      <c r="O21">
        <f t="shared" si="11"/>
        <v>-0.56899174791460105</v>
      </c>
      <c r="P21" t="b">
        <f t="shared" si="3"/>
        <v>0</v>
      </c>
      <c r="R21">
        <v>0</v>
      </c>
      <c r="S21">
        <f t="shared" si="4"/>
        <v>0.49990000000000001</v>
      </c>
      <c r="T21">
        <f t="shared" si="5"/>
        <v>-0.49990000000000001</v>
      </c>
      <c r="U21" t="b">
        <f t="shared" si="6"/>
        <v>1</v>
      </c>
      <c r="W21" t="b">
        <f t="shared" si="7"/>
        <v>0</v>
      </c>
    </row>
    <row r="22" spans="1:23">
      <c r="A22">
        <v>21</v>
      </c>
      <c r="B22" t="s">
        <v>33</v>
      </c>
      <c r="C22" t="s">
        <v>34</v>
      </c>
      <c r="D22" t="s">
        <v>109</v>
      </c>
      <c r="E22" t="s">
        <v>110</v>
      </c>
      <c r="F22">
        <v>0</v>
      </c>
      <c r="H22">
        <v>0.2954</v>
      </c>
      <c r="I22">
        <f t="shared" si="1"/>
        <v>0.64759999999999995</v>
      </c>
      <c r="J22">
        <f t="shared" si="10"/>
        <v>-0.64759999999999995</v>
      </c>
      <c r="K22" t="b">
        <f t="shared" si="2"/>
        <v>0</v>
      </c>
      <c r="M22" s="1">
        <v>0.64298500000000003</v>
      </c>
      <c r="N22">
        <f t="shared" si="0"/>
        <v>0.6549846785988338</v>
      </c>
      <c r="O22">
        <f t="shared" si="11"/>
        <v>-0.6549846785988338</v>
      </c>
      <c r="P22" t="b">
        <f t="shared" si="3"/>
        <v>0</v>
      </c>
      <c r="R22">
        <v>-2.0500000000000001E-2</v>
      </c>
      <c r="S22">
        <f t="shared" si="4"/>
        <v>0.48965000000000003</v>
      </c>
      <c r="T22">
        <f t="shared" si="5"/>
        <v>-0.48965000000000003</v>
      </c>
      <c r="U22" t="b">
        <f t="shared" si="6"/>
        <v>1</v>
      </c>
      <c r="W22" t="b">
        <f t="shared" si="7"/>
        <v>0</v>
      </c>
    </row>
    <row r="23" spans="1:23" s="2" customFormat="1">
      <c r="A23" s="6">
        <v>22</v>
      </c>
      <c r="B23" s="6" t="s">
        <v>35</v>
      </c>
      <c r="C23" s="6" t="s">
        <v>36</v>
      </c>
      <c r="D23" s="7" t="s">
        <v>114</v>
      </c>
      <c r="E23" s="6" t="s">
        <v>110</v>
      </c>
      <c r="F23" s="6">
        <v>0</v>
      </c>
      <c r="G23" s="6"/>
      <c r="H23">
        <v>0.16600000000000001</v>
      </c>
      <c r="I23">
        <f t="shared" si="1"/>
        <v>0.58289999999999997</v>
      </c>
      <c r="J23" s="6">
        <f t="shared" si="10"/>
        <v>-0.58289999999999997</v>
      </c>
      <c r="K23" t="b">
        <f t="shared" si="2"/>
        <v>0</v>
      </c>
      <c r="L23" s="6"/>
      <c r="M23" s="7">
        <v>-0.80823451700000004</v>
      </c>
      <c r="N23" s="6">
        <f t="shared" si="0"/>
        <v>0.30879297798539329</v>
      </c>
      <c r="O23" s="6">
        <f t="shared" si="11"/>
        <v>-0.30879297798539329</v>
      </c>
      <c r="P23" t="b">
        <f t="shared" si="3"/>
        <v>1</v>
      </c>
      <c r="Q23" s="8"/>
      <c r="R23">
        <v>-0.24160000000000001</v>
      </c>
      <c r="S23">
        <f t="shared" si="4"/>
        <v>0.37909999999999999</v>
      </c>
      <c r="T23">
        <f t="shared" si="5"/>
        <v>-0.37909999999999999</v>
      </c>
      <c r="U23" t="b">
        <f t="shared" si="6"/>
        <v>1</v>
      </c>
      <c r="W23" t="b">
        <f t="shared" si="7"/>
        <v>1</v>
      </c>
    </row>
    <row r="24" spans="1:23" s="2" customFormat="1">
      <c r="A24">
        <v>23</v>
      </c>
      <c r="B24" t="s">
        <v>27</v>
      </c>
      <c r="C24" t="s">
        <v>37</v>
      </c>
      <c r="D24" s="1" t="s">
        <v>109</v>
      </c>
      <c r="E24" t="s">
        <v>110</v>
      </c>
      <c r="F24">
        <v>0</v>
      </c>
      <c r="G24"/>
      <c r="H24">
        <v>0.13039999999999999</v>
      </c>
      <c r="I24">
        <f t="shared" si="1"/>
        <v>0.56510000000000005</v>
      </c>
      <c r="J24">
        <f t="shared" si="10"/>
        <v>-0.56510000000000005</v>
      </c>
      <c r="K24" t="b">
        <f t="shared" si="2"/>
        <v>0</v>
      </c>
      <c r="L24"/>
      <c r="M24" s="1">
        <v>0.21882165100000001</v>
      </c>
      <c r="N24">
        <f t="shared" si="0"/>
        <v>0.55432321525656336</v>
      </c>
      <c r="O24">
        <f t="shared" si="11"/>
        <v>-0.55432321525656336</v>
      </c>
      <c r="P24" t="b">
        <f t="shared" si="3"/>
        <v>0</v>
      </c>
      <c r="Q24"/>
      <c r="R24">
        <v>-0.27729999999999999</v>
      </c>
      <c r="S24">
        <f t="shared" si="4"/>
        <v>0.36125000000000002</v>
      </c>
      <c r="T24">
        <f t="shared" si="5"/>
        <v>-0.36125000000000002</v>
      </c>
      <c r="U24" t="b">
        <f t="shared" si="6"/>
        <v>1</v>
      </c>
      <c r="W24" t="b">
        <f t="shared" si="7"/>
        <v>0</v>
      </c>
    </row>
    <row r="25" spans="1:23" s="2" customFormat="1">
      <c r="A25">
        <v>24</v>
      </c>
      <c r="B25" t="s">
        <v>0</v>
      </c>
      <c r="C25" t="s">
        <v>38</v>
      </c>
      <c r="D25" s="1" t="s">
        <v>108</v>
      </c>
      <c r="E25" t="s">
        <v>110</v>
      </c>
      <c r="F25">
        <v>0</v>
      </c>
      <c r="G25"/>
      <c r="H25">
        <v>0.1115</v>
      </c>
      <c r="I25">
        <f t="shared" si="1"/>
        <v>0.55564999999999998</v>
      </c>
      <c r="J25">
        <f t="shared" si="10"/>
        <v>-0.55564999999999998</v>
      </c>
      <c r="K25" t="b">
        <f t="shared" si="2"/>
        <v>0</v>
      </c>
      <c r="L25"/>
      <c r="M25" s="1">
        <v>7.1985561000000003E-2</v>
      </c>
      <c r="N25">
        <f t="shared" si="0"/>
        <v>0.5179337802564955</v>
      </c>
      <c r="O25">
        <f t="shared" si="11"/>
        <v>-0.5179337802564955</v>
      </c>
      <c r="P25" t="b">
        <f t="shared" si="3"/>
        <v>0</v>
      </c>
      <c r="Q25"/>
      <c r="R25">
        <v>-0.31319999999999998</v>
      </c>
      <c r="S25">
        <f t="shared" si="4"/>
        <v>0.34330000000000005</v>
      </c>
      <c r="T25">
        <f t="shared" si="5"/>
        <v>-0.34330000000000005</v>
      </c>
      <c r="U25" t="b">
        <f t="shared" si="6"/>
        <v>1</v>
      </c>
      <c r="W25" t="b">
        <f t="shared" si="7"/>
        <v>0</v>
      </c>
    </row>
    <row r="26" spans="1:23" s="2" customFormat="1">
      <c r="A26">
        <v>25</v>
      </c>
      <c r="B26" t="s">
        <v>39</v>
      </c>
      <c r="C26" t="s">
        <v>40</v>
      </c>
      <c r="D26" s="1" t="s">
        <v>115</v>
      </c>
      <c r="E26" t="s">
        <v>110</v>
      </c>
      <c r="F26">
        <v>1</v>
      </c>
      <c r="G26"/>
      <c r="H26">
        <v>0.3266</v>
      </c>
      <c r="I26">
        <f t="shared" si="1"/>
        <v>0.66320000000000001</v>
      </c>
      <c r="J26">
        <f t="shared" si="10"/>
        <v>0.33679999999999999</v>
      </c>
      <c r="K26" t="b">
        <f t="shared" si="2"/>
        <v>1</v>
      </c>
      <c r="L26"/>
      <c r="M26" s="1">
        <v>0.74844038400000001</v>
      </c>
      <c r="N26">
        <f t="shared" si="0"/>
        <v>0.67834066964483331</v>
      </c>
      <c r="O26">
        <f t="shared" si="11"/>
        <v>0.32165933035516669</v>
      </c>
      <c r="P26" t="b">
        <f t="shared" si="3"/>
        <v>1</v>
      </c>
      <c r="Q26"/>
      <c r="R26">
        <v>-4.0000000000000002E-4</v>
      </c>
      <c r="S26">
        <f t="shared" si="4"/>
        <v>0.49970000000000003</v>
      </c>
      <c r="T26">
        <f t="shared" si="5"/>
        <v>0.50029999999999997</v>
      </c>
      <c r="U26" t="b">
        <f t="shared" si="6"/>
        <v>0</v>
      </c>
      <c r="W26" t="b">
        <f t="shared" si="7"/>
        <v>0</v>
      </c>
    </row>
    <row r="27" spans="1:23" s="2" customFormat="1">
      <c r="A27" s="2">
        <v>26</v>
      </c>
      <c r="B27" s="2" t="s">
        <v>20</v>
      </c>
      <c r="C27" s="2" t="s">
        <v>41</v>
      </c>
      <c r="D27" s="3" t="s">
        <v>115</v>
      </c>
      <c r="E27" s="2" t="s">
        <v>109</v>
      </c>
      <c r="F27" s="2">
        <v>0</v>
      </c>
      <c r="H27">
        <v>0.39279999999999998</v>
      </c>
      <c r="I27">
        <f t="shared" si="1"/>
        <v>0.69630000000000003</v>
      </c>
      <c r="J27" s="2">
        <f t="shared" si="10"/>
        <v>-0.69630000000000003</v>
      </c>
      <c r="K27" t="b">
        <f t="shared" si="2"/>
        <v>0</v>
      </c>
      <c r="M27" s="3">
        <v>0.62513462099999995</v>
      </c>
      <c r="N27" s="2">
        <f t="shared" si="0"/>
        <v>0.65095214742064722</v>
      </c>
      <c r="O27" s="2">
        <f t="shared" si="11"/>
        <v>-0.65095214742064722</v>
      </c>
      <c r="P27" t="b">
        <f t="shared" si="3"/>
        <v>0</v>
      </c>
      <c r="R27">
        <v>0.11310000000000001</v>
      </c>
      <c r="S27">
        <f t="shared" si="4"/>
        <v>0.55645</v>
      </c>
      <c r="T27">
        <f t="shared" si="5"/>
        <v>-0.55645</v>
      </c>
      <c r="U27" t="b">
        <f t="shared" si="6"/>
        <v>0</v>
      </c>
      <c r="W27" t="b">
        <f t="shared" si="7"/>
        <v>1</v>
      </c>
    </row>
    <row r="28" spans="1:23" s="2" customFormat="1">
      <c r="A28" s="2">
        <v>27</v>
      </c>
      <c r="B28" s="2" t="s">
        <v>42</v>
      </c>
      <c r="C28" s="2" t="s">
        <v>43</v>
      </c>
      <c r="D28" s="3" t="s">
        <v>115</v>
      </c>
      <c r="E28" s="2" t="s">
        <v>109</v>
      </c>
      <c r="F28" s="2">
        <v>0</v>
      </c>
      <c r="H28">
        <v>0.35630000000000001</v>
      </c>
      <c r="I28">
        <f t="shared" si="1"/>
        <v>0.67805000000000004</v>
      </c>
      <c r="J28" s="2">
        <f t="shared" si="10"/>
        <v>-0.67805000000000004</v>
      </c>
      <c r="K28" t="b">
        <f t="shared" si="2"/>
        <v>0</v>
      </c>
      <c r="M28" s="3">
        <v>-0.47822646800000002</v>
      </c>
      <c r="N28" s="2">
        <f t="shared" si="0"/>
        <v>0.38301578812821785</v>
      </c>
      <c r="O28" s="2">
        <f t="shared" si="11"/>
        <v>-0.38301578812821785</v>
      </c>
      <c r="P28" t="b">
        <f t="shared" si="3"/>
        <v>1</v>
      </c>
      <c r="R28">
        <v>-8.2299999999999998E-2</v>
      </c>
      <c r="S28">
        <f t="shared" si="4"/>
        <v>0.45874999999999999</v>
      </c>
      <c r="T28">
        <f t="shared" si="5"/>
        <v>-0.45874999999999999</v>
      </c>
      <c r="U28" t="b">
        <f t="shared" si="6"/>
        <v>1</v>
      </c>
      <c r="W28" t="b">
        <f t="shared" si="7"/>
        <v>1</v>
      </c>
    </row>
    <row r="29" spans="1:23" s="2" customFormat="1">
      <c r="A29">
        <v>28</v>
      </c>
      <c r="B29" t="s">
        <v>44</v>
      </c>
      <c r="C29" t="s">
        <v>45</v>
      </c>
      <c r="D29" s="1" t="s">
        <v>112</v>
      </c>
      <c r="E29"/>
      <c r="F29"/>
      <c r="G29"/>
      <c r="H29">
        <v>9.0399999999999994E-2</v>
      </c>
      <c r="I29">
        <f t="shared" si="1"/>
        <v>0.54510000000000003</v>
      </c>
      <c r="J29"/>
      <c r="K29"/>
      <c r="L29"/>
      <c r="M29" s="1">
        <v>-1.4332978350000001</v>
      </c>
      <c r="N29">
        <f t="shared" si="0"/>
        <v>0.19326634296933168</v>
      </c>
      <c r="O29"/>
      <c r="P29"/>
      <c r="Q29"/>
      <c r="R29">
        <v>-0.29330000000000001</v>
      </c>
      <c r="S29">
        <f t="shared" si="4"/>
        <v>0.35325000000000001</v>
      </c>
      <c r="T29">
        <f t="shared" si="5"/>
        <v>-0.35325000000000001</v>
      </c>
      <c r="U29"/>
      <c r="W29"/>
    </row>
    <row r="30" spans="1:23">
      <c r="A30">
        <v>29</v>
      </c>
      <c r="B30" t="s">
        <v>27</v>
      </c>
      <c r="C30" t="s">
        <v>46</v>
      </c>
      <c r="D30" s="1" t="s">
        <v>109</v>
      </c>
      <c r="E30" t="s">
        <v>110</v>
      </c>
      <c r="F30">
        <v>0</v>
      </c>
      <c r="H30">
        <v>0</v>
      </c>
      <c r="I30">
        <f t="shared" si="1"/>
        <v>0.49990000000000001</v>
      </c>
      <c r="J30">
        <f t="shared" ref="J30:J52" si="12">F30-I30</f>
        <v>-0.49990000000000001</v>
      </c>
      <c r="K30" t="b">
        <f t="shared" si="2"/>
        <v>1</v>
      </c>
      <c r="M30" s="1">
        <v>-0.18911577199999999</v>
      </c>
      <c r="N30">
        <f t="shared" si="0"/>
        <v>0.45300445186817628</v>
      </c>
      <c r="O30">
        <f t="shared" ref="O30:O52" si="13">F30-N30</f>
        <v>-0.45300445186817628</v>
      </c>
      <c r="P30" t="b">
        <f t="shared" si="3"/>
        <v>1</v>
      </c>
      <c r="R30">
        <v>0</v>
      </c>
      <c r="S30">
        <f t="shared" si="4"/>
        <v>0.49990000000000001</v>
      </c>
      <c r="T30">
        <f t="shared" si="5"/>
        <v>-0.49990000000000001</v>
      </c>
      <c r="U30" t="b">
        <f t="shared" si="6"/>
        <v>1</v>
      </c>
      <c r="W30" t="b">
        <f t="shared" si="7"/>
        <v>1</v>
      </c>
    </row>
    <row r="31" spans="1:23">
      <c r="A31">
        <v>30</v>
      </c>
      <c r="B31" t="s">
        <v>0</v>
      </c>
      <c r="C31" t="s">
        <v>47</v>
      </c>
      <c r="D31" s="1" t="s">
        <v>108</v>
      </c>
      <c r="E31" t="s">
        <v>107</v>
      </c>
      <c r="F31">
        <v>0</v>
      </c>
      <c r="H31">
        <v>0.3967</v>
      </c>
      <c r="I31">
        <f t="shared" si="1"/>
        <v>0.69825000000000004</v>
      </c>
      <c r="J31">
        <f t="shared" si="12"/>
        <v>-0.69825000000000004</v>
      </c>
      <c r="K31" t="b">
        <f t="shared" si="2"/>
        <v>0</v>
      </c>
      <c r="M31" s="1">
        <v>-1.267714496</v>
      </c>
      <c r="N31">
        <f t="shared" si="0"/>
        <v>0.22031249470140488</v>
      </c>
      <c r="O31">
        <f t="shared" si="13"/>
        <v>-0.22031249470140488</v>
      </c>
      <c r="P31" t="b">
        <f t="shared" si="3"/>
        <v>1</v>
      </c>
      <c r="R31">
        <v>0.1084</v>
      </c>
      <c r="S31">
        <f t="shared" si="4"/>
        <v>0.55410000000000004</v>
      </c>
      <c r="T31">
        <f t="shared" si="5"/>
        <v>-0.55410000000000004</v>
      </c>
      <c r="U31" t="b">
        <f t="shared" si="6"/>
        <v>0</v>
      </c>
      <c r="W31" t="b">
        <f t="shared" si="7"/>
        <v>0</v>
      </c>
    </row>
    <row r="32" spans="1:23">
      <c r="A32">
        <v>31</v>
      </c>
      <c r="B32" t="s">
        <v>48</v>
      </c>
      <c r="C32" t="s">
        <v>1</v>
      </c>
      <c r="D32" s="1" t="s">
        <v>108</v>
      </c>
      <c r="E32" t="s">
        <v>107</v>
      </c>
      <c r="F32">
        <v>0</v>
      </c>
      <c r="H32">
        <v>0.38450000000000001</v>
      </c>
      <c r="I32">
        <f t="shared" si="1"/>
        <v>0.69215000000000004</v>
      </c>
      <c r="J32">
        <f t="shared" si="12"/>
        <v>-0.69215000000000004</v>
      </c>
      <c r="K32" t="b">
        <f t="shared" si="2"/>
        <v>0</v>
      </c>
      <c r="M32" s="1">
        <v>-0.44435280599999999</v>
      </c>
      <c r="N32">
        <f t="shared" si="0"/>
        <v>0.39102709455702411</v>
      </c>
      <c r="O32">
        <f t="shared" si="13"/>
        <v>-0.39102709455702411</v>
      </c>
      <c r="P32" t="b">
        <f t="shared" si="3"/>
        <v>1</v>
      </c>
      <c r="R32">
        <v>0.15570000000000001</v>
      </c>
      <c r="S32">
        <f t="shared" si="4"/>
        <v>0.57774999999999999</v>
      </c>
      <c r="T32">
        <f t="shared" si="5"/>
        <v>-0.57774999999999999</v>
      </c>
      <c r="U32" t="b">
        <f t="shared" si="6"/>
        <v>0</v>
      </c>
      <c r="W32" t="b">
        <f t="shared" si="7"/>
        <v>0</v>
      </c>
    </row>
    <row r="33" spans="1:23" s="2" customFormat="1">
      <c r="A33">
        <v>32</v>
      </c>
      <c r="B33" t="s">
        <v>49</v>
      </c>
      <c r="C33" t="s">
        <v>50</v>
      </c>
      <c r="D33" s="1" t="s">
        <v>115</v>
      </c>
      <c r="E33" t="s">
        <v>109</v>
      </c>
      <c r="F33">
        <v>0</v>
      </c>
      <c r="G33"/>
      <c r="H33">
        <v>0.3196</v>
      </c>
      <c r="I33">
        <f t="shared" si="1"/>
        <v>0.65969999999999995</v>
      </c>
      <c r="J33">
        <f t="shared" si="12"/>
        <v>-0.65969999999999995</v>
      </c>
      <c r="K33" t="b">
        <f t="shared" si="2"/>
        <v>0</v>
      </c>
      <c r="L33"/>
      <c r="M33" s="1">
        <v>0.343861468</v>
      </c>
      <c r="N33">
        <f t="shared" si="0"/>
        <v>0.5848734829172636</v>
      </c>
      <c r="O33">
        <f t="shared" si="13"/>
        <v>-0.5848734829172636</v>
      </c>
      <c r="P33" t="b">
        <f t="shared" si="3"/>
        <v>0</v>
      </c>
      <c r="Q33"/>
      <c r="R33">
        <v>-0.23519999999999999</v>
      </c>
      <c r="S33">
        <f t="shared" si="4"/>
        <v>0.38230000000000003</v>
      </c>
      <c r="T33">
        <f t="shared" si="5"/>
        <v>-0.38230000000000003</v>
      </c>
      <c r="U33" t="b">
        <f t="shared" si="6"/>
        <v>1</v>
      </c>
      <c r="W33" t="b">
        <f t="shared" si="7"/>
        <v>0</v>
      </c>
    </row>
    <row r="34" spans="1:23" s="2" customFormat="1">
      <c r="A34">
        <v>33</v>
      </c>
      <c r="B34" t="s">
        <v>49</v>
      </c>
      <c r="C34" t="s">
        <v>32</v>
      </c>
      <c r="D34" s="1" t="s">
        <v>115</v>
      </c>
      <c r="E34" t="s">
        <v>108</v>
      </c>
      <c r="F34">
        <v>0</v>
      </c>
      <c r="G34"/>
      <c r="H34">
        <v>0.35520000000000002</v>
      </c>
      <c r="I34">
        <f t="shared" si="1"/>
        <v>0.67749999999999999</v>
      </c>
      <c r="J34">
        <f t="shared" si="12"/>
        <v>-0.67749999999999999</v>
      </c>
      <c r="K34" t="b">
        <f t="shared" si="2"/>
        <v>0</v>
      </c>
      <c r="L34"/>
      <c r="M34" s="1">
        <v>0.65753492499999999</v>
      </c>
      <c r="N34">
        <f t="shared" ref="N34:N65" si="14">1/(1 + 2.71^(-M34))</f>
        <v>0.658255224178244</v>
      </c>
      <c r="O34">
        <f t="shared" si="13"/>
        <v>-0.658255224178244</v>
      </c>
      <c r="P34" t="b">
        <f t="shared" si="3"/>
        <v>0</v>
      </c>
      <c r="Q34"/>
      <c r="R34">
        <v>-0.17069999999999999</v>
      </c>
      <c r="S34">
        <f t="shared" si="4"/>
        <v>0.41455000000000003</v>
      </c>
      <c r="T34">
        <f t="shared" si="5"/>
        <v>-0.41455000000000003</v>
      </c>
      <c r="U34" t="b">
        <f t="shared" si="6"/>
        <v>1</v>
      </c>
      <c r="W34" t="b">
        <f t="shared" si="7"/>
        <v>0</v>
      </c>
    </row>
    <row r="35" spans="1:23" s="2" customFormat="1">
      <c r="A35" s="2">
        <v>34</v>
      </c>
      <c r="B35" s="2" t="s">
        <v>51</v>
      </c>
      <c r="C35" s="2" t="s">
        <v>52</v>
      </c>
      <c r="D35" s="2" t="s">
        <v>109</v>
      </c>
      <c r="E35" s="2" t="s">
        <v>107</v>
      </c>
      <c r="F35" s="2">
        <v>0</v>
      </c>
      <c r="H35">
        <v>0.3533</v>
      </c>
      <c r="I35">
        <f t="shared" si="1"/>
        <v>0.67654999999999998</v>
      </c>
      <c r="J35" s="2">
        <f t="shared" si="12"/>
        <v>-0.67654999999999998</v>
      </c>
      <c r="K35" t="b">
        <f t="shared" si="2"/>
        <v>0</v>
      </c>
      <c r="M35" s="3">
        <v>0.144823805</v>
      </c>
      <c r="N35" s="2">
        <f t="shared" si="14"/>
        <v>0.53603289986331459</v>
      </c>
      <c r="O35" s="2">
        <f t="shared" si="13"/>
        <v>-0.53603289986331459</v>
      </c>
      <c r="P35" t="b">
        <f t="shared" si="3"/>
        <v>0</v>
      </c>
      <c r="R35">
        <v>7.0499999999999993E-2</v>
      </c>
      <c r="S35">
        <f t="shared" si="4"/>
        <v>0.53515000000000001</v>
      </c>
      <c r="T35">
        <f t="shared" si="5"/>
        <v>-0.53515000000000001</v>
      </c>
      <c r="U35" t="b">
        <f t="shared" si="6"/>
        <v>0</v>
      </c>
      <c r="W35" t="b">
        <f t="shared" si="7"/>
        <v>1</v>
      </c>
    </row>
    <row r="36" spans="1:23" s="2" customFormat="1">
      <c r="A36">
        <v>35</v>
      </c>
      <c r="B36" t="s">
        <v>53</v>
      </c>
      <c r="C36" t="s">
        <v>54</v>
      </c>
      <c r="D36" s="1" t="s">
        <v>115</v>
      </c>
      <c r="E36" t="s">
        <v>107</v>
      </c>
      <c r="F36">
        <v>0</v>
      </c>
      <c r="G36"/>
      <c r="H36">
        <v>0</v>
      </c>
      <c r="I36">
        <f t="shared" si="1"/>
        <v>0.49990000000000001</v>
      </c>
      <c r="J36">
        <f t="shared" si="12"/>
        <v>-0.49990000000000001</v>
      </c>
      <c r="K36" t="b">
        <f t="shared" si="2"/>
        <v>1</v>
      </c>
      <c r="L36"/>
      <c r="M36" s="1">
        <v>-1.336386318</v>
      </c>
      <c r="N36">
        <f t="shared" si="14"/>
        <v>0.20877776607421508</v>
      </c>
      <c r="O36">
        <f t="shared" si="13"/>
        <v>-0.20877776607421508</v>
      </c>
      <c r="P36" t="b">
        <f t="shared" si="3"/>
        <v>1</v>
      </c>
      <c r="Q36"/>
      <c r="R36">
        <v>0</v>
      </c>
      <c r="S36">
        <f t="shared" si="4"/>
        <v>0.49990000000000001</v>
      </c>
      <c r="T36">
        <f t="shared" si="5"/>
        <v>-0.49990000000000001</v>
      </c>
      <c r="U36" t="b">
        <f t="shared" si="6"/>
        <v>1</v>
      </c>
      <c r="W36" t="b">
        <f t="shared" si="7"/>
        <v>1</v>
      </c>
    </row>
    <row r="37" spans="1:23">
      <c r="A37" s="2">
        <v>36</v>
      </c>
      <c r="B37" s="2" t="s">
        <v>22</v>
      </c>
      <c r="C37" s="2" t="s">
        <v>55</v>
      </c>
      <c r="D37" s="3" t="s">
        <v>109</v>
      </c>
      <c r="E37" s="2" t="s">
        <v>107</v>
      </c>
      <c r="F37" s="2">
        <v>0</v>
      </c>
      <c r="G37" s="2"/>
      <c r="H37">
        <v>0</v>
      </c>
      <c r="I37">
        <f t="shared" si="1"/>
        <v>0.49990000000000001</v>
      </c>
      <c r="J37" s="2">
        <f t="shared" si="12"/>
        <v>-0.49990000000000001</v>
      </c>
      <c r="K37" t="b">
        <f t="shared" si="2"/>
        <v>1</v>
      </c>
      <c r="L37" s="2"/>
      <c r="M37" s="3">
        <v>0.29935466300000002</v>
      </c>
      <c r="N37" s="2">
        <f t="shared" si="14"/>
        <v>0.57406141658113752</v>
      </c>
      <c r="O37" s="2">
        <f t="shared" si="13"/>
        <v>-0.57406141658113752</v>
      </c>
      <c r="P37" t="b">
        <f t="shared" si="3"/>
        <v>0</v>
      </c>
      <c r="Q37" s="2"/>
      <c r="R37">
        <v>0</v>
      </c>
      <c r="S37">
        <f t="shared" si="4"/>
        <v>0.49990000000000001</v>
      </c>
      <c r="T37">
        <f t="shared" si="5"/>
        <v>-0.49990000000000001</v>
      </c>
      <c r="U37" t="b">
        <f t="shared" si="6"/>
        <v>1</v>
      </c>
      <c r="W37" t="b">
        <f t="shared" si="7"/>
        <v>0</v>
      </c>
    </row>
    <row r="38" spans="1:23">
      <c r="A38" s="2">
        <v>37</v>
      </c>
      <c r="B38" s="2" t="s">
        <v>20</v>
      </c>
      <c r="C38" s="2" t="s">
        <v>56</v>
      </c>
      <c r="D38" s="3" t="s">
        <v>115</v>
      </c>
      <c r="E38" s="2" t="s">
        <v>110</v>
      </c>
      <c r="F38" s="2">
        <v>1</v>
      </c>
      <c r="G38" s="2"/>
      <c r="H38">
        <v>0.46110000000000001</v>
      </c>
      <c r="I38">
        <f t="shared" si="1"/>
        <v>0.73045000000000004</v>
      </c>
      <c r="J38" s="2">
        <f t="shared" si="12"/>
        <v>0.26954999999999996</v>
      </c>
      <c r="K38" t="b">
        <f t="shared" si="2"/>
        <v>1</v>
      </c>
      <c r="L38" s="2"/>
      <c r="M38" s="3">
        <v>0.72295878700000005</v>
      </c>
      <c r="N38" s="2">
        <f t="shared" si="14"/>
        <v>0.67277276188346813</v>
      </c>
      <c r="O38" s="2">
        <f t="shared" si="13"/>
        <v>0.32722723811653187</v>
      </c>
      <c r="P38" t="b">
        <f t="shared" si="3"/>
        <v>1</v>
      </c>
      <c r="Q38" s="2"/>
      <c r="R38">
        <v>0.21279999999999999</v>
      </c>
      <c r="S38">
        <f t="shared" si="4"/>
        <v>0.60630000000000006</v>
      </c>
      <c r="T38">
        <f t="shared" si="5"/>
        <v>0.39369999999999994</v>
      </c>
      <c r="U38" t="b">
        <f t="shared" si="6"/>
        <v>1</v>
      </c>
      <c r="W38" t="b">
        <f t="shared" si="7"/>
        <v>1</v>
      </c>
    </row>
    <row r="39" spans="1:23" s="2" customFormat="1">
      <c r="A39" s="2">
        <v>38</v>
      </c>
      <c r="B39" s="2" t="s">
        <v>12</v>
      </c>
      <c r="C39" s="2" t="s">
        <v>57</v>
      </c>
      <c r="D39" s="3" t="s">
        <v>109</v>
      </c>
      <c r="E39" s="2" t="s">
        <v>109</v>
      </c>
      <c r="F39" s="2">
        <v>1</v>
      </c>
      <c r="H39">
        <v>0.27079999999999999</v>
      </c>
      <c r="I39">
        <f t="shared" si="1"/>
        <v>0.63529999999999998</v>
      </c>
      <c r="J39" s="2">
        <f t="shared" si="12"/>
        <v>0.36470000000000002</v>
      </c>
      <c r="K39" t="b">
        <f t="shared" si="2"/>
        <v>1</v>
      </c>
      <c r="M39" s="3">
        <v>0.75110058199999996</v>
      </c>
      <c r="N39" s="2">
        <f t="shared" si="14"/>
        <v>0.67891906545604974</v>
      </c>
      <c r="O39" s="2">
        <f t="shared" si="13"/>
        <v>0.32108093454395026</v>
      </c>
      <c r="P39" t="b">
        <f t="shared" si="3"/>
        <v>1</v>
      </c>
      <c r="R39">
        <v>-5.6899999999999999E-2</v>
      </c>
      <c r="S39">
        <f t="shared" si="4"/>
        <v>0.47145000000000004</v>
      </c>
      <c r="T39">
        <f t="shared" si="5"/>
        <v>0.52854999999999996</v>
      </c>
      <c r="U39" t="b">
        <f t="shared" si="6"/>
        <v>0</v>
      </c>
      <c r="W39" t="b">
        <f t="shared" si="7"/>
        <v>0</v>
      </c>
    </row>
    <row r="40" spans="1:23" s="10" customFormat="1">
      <c r="A40" s="8">
        <v>39</v>
      </c>
      <c r="B40" s="8" t="s">
        <v>39</v>
      </c>
      <c r="C40" s="8" t="s">
        <v>58</v>
      </c>
      <c r="D40" s="9" t="s">
        <v>115</v>
      </c>
      <c r="E40" s="8" t="s">
        <v>110</v>
      </c>
      <c r="F40" s="8">
        <v>1</v>
      </c>
      <c r="G40" s="8"/>
      <c r="H40">
        <v>0.21160000000000001</v>
      </c>
      <c r="I40">
        <f t="shared" si="1"/>
        <v>0.60570000000000002</v>
      </c>
      <c r="J40" s="8">
        <f t="shared" si="12"/>
        <v>0.39429999999999998</v>
      </c>
      <c r="K40" t="b">
        <f t="shared" si="2"/>
        <v>1</v>
      </c>
      <c r="L40" s="8"/>
      <c r="M40" s="9">
        <v>0.26247630300000002</v>
      </c>
      <c r="N40" s="8">
        <f t="shared" si="14"/>
        <v>0.56504809556712698</v>
      </c>
      <c r="O40" s="8">
        <f t="shared" si="13"/>
        <v>0.43495190443287302</v>
      </c>
      <c r="P40" t="b">
        <f t="shared" si="3"/>
        <v>1</v>
      </c>
      <c r="Q40" s="8"/>
      <c r="R40">
        <v>-0.17130000000000001</v>
      </c>
      <c r="S40">
        <f t="shared" si="4"/>
        <v>0.41425000000000001</v>
      </c>
      <c r="T40">
        <f t="shared" si="5"/>
        <v>0.58574999999999999</v>
      </c>
      <c r="U40" t="b">
        <f t="shared" si="6"/>
        <v>0</v>
      </c>
      <c r="W40" t="b">
        <f t="shared" si="7"/>
        <v>0</v>
      </c>
    </row>
    <row r="41" spans="1:23" s="10" customFormat="1">
      <c r="A41" s="10">
        <v>40</v>
      </c>
      <c r="B41" s="10" t="s">
        <v>51</v>
      </c>
      <c r="C41" s="10" t="s">
        <v>59</v>
      </c>
      <c r="D41" s="11" t="s">
        <v>109</v>
      </c>
      <c r="E41" s="10" t="s">
        <v>109</v>
      </c>
      <c r="F41" s="10">
        <v>1</v>
      </c>
      <c r="H41">
        <v>0.37419999999999998</v>
      </c>
      <c r="I41">
        <f t="shared" si="1"/>
        <v>0.68700000000000006</v>
      </c>
      <c r="J41" s="10">
        <f t="shared" si="12"/>
        <v>0.31299999999999994</v>
      </c>
      <c r="K41" t="b">
        <f t="shared" si="2"/>
        <v>1</v>
      </c>
      <c r="M41" s="11">
        <v>0.87945764900000001</v>
      </c>
      <c r="N41" s="10">
        <f t="shared" si="14"/>
        <v>0.70615329017678963</v>
      </c>
      <c r="O41" s="10">
        <f t="shared" si="13"/>
        <v>0.29384670982321037</v>
      </c>
      <c r="P41" t="b">
        <f t="shared" si="3"/>
        <v>1</v>
      </c>
      <c r="R41">
        <v>8.9899999999999994E-2</v>
      </c>
      <c r="S41">
        <f t="shared" si="4"/>
        <v>0.54485000000000006</v>
      </c>
      <c r="T41">
        <f t="shared" si="5"/>
        <v>0.45514999999999994</v>
      </c>
      <c r="U41" t="b">
        <f t="shared" si="6"/>
        <v>1</v>
      </c>
      <c r="W41" t="b">
        <f t="shared" si="7"/>
        <v>1</v>
      </c>
    </row>
    <row r="42" spans="1:23" s="10" customFormat="1">
      <c r="A42" s="8">
        <v>41</v>
      </c>
      <c r="B42" s="8" t="s">
        <v>60</v>
      </c>
      <c r="C42" s="8" t="s">
        <v>61</v>
      </c>
      <c r="D42" s="9" t="s">
        <v>115</v>
      </c>
      <c r="E42" s="8" t="s">
        <v>109</v>
      </c>
      <c r="F42" s="8">
        <v>0</v>
      </c>
      <c r="G42" s="8"/>
      <c r="H42">
        <v>0</v>
      </c>
      <c r="I42">
        <f t="shared" si="1"/>
        <v>0.49990000000000001</v>
      </c>
      <c r="J42" s="8">
        <f t="shared" si="12"/>
        <v>-0.49990000000000001</v>
      </c>
      <c r="K42" t="b">
        <f t="shared" si="2"/>
        <v>1</v>
      </c>
      <c r="L42" s="8"/>
      <c r="M42" s="9">
        <v>-0.87726978099999997</v>
      </c>
      <c r="N42" s="8">
        <f t="shared" si="14"/>
        <v>0.29429951238480079</v>
      </c>
      <c r="O42" s="8">
        <f t="shared" si="13"/>
        <v>-0.29429951238480079</v>
      </c>
      <c r="P42" t="b">
        <f t="shared" si="3"/>
        <v>1</v>
      </c>
      <c r="Q42" s="8"/>
      <c r="R42">
        <v>0</v>
      </c>
      <c r="S42">
        <f t="shared" si="4"/>
        <v>0.49990000000000001</v>
      </c>
      <c r="T42">
        <f t="shared" si="5"/>
        <v>-0.49990000000000001</v>
      </c>
      <c r="U42" t="b">
        <f t="shared" si="6"/>
        <v>1</v>
      </c>
      <c r="W42" t="b">
        <f t="shared" si="7"/>
        <v>1</v>
      </c>
    </row>
    <row r="43" spans="1:23" s="8" customFormat="1">
      <c r="A43" s="8">
        <v>42</v>
      </c>
      <c r="B43" s="8" t="s">
        <v>48</v>
      </c>
      <c r="C43" s="8" t="s">
        <v>62</v>
      </c>
      <c r="D43" s="9" t="s">
        <v>108</v>
      </c>
      <c r="E43" s="8" t="s">
        <v>110</v>
      </c>
      <c r="F43" s="8">
        <v>0</v>
      </c>
      <c r="H43">
        <v>0</v>
      </c>
      <c r="I43">
        <f t="shared" si="1"/>
        <v>0.49990000000000001</v>
      </c>
      <c r="J43" s="8">
        <f t="shared" si="12"/>
        <v>-0.49990000000000001</v>
      </c>
      <c r="K43" t="b">
        <f t="shared" si="2"/>
        <v>1</v>
      </c>
      <c r="M43" s="9">
        <v>-1.0288170889999999</v>
      </c>
      <c r="N43" s="8">
        <f t="shared" si="14"/>
        <v>0.26392291189059364</v>
      </c>
      <c r="O43" s="8">
        <f t="shared" si="13"/>
        <v>-0.26392291189059364</v>
      </c>
      <c r="P43" t="b">
        <f t="shared" si="3"/>
        <v>1</v>
      </c>
      <c r="R43">
        <v>0</v>
      </c>
      <c r="S43">
        <f t="shared" si="4"/>
        <v>0.49990000000000001</v>
      </c>
      <c r="T43">
        <f t="shared" si="5"/>
        <v>-0.49990000000000001</v>
      </c>
      <c r="U43" t="b">
        <f t="shared" si="6"/>
        <v>1</v>
      </c>
      <c r="W43" t="b">
        <f t="shared" si="7"/>
        <v>1</v>
      </c>
    </row>
    <row r="44" spans="1:23" s="8" customFormat="1">
      <c r="A44" s="8">
        <v>43</v>
      </c>
      <c r="B44" s="8" t="s">
        <v>63</v>
      </c>
      <c r="C44" s="8" t="s">
        <v>64</v>
      </c>
      <c r="D44" s="9" t="s">
        <v>113</v>
      </c>
      <c r="E44" s="8" t="s">
        <v>110</v>
      </c>
      <c r="F44" s="8">
        <v>0</v>
      </c>
      <c r="H44">
        <v>0</v>
      </c>
      <c r="I44">
        <f t="shared" si="1"/>
        <v>0.49990000000000001</v>
      </c>
      <c r="J44" s="8">
        <f t="shared" si="12"/>
        <v>-0.49990000000000001</v>
      </c>
      <c r="K44" t="b">
        <f t="shared" si="2"/>
        <v>1</v>
      </c>
      <c r="M44" s="9">
        <v>-0.66264235000000005</v>
      </c>
      <c r="N44" s="8">
        <f t="shared" si="14"/>
        <v>0.3406002641546691</v>
      </c>
      <c r="O44" s="8">
        <f t="shared" si="13"/>
        <v>-0.3406002641546691</v>
      </c>
      <c r="P44" t="b">
        <f t="shared" si="3"/>
        <v>1</v>
      </c>
      <c r="R44">
        <v>0</v>
      </c>
      <c r="S44">
        <f t="shared" si="4"/>
        <v>0.49990000000000001</v>
      </c>
      <c r="T44">
        <f t="shared" si="5"/>
        <v>-0.49990000000000001</v>
      </c>
      <c r="U44" t="b">
        <f t="shared" si="6"/>
        <v>1</v>
      </c>
      <c r="W44" t="b">
        <f t="shared" si="7"/>
        <v>1</v>
      </c>
    </row>
    <row r="45" spans="1:23">
      <c r="A45">
        <v>44</v>
      </c>
      <c r="B45" t="s">
        <v>33</v>
      </c>
      <c r="C45" t="s">
        <v>65</v>
      </c>
      <c r="D45" t="s">
        <v>109</v>
      </c>
      <c r="E45" t="s">
        <v>107</v>
      </c>
      <c r="F45">
        <v>0</v>
      </c>
      <c r="H45">
        <v>0</v>
      </c>
      <c r="I45">
        <f t="shared" si="1"/>
        <v>0.49990000000000001</v>
      </c>
      <c r="J45">
        <f t="shared" si="12"/>
        <v>-0.49990000000000001</v>
      </c>
      <c r="K45" t="b">
        <f t="shared" si="2"/>
        <v>1</v>
      </c>
      <c r="M45" s="1">
        <v>-0.80128747099999997</v>
      </c>
      <c r="N45">
        <f t="shared" si="14"/>
        <v>0.31027318439782497</v>
      </c>
      <c r="O45">
        <f t="shared" si="13"/>
        <v>-0.31027318439782497</v>
      </c>
      <c r="P45" t="b">
        <f t="shared" si="3"/>
        <v>1</v>
      </c>
      <c r="R45">
        <v>0</v>
      </c>
      <c r="S45">
        <f t="shared" si="4"/>
        <v>0.49990000000000001</v>
      </c>
      <c r="T45">
        <f t="shared" si="5"/>
        <v>-0.49990000000000001</v>
      </c>
      <c r="U45" t="b">
        <f t="shared" si="6"/>
        <v>1</v>
      </c>
      <c r="W45" t="b">
        <f t="shared" si="7"/>
        <v>1</v>
      </c>
    </row>
    <row r="46" spans="1:23">
      <c r="A46">
        <v>45</v>
      </c>
      <c r="B46" t="s">
        <v>60</v>
      </c>
      <c r="C46" t="s">
        <v>66</v>
      </c>
      <c r="D46" s="1" t="s">
        <v>115</v>
      </c>
      <c r="E46" t="s">
        <v>107</v>
      </c>
      <c r="F46">
        <v>0</v>
      </c>
      <c r="H46">
        <v>0</v>
      </c>
      <c r="I46">
        <f t="shared" si="1"/>
        <v>0.49990000000000001</v>
      </c>
      <c r="J46">
        <f t="shared" si="12"/>
        <v>-0.49990000000000001</v>
      </c>
      <c r="K46" t="b">
        <f t="shared" si="2"/>
        <v>1</v>
      </c>
      <c r="M46" s="1">
        <v>-1.115596241</v>
      </c>
      <c r="N46">
        <f t="shared" si="14"/>
        <v>0.24746243004197402</v>
      </c>
      <c r="O46">
        <f t="shared" si="13"/>
        <v>-0.24746243004197402</v>
      </c>
      <c r="P46" t="b">
        <f t="shared" si="3"/>
        <v>1</v>
      </c>
      <c r="R46">
        <v>0</v>
      </c>
      <c r="S46">
        <f t="shared" si="4"/>
        <v>0.49990000000000001</v>
      </c>
      <c r="T46">
        <f t="shared" si="5"/>
        <v>-0.49990000000000001</v>
      </c>
      <c r="U46" t="b">
        <f t="shared" si="6"/>
        <v>1</v>
      </c>
      <c r="W46" t="b">
        <f t="shared" si="7"/>
        <v>1</v>
      </c>
    </row>
    <row r="47" spans="1:23">
      <c r="A47">
        <v>46</v>
      </c>
      <c r="B47" t="s">
        <v>67</v>
      </c>
      <c r="C47" t="s">
        <v>17</v>
      </c>
      <c r="D47" s="1" t="s">
        <v>115</v>
      </c>
      <c r="E47" t="s">
        <v>110</v>
      </c>
      <c r="F47">
        <v>1</v>
      </c>
      <c r="H47">
        <v>0</v>
      </c>
      <c r="I47">
        <f t="shared" si="1"/>
        <v>0.49990000000000001</v>
      </c>
      <c r="J47">
        <f t="shared" si="12"/>
        <v>0.50009999999999999</v>
      </c>
      <c r="K47" t="b">
        <f t="shared" si="2"/>
        <v>0</v>
      </c>
      <c r="M47" s="1">
        <v>-0.279192838</v>
      </c>
      <c r="N47">
        <f t="shared" si="14"/>
        <v>0.43086056878472917</v>
      </c>
      <c r="O47">
        <f t="shared" si="13"/>
        <v>0.56913943121527089</v>
      </c>
      <c r="P47" t="b">
        <f t="shared" si="3"/>
        <v>0</v>
      </c>
      <c r="R47">
        <v>0</v>
      </c>
      <c r="S47">
        <f t="shared" si="4"/>
        <v>0.49990000000000001</v>
      </c>
      <c r="T47">
        <f t="shared" si="5"/>
        <v>0.50009999999999999</v>
      </c>
      <c r="U47" t="b">
        <f t="shared" si="6"/>
        <v>0</v>
      </c>
      <c r="W47" t="b">
        <f t="shared" si="7"/>
        <v>1</v>
      </c>
    </row>
    <row r="48" spans="1:23">
      <c r="A48">
        <v>47</v>
      </c>
      <c r="B48" t="s">
        <v>67</v>
      </c>
      <c r="C48" t="s">
        <v>55</v>
      </c>
      <c r="D48" s="1" t="s">
        <v>115</v>
      </c>
      <c r="E48" t="s">
        <v>107</v>
      </c>
      <c r="F48">
        <v>0</v>
      </c>
      <c r="H48">
        <v>0</v>
      </c>
      <c r="I48">
        <f t="shared" si="1"/>
        <v>0.49990000000000001</v>
      </c>
      <c r="J48">
        <f t="shared" si="12"/>
        <v>-0.49990000000000001</v>
      </c>
      <c r="K48" t="b">
        <f t="shared" si="2"/>
        <v>1</v>
      </c>
      <c r="M48" s="1">
        <v>-0.38766817999999997</v>
      </c>
      <c r="N48">
        <f t="shared" si="14"/>
        <v>0.40456368767348877</v>
      </c>
      <c r="O48">
        <f t="shared" si="13"/>
        <v>-0.40456368767348877</v>
      </c>
      <c r="P48" t="b">
        <f t="shared" si="3"/>
        <v>1</v>
      </c>
      <c r="R48">
        <v>0</v>
      </c>
      <c r="S48">
        <f t="shared" si="4"/>
        <v>0.49990000000000001</v>
      </c>
      <c r="T48">
        <f t="shared" si="5"/>
        <v>-0.49990000000000001</v>
      </c>
      <c r="U48" t="b">
        <f t="shared" si="6"/>
        <v>1</v>
      </c>
      <c r="W48" t="b">
        <f t="shared" si="7"/>
        <v>1</v>
      </c>
    </row>
    <row r="49" spans="1:23">
      <c r="A49">
        <v>48</v>
      </c>
      <c r="B49" t="s">
        <v>68</v>
      </c>
      <c r="C49" t="s">
        <v>55</v>
      </c>
      <c r="D49" t="s">
        <v>114</v>
      </c>
      <c r="E49" t="s">
        <v>107</v>
      </c>
      <c r="F49">
        <v>0</v>
      </c>
      <c r="H49">
        <v>0</v>
      </c>
      <c r="I49">
        <f t="shared" si="1"/>
        <v>0.49990000000000001</v>
      </c>
      <c r="J49">
        <f t="shared" si="12"/>
        <v>-0.49990000000000001</v>
      </c>
      <c r="K49" t="b">
        <f t="shared" si="2"/>
        <v>1</v>
      </c>
      <c r="M49" s="1">
        <v>-0.879626613</v>
      </c>
      <c r="N49">
        <f t="shared" si="14"/>
        <v>0.29381175784970687</v>
      </c>
      <c r="O49">
        <f t="shared" si="13"/>
        <v>-0.29381175784970687</v>
      </c>
      <c r="P49" t="b">
        <f t="shared" si="3"/>
        <v>1</v>
      </c>
      <c r="R49">
        <v>0</v>
      </c>
      <c r="S49">
        <f t="shared" si="4"/>
        <v>0.49990000000000001</v>
      </c>
      <c r="T49">
        <f t="shared" si="5"/>
        <v>-0.49990000000000001</v>
      </c>
      <c r="U49" t="b">
        <f t="shared" si="6"/>
        <v>1</v>
      </c>
      <c r="W49" t="b">
        <f t="shared" si="7"/>
        <v>1</v>
      </c>
    </row>
    <row r="50" spans="1:23">
      <c r="A50">
        <v>49</v>
      </c>
      <c r="B50" t="s">
        <v>69</v>
      </c>
      <c r="C50" t="s">
        <v>70</v>
      </c>
      <c r="D50" t="s">
        <v>114</v>
      </c>
      <c r="E50" t="s">
        <v>110</v>
      </c>
      <c r="F50">
        <v>0</v>
      </c>
      <c r="H50">
        <v>0</v>
      </c>
      <c r="I50">
        <f t="shared" si="1"/>
        <v>0.49990000000000001</v>
      </c>
      <c r="J50">
        <f t="shared" si="12"/>
        <v>-0.49990000000000001</v>
      </c>
      <c r="K50" t="b">
        <f t="shared" si="2"/>
        <v>1</v>
      </c>
      <c r="M50" s="1">
        <v>-1.3187898300000001</v>
      </c>
      <c r="N50">
        <f t="shared" si="14"/>
        <v>0.2116904593159506</v>
      </c>
      <c r="O50">
        <f t="shared" si="13"/>
        <v>-0.2116904593159506</v>
      </c>
      <c r="P50" t="b">
        <f t="shared" si="3"/>
        <v>1</v>
      </c>
      <c r="R50">
        <v>0</v>
      </c>
      <c r="S50">
        <f t="shared" si="4"/>
        <v>0.49990000000000001</v>
      </c>
      <c r="T50">
        <f t="shared" si="5"/>
        <v>-0.49990000000000001</v>
      </c>
      <c r="U50" t="b">
        <f t="shared" si="6"/>
        <v>1</v>
      </c>
      <c r="W50" t="b">
        <f t="shared" si="7"/>
        <v>1</v>
      </c>
    </row>
    <row r="51" spans="1:23">
      <c r="A51">
        <v>50</v>
      </c>
      <c r="B51" t="s">
        <v>60</v>
      </c>
      <c r="C51" t="s">
        <v>71</v>
      </c>
      <c r="D51" s="1" t="s">
        <v>115</v>
      </c>
      <c r="E51" t="s">
        <v>111</v>
      </c>
      <c r="F51">
        <v>0</v>
      </c>
      <c r="H51">
        <v>0</v>
      </c>
      <c r="I51">
        <f t="shared" si="1"/>
        <v>0.49990000000000001</v>
      </c>
      <c r="J51">
        <f t="shared" si="12"/>
        <v>-0.49990000000000001</v>
      </c>
      <c r="K51" t="b">
        <f t="shared" si="2"/>
        <v>1</v>
      </c>
      <c r="M51" s="1">
        <v>-1.018090951</v>
      </c>
      <c r="N51">
        <f t="shared" si="14"/>
        <v>0.26600553247806052</v>
      </c>
      <c r="O51">
        <f t="shared" si="13"/>
        <v>-0.26600553247806052</v>
      </c>
      <c r="P51" t="b">
        <f t="shared" si="3"/>
        <v>1</v>
      </c>
      <c r="R51">
        <v>0</v>
      </c>
      <c r="S51">
        <f t="shared" si="4"/>
        <v>0.49990000000000001</v>
      </c>
      <c r="T51">
        <f t="shared" si="5"/>
        <v>-0.49990000000000001</v>
      </c>
      <c r="U51" t="b">
        <f t="shared" si="6"/>
        <v>1</v>
      </c>
      <c r="W51" t="b">
        <f t="shared" si="7"/>
        <v>1</v>
      </c>
    </row>
    <row r="52" spans="1:23">
      <c r="A52">
        <v>51</v>
      </c>
      <c r="B52" t="s">
        <v>49</v>
      </c>
      <c r="C52" t="s">
        <v>72</v>
      </c>
      <c r="D52" s="1" t="s">
        <v>115</v>
      </c>
      <c r="E52" t="s">
        <v>110</v>
      </c>
      <c r="F52">
        <v>1</v>
      </c>
      <c r="H52">
        <v>0.37019999999999997</v>
      </c>
      <c r="I52">
        <f t="shared" si="1"/>
        <v>0.68500000000000005</v>
      </c>
      <c r="J52">
        <f t="shared" si="12"/>
        <v>0.31499999999999995</v>
      </c>
      <c r="K52" t="b">
        <f t="shared" si="2"/>
        <v>1</v>
      </c>
      <c r="M52" s="1">
        <v>-0.85357217900000004</v>
      </c>
      <c r="N52">
        <f t="shared" si="14"/>
        <v>0.29922991683589872</v>
      </c>
      <c r="O52">
        <f t="shared" si="13"/>
        <v>0.70077008316410128</v>
      </c>
      <c r="P52" t="b">
        <f t="shared" si="3"/>
        <v>0</v>
      </c>
      <c r="R52">
        <v>-0.14330000000000001</v>
      </c>
      <c r="S52">
        <f t="shared" si="4"/>
        <v>0.42825000000000002</v>
      </c>
      <c r="T52">
        <f t="shared" si="5"/>
        <v>0.57174999999999998</v>
      </c>
      <c r="U52" t="b">
        <f t="shared" si="6"/>
        <v>0</v>
      </c>
      <c r="W52" t="b">
        <f t="shared" si="7"/>
        <v>1</v>
      </c>
    </row>
    <row r="53" spans="1:23">
      <c r="A53">
        <v>52</v>
      </c>
      <c r="B53" t="s">
        <v>15</v>
      </c>
      <c r="C53" t="s">
        <v>73</v>
      </c>
      <c r="D53" t="s">
        <v>112</v>
      </c>
      <c r="E53" t="s">
        <v>107</v>
      </c>
      <c r="H53">
        <v>0.3216</v>
      </c>
      <c r="I53">
        <f t="shared" si="1"/>
        <v>0.66070000000000007</v>
      </c>
      <c r="M53" s="1">
        <v>-0.97640399899999997</v>
      </c>
      <c r="N53">
        <f t="shared" si="14"/>
        <v>0.27419842654452969</v>
      </c>
      <c r="R53">
        <v>-0.1089</v>
      </c>
      <c r="S53">
        <f t="shared" si="4"/>
        <v>0.44545000000000001</v>
      </c>
      <c r="T53">
        <f t="shared" si="5"/>
        <v>-0.44545000000000001</v>
      </c>
    </row>
    <row r="54" spans="1:23">
      <c r="A54" s="2">
        <v>53</v>
      </c>
      <c r="B54" s="2" t="s">
        <v>42</v>
      </c>
      <c r="C54" s="2" t="s">
        <v>74</v>
      </c>
      <c r="D54" s="3" t="s">
        <v>115</v>
      </c>
      <c r="E54" s="2" t="s">
        <v>110</v>
      </c>
      <c r="F54" s="2">
        <v>1</v>
      </c>
      <c r="G54" s="2"/>
      <c r="H54">
        <v>0.59030000000000005</v>
      </c>
      <c r="I54">
        <f t="shared" si="1"/>
        <v>0.79505000000000003</v>
      </c>
      <c r="J54" s="2">
        <f t="shared" ref="J54:J61" si="15">F54-I54</f>
        <v>0.20494999999999997</v>
      </c>
      <c r="K54" t="b">
        <f t="shared" si="2"/>
        <v>1</v>
      </c>
      <c r="L54" s="2"/>
      <c r="M54" s="3">
        <v>0.80763366199999997</v>
      </c>
      <c r="N54" s="2">
        <f t="shared" si="14"/>
        <v>0.69107915228330463</v>
      </c>
      <c r="O54" s="2">
        <f t="shared" ref="O54:O61" si="16">F54-N54</f>
        <v>0.30892084771669537</v>
      </c>
      <c r="P54" t="b">
        <f t="shared" si="3"/>
        <v>1</v>
      </c>
      <c r="Q54" s="2"/>
      <c r="R54">
        <v>0.31109999999999999</v>
      </c>
      <c r="S54">
        <f t="shared" si="4"/>
        <v>0.65544999999999998</v>
      </c>
      <c r="T54">
        <f t="shared" si="5"/>
        <v>0.34455000000000002</v>
      </c>
      <c r="U54" t="b">
        <f t="shared" si="6"/>
        <v>1</v>
      </c>
      <c r="W54" t="b">
        <f t="shared" si="7"/>
        <v>1</v>
      </c>
    </row>
    <row r="55" spans="1:23">
      <c r="A55">
        <v>54</v>
      </c>
      <c r="B55" t="s">
        <v>29</v>
      </c>
      <c r="C55" t="s">
        <v>13</v>
      </c>
      <c r="D55" s="1" t="s">
        <v>115</v>
      </c>
      <c r="E55" t="s">
        <v>110</v>
      </c>
      <c r="F55">
        <v>1</v>
      </c>
      <c r="H55">
        <v>0.43340000000000001</v>
      </c>
      <c r="I55">
        <f t="shared" si="1"/>
        <v>0.71660000000000001</v>
      </c>
      <c r="J55">
        <f t="shared" si="15"/>
        <v>0.28339999999999999</v>
      </c>
      <c r="K55" t="b">
        <f t="shared" si="2"/>
        <v>1</v>
      </c>
      <c r="M55" s="1">
        <v>0.75252612600000002</v>
      </c>
      <c r="N55">
        <f t="shared" si="14"/>
        <v>0.67922878987136448</v>
      </c>
      <c r="O55">
        <f t="shared" si="16"/>
        <v>0.32077121012863552</v>
      </c>
      <c r="P55" t="b">
        <f t="shared" si="3"/>
        <v>1</v>
      </c>
      <c r="R55">
        <v>0.20050000000000001</v>
      </c>
      <c r="S55">
        <f t="shared" si="4"/>
        <v>0.60014999999999996</v>
      </c>
      <c r="T55">
        <f t="shared" si="5"/>
        <v>0.39985000000000004</v>
      </c>
      <c r="U55" t="b">
        <f t="shared" si="6"/>
        <v>1</v>
      </c>
      <c r="W55" t="b">
        <f t="shared" si="7"/>
        <v>1</v>
      </c>
    </row>
    <row r="56" spans="1:23">
      <c r="A56">
        <v>55</v>
      </c>
      <c r="B56" t="s">
        <v>39</v>
      </c>
      <c r="C56" t="s">
        <v>75</v>
      </c>
      <c r="D56" s="1" t="s">
        <v>115</v>
      </c>
      <c r="E56" t="s">
        <v>109</v>
      </c>
      <c r="F56">
        <v>0</v>
      </c>
      <c r="H56">
        <v>0.44319999999999998</v>
      </c>
      <c r="I56">
        <f t="shared" si="1"/>
        <v>0.72150000000000003</v>
      </c>
      <c r="J56">
        <f t="shared" si="15"/>
        <v>-0.72150000000000003</v>
      </c>
      <c r="K56" t="b">
        <f t="shared" si="2"/>
        <v>0</v>
      </c>
      <c r="M56" s="1">
        <v>0.434423585</v>
      </c>
      <c r="N56">
        <f t="shared" si="14"/>
        <v>0.60661319907810018</v>
      </c>
      <c r="O56">
        <f t="shared" si="16"/>
        <v>-0.60661319907810018</v>
      </c>
      <c r="P56" t="b">
        <f t="shared" si="3"/>
        <v>0</v>
      </c>
      <c r="R56">
        <v>0.17280000000000001</v>
      </c>
      <c r="S56">
        <f t="shared" si="4"/>
        <v>0.58630000000000004</v>
      </c>
      <c r="T56">
        <f t="shared" si="5"/>
        <v>-0.58630000000000004</v>
      </c>
      <c r="U56" t="b">
        <f t="shared" si="6"/>
        <v>0</v>
      </c>
      <c r="W56" t="b">
        <f t="shared" si="7"/>
        <v>1</v>
      </c>
    </row>
    <row r="57" spans="1:23">
      <c r="A57" s="2">
        <v>56</v>
      </c>
      <c r="B57" s="2" t="s">
        <v>18</v>
      </c>
      <c r="C57" s="2" t="s">
        <v>47</v>
      </c>
      <c r="D57" s="2" t="s">
        <v>109</v>
      </c>
      <c r="E57" s="2" t="s">
        <v>107</v>
      </c>
      <c r="F57" s="2">
        <v>0</v>
      </c>
      <c r="G57" s="2"/>
      <c r="H57">
        <v>5.6500000000000002E-2</v>
      </c>
      <c r="I57">
        <f t="shared" si="1"/>
        <v>0.52815000000000001</v>
      </c>
      <c r="J57" s="2">
        <f t="shared" si="15"/>
        <v>-0.52815000000000001</v>
      </c>
      <c r="K57" t="b">
        <f t="shared" si="2"/>
        <v>0</v>
      </c>
      <c r="L57" s="2"/>
      <c r="M57" s="3">
        <v>-1.271870066</v>
      </c>
      <c r="N57" s="2">
        <f t="shared" si="14"/>
        <v>0.21960167487016474</v>
      </c>
      <c r="O57" s="2">
        <f t="shared" si="16"/>
        <v>-0.21960167487016474</v>
      </c>
      <c r="P57" t="b">
        <f t="shared" si="3"/>
        <v>1</v>
      </c>
      <c r="Q57" s="2"/>
      <c r="R57">
        <v>-0.53559999999999997</v>
      </c>
      <c r="S57">
        <f t="shared" si="4"/>
        <v>0.23210000000000003</v>
      </c>
      <c r="T57">
        <f t="shared" si="5"/>
        <v>-0.23210000000000003</v>
      </c>
      <c r="U57" t="b">
        <f t="shared" si="6"/>
        <v>1</v>
      </c>
      <c r="W57" t="b">
        <f t="shared" si="7"/>
        <v>1</v>
      </c>
    </row>
    <row r="58" spans="1:23">
      <c r="A58">
        <v>57</v>
      </c>
      <c r="B58" t="s">
        <v>39</v>
      </c>
      <c r="C58" t="s">
        <v>76</v>
      </c>
      <c r="D58" s="1" t="s">
        <v>115</v>
      </c>
      <c r="E58" t="s">
        <v>110</v>
      </c>
      <c r="F58">
        <v>1</v>
      </c>
      <c r="H58">
        <v>0.33450000000000002</v>
      </c>
      <c r="I58">
        <f t="shared" si="1"/>
        <v>0.66715000000000002</v>
      </c>
      <c r="J58">
        <f t="shared" si="15"/>
        <v>0.33284999999999998</v>
      </c>
      <c r="K58" t="b">
        <f t="shared" si="2"/>
        <v>1</v>
      </c>
      <c r="M58" s="1">
        <v>0.80313129900000002</v>
      </c>
      <c r="N58">
        <f t="shared" si="14"/>
        <v>0.6901200603982095</v>
      </c>
      <c r="O58">
        <f t="shared" si="16"/>
        <v>0.3098799396017905</v>
      </c>
      <c r="P58" t="b">
        <f t="shared" si="3"/>
        <v>1</v>
      </c>
      <c r="R58">
        <v>1.8E-3</v>
      </c>
      <c r="S58">
        <f t="shared" si="4"/>
        <v>0.50080000000000002</v>
      </c>
      <c r="T58">
        <f t="shared" si="5"/>
        <v>0.49919999999999998</v>
      </c>
      <c r="U58" t="b">
        <f t="shared" si="6"/>
        <v>1</v>
      </c>
      <c r="W58" t="b">
        <f t="shared" si="7"/>
        <v>1</v>
      </c>
    </row>
    <row r="59" spans="1:23">
      <c r="A59">
        <v>58</v>
      </c>
      <c r="B59" t="s">
        <v>31</v>
      </c>
      <c r="C59" t="s">
        <v>3</v>
      </c>
      <c r="D59" s="1" t="s">
        <v>109</v>
      </c>
      <c r="E59" t="s">
        <v>107</v>
      </c>
      <c r="F59">
        <v>0</v>
      </c>
      <c r="H59">
        <v>0.2278</v>
      </c>
      <c r="I59">
        <f t="shared" si="1"/>
        <v>0.61380000000000001</v>
      </c>
      <c r="J59">
        <f t="shared" si="15"/>
        <v>-0.61380000000000001</v>
      </c>
      <c r="K59" t="b">
        <f t="shared" si="2"/>
        <v>0</v>
      </c>
      <c r="M59" s="1">
        <v>0.158384051</v>
      </c>
      <c r="N59">
        <f t="shared" si="14"/>
        <v>0.53939337640728569</v>
      </c>
      <c r="O59">
        <f t="shared" si="16"/>
        <v>-0.53939337640728569</v>
      </c>
      <c r="P59" t="b">
        <f t="shared" si="3"/>
        <v>0</v>
      </c>
      <c r="R59">
        <v>-0.1585</v>
      </c>
      <c r="S59">
        <f t="shared" si="4"/>
        <v>0.42065000000000002</v>
      </c>
      <c r="T59">
        <f t="shared" si="5"/>
        <v>-0.42065000000000002</v>
      </c>
      <c r="U59" t="b">
        <f t="shared" si="6"/>
        <v>1</v>
      </c>
      <c r="W59" t="b">
        <f t="shared" si="7"/>
        <v>0</v>
      </c>
    </row>
    <row r="60" spans="1:23">
      <c r="A60">
        <v>59</v>
      </c>
      <c r="B60" t="s">
        <v>31</v>
      </c>
      <c r="C60" t="s">
        <v>77</v>
      </c>
      <c r="D60" s="1" t="s">
        <v>109</v>
      </c>
      <c r="E60" t="s">
        <v>107</v>
      </c>
      <c r="F60">
        <v>0</v>
      </c>
      <c r="H60">
        <v>0.52429999999999999</v>
      </c>
      <c r="I60">
        <f t="shared" si="1"/>
        <v>0.76205000000000001</v>
      </c>
      <c r="J60">
        <f t="shared" si="15"/>
        <v>-0.76205000000000001</v>
      </c>
      <c r="K60" t="b">
        <f t="shared" si="2"/>
        <v>0</v>
      </c>
      <c r="M60" s="1">
        <v>0.486092672</v>
      </c>
      <c r="N60">
        <f t="shared" si="14"/>
        <v>0.61883573118467705</v>
      </c>
      <c r="O60">
        <f t="shared" si="16"/>
        <v>-0.61883573118467705</v>
      </c>
      <c r="P60" t="b">
        <f t="shared" si="3"/>
        <v>0</v>
      </c>
      <c r="R60">
        <v>0.2863</v>
      </c>
      <c r="S60">
        <f t="shared" si="4"/>
        <v>0.64305000000000001</v>
      </c>
      <c r="T60">
        <f t="shared" si="5"/>
        <v>-0.64305000000000001</v>
      </c>
      <c r="U60" t="b">
        <f t="shared" si="6"/>
        <v>0</v>
      </c>
      <c r="W60" t="b">
        <f t="shared" si="7"/>
        <v>1</v>
      </c>
    </row>
    <row r="61" spans="1:23">
      <c r="A61" s="2">
        <v>60</v>
      </c>
      <c r="B61" s="2" t="s">
        <v>12</v>
      </c>
      <c r="C61" s="2" t="s">
        <v>78</v>
      </c>
      <c r="D61" s="3" t="s">
        <v>109</v>
      </c>
      <c r="E61" s="2" t="s">
        <v>107</v>
      </c>
      <c r="F61" s="2">
        <v>0</v>
      </c>
      <c r="G61" s="2"/>
      <c r="H61">
        <v>0.49130000000000001</v>
      </c>
      <c r="I61">
        <f t="shared" si="1"/>
        <v>0.74555000000000005</v>
      </c>
      <c r="J61" s="2">
        <f t="shared" si="15"/>
        <v>-0.74555000000000005</v>
      </c>
      <c r="K61" t="b">
        <f t="shared" si="2"/>
        <v>0</v>
      </c>
      <c r="L61" s="2"/>
      <c r="M61" s="3">
        <v>0.56125960699999999</v>
      </c>
      <c r="N61" s="2">
        <f t="shared" si="14"/>
        <v>0.63634771811783541</v>
      </c>
      <c r="O61" s="2">
        <f t="shared" si="16"/>
        <v>-0.63634771811783541</v>
      </c>
      <c r="P61" t="b">
        <f t="shared" si="3"/>
        <v>0</v>
      </c>
      <c r="Q61" s="2"/>
      <c r="R61">
        <v>0.26269999999999999</v>
      </c>
      <c r="S61">
        <f t="shared" si="4"/>
        <v>0.63124999999999998</v>
      </c>
      <c r="T61">
        <f t="shared" si="5"/>
        <v>-0.63124999999999998</v>
      </c>
      <c r="U61" t="b">
        <f t="shared" si="6"/>
        <v>0</v>
      </c>
      <c r="W61" t="b">
        <f t="shared" si="7"/>
        <v>1</v>
      </c>
    </row>
    <row r="62" spans="1:23">
      <c r="A62">
        <v>61</v>
      </c>
      <c r="B62" t="s">
        <v>4</v>
      </c>
      <c r="C62" t="s">
        <v>26</v>
      </c>
      <c r="D62" s="1" t="s">
        <v>112</v>
      </c>
      <c r="E62" t="s">
        <v>107</v>
      </c>
      <c r="H62">
        <v>0.59289999999999998</v>
      </c>
      <c r="I62">
        <f t="shared" si="1"/>
        <v>0.79635</v>
      </c>
      <c r="M62" s="1">
        <v>0.25744352100000001</v>
      </c>
      <c r="N62">
        <f t="shared" si="14"/>
        <v>0.56381456928182738</v>
      </c>
      <c r="R62">
        <v>0.44669999999999999</v>
      </c>
      <c r="S62">
        <f t="shared" si="4"/>
        <v>0.72324999999999995</v>
      </c>
      <c r="T62">
        <f t="shared" si="5"/>
        <v>-0.72324999999999995</v>
      </c>
    </row>
    <row r="63" spans="1:23">
      <c r="A63">
        <v>62</v>
      </c>
      <c r="B63" t="s">
        <v>4</v>
      </c>
      <c r="C63" t="s">
        <v>79</v>
      </c>
      <c r="D63" s="1" t="s">
        <v>112</v>
      </c>
      <c r="E63" t="s">
        <v>110</v>
      </c>
      <c r="H63">
        <v>0.36859999999999998</v>
      </c>
      <c r="I63">
        <f t="shared" si="1"/>
        <v>0.68420000000000003</v>
      </c>
      <c r="M63" s="1">
        <v>0.52488509699999997</v>
      </c>
      <c r="N63">
        <f t="shared" si="14"/>
        <v>0.62791523287511442</v>
      </c>
      <c r="R63">
        <v>0.1419</v>
      </c>
      <c r="S63">
        <f t="shared" si="4"/>
        <v>0.57084999999999997</v>
      </c>
      <c r="T63">
        <f t="shared" si="5"/>
        <v>-0.57084999999999997</v>
      </c>
      <c r="U63" t="b">
        <f t="shared" si="6"/>
        <v>0</v>
      </c>
      <c r="W63" t="b">
        <f t="shared" si="7"/>
        <v>1</v>
      </c>
    </row>
    <row r="64" spans="1:23">
      <c r="A64">
        <v>63</v>
      </c>
      <c r="B64" t="s">
        <v>80</v>
      </c>
      <c r="C64" t="s">
        <v>81</v>
      </c>
      <c r="D64" s="1" t="s">
        <v>109</v>
      </c>
      <c r="E64" t="s">
        <v>109</v>
      </c>
      <c r="F64">
        <v>1</v>
      </c>
      <c r="H64">
        <v>0</v>
      </c>
      <c r="I64">
        <f t="shared" si="1"/>
        <v>0.49990000000000001</v>
      </c>
      <c r="J64">
        <f>F64-I64</f>
        <v>0.50009999999999999</v>
      </c>
      <c r="K64" t="b">
        <f t="shared" si="2"/>
        <v>0</v>
      </c>
      <c r="M64" s="1">
        <v>0.278400545</v>
      </c>
      <c r="N64">
        <f t="shared" si="14"/>
        <v>0.5689457276013411</v>
      </c>
      <c r="O64">
        <f>F64-N64</f>
        <v>0.4310542723986589</v>
      </c>
      <c r="P64" t="b">
        <f t="shared" si="3"/>
        <v>1</v>
      </c>
      <c r="R64">
        <v>0</v>
      </c>
      <c r="S64">
        <f t="shared" si="4"/>
        <v>0.49990000000000001</v>
      </c>
      <c r="T64">
        <f t="shared" si="5"/>
        <v>0.50009999999999999</v>
      </c>
      <c r="U64" t="b">
        <f t="shared" si="6"/>
        <v>0</v>
      </c>
      <c r="W64" t="b">
        <f t="shared" si="7"/>
        <v>0</v>
      </c>
    </row>
    <row r="65" spans="1:23">
      <c r="A65">
        <v>64</v>
      </c>
      <c r="B65" t="s">
        <v>68</v>
      </c>
      <c r="C65" t="s">
        <v>82</v>
      </c>
      <c r="D65" t="s">
        <v>114</v>
      </c>
      <c r="E65" t="s">
        <v>107</v>
      </c>
      <c r="F65">
        <v>0</v>
      </c>
      <c r="H65">
        <v>0.43640000000000001</v>
      </c>
      <c r="I65">
        <f t="shared" si="1"/>
        <v>0.71809999999999996</v>
      </c>
      <c r="J65">
        <f>F65-I65</f>
        <v>-0.71809999999999996</v>
      </c>
      <c r="K65" t="b">
        <f t="shared" si="2"/>
        <v>0</v>
      </c>
      <c r="M65" s="1">
        <v>0.145772074</v>
      </c>
      <c r="N65">
        <f t="shared" si="14"/>
        <v>0.53626800826114296</v>
      </c>
      <c r="O65">
        <f>F65-N65</f>
        <v>-0.53626800826114296</v>
      </c>
      <c r="P65" t="b">
        <f t="shared" si="3"/>
        <v>0</v>
      </c>
      <c r="R65">
        <v>0.17929999999999999</v>
      </c>
      <c r="S65">
        <f t="shared" si="4"/>
        <v>0.58955000000000002</v>
      </c>
      <c r="T65">
        <f t="shared" si="5"/>
        <v>-0.58955000000000002</v>
      </c>
      <c r="U65" t="b">
        <f t="shared" si="6"/>
        <v>0</v>
      </c>
      <c r="W65" t="b">
        <f t="shared" si="7"/>
        <v>1</v>
      </c>
    </row>
    <row r="66" spans="1:23">
      <c r="A66">
        <v>65</v>
      </c>
      <c r="B66" t="s">
        <v>15</v>
      </c>
      <c r="C66" t="s">
        <v>83</v>
      </c>
      <c r="D66" t="s">
        <v>112</v>
      </c>
      <c r="E66" t="s">
        <v>107</v>
      </c>
      <c r="H66">
        <v>0</v>
      </c>
      <c r="I66">
        <f t="shared" si="1"/>
        <v>0.49990000000000001</v>
      </c>
      <c r="M66" s="1">
        <v>-1.070305635</v>
      </c>
      <c r="N66">
        <f t="shared" ref="N66:N97" si="17">1/(1 + 2.71^(-M66))</f>
        <v>0.25596645094627934</v>
      </c>
      <c r="R66">
        <v>0</v>
      </c>
      <c r="S66">
        <f t="shared" si="4"/>
        <v>0.49990000000000001</v>
      </c>
      <c r="T66">
        <f t="shared" si="5"/>
        <v>-0.49990000000000001</v>
      </c>
    </row>
    <row r="67" spans="1:23">
      <c r="A67">
        <v>66</v>
      </c>
      <c r="B67" t="s">
        <v>84</v>
      </c>
      <c r="C67" t="s">
        <v>85</v>
      </c>
      <c r="D67" s="1" t="s">
        <v>113</v>
      </c>
      <c r="E67" t="s">
        <v>110</v>
      </c>
      <c r="F67">
        <v>0</v>
      </c>
      <c r="H67">
        <v>0.2908</v>
      </c>
      <c r="I67">
        <f t="shared" ref="I67:I101" si="18">(H67+1)/2 - 0.0001</f>
        <v>0.64529999999999998</v>
      </c>
      <c r="J67">
        <f t="shared" ref="J67:J74" si="19">F67-I67</f>
        <v>-0.64529999999999998</v>
      </c>
      <c r="K67" t="b">
        <f t="shared" ref="K67:K101" si="20">ABS(J67)&lt; 0.5</f>
        <v>0</v>
      </c>
      <c r="M67" s="1">
        <v>0.69807259600000005</v>
      </c>
      <c r="N67">
        <f t="shared" si="17"/>
        <v>0.66728756389855015</v>
      </c>
      <c r="O67">
        <f t="shared" ref="O67:O74" si="21">F67-N67</f>
        <v>-0.66728756389855015</v>
      </c>
      <c r="P67" t="b">
        <f t="shared" ref="P67:P101" si="22">ABS(O67) &lt; 0.5</f>
        <v>0</v>
      </c>
      <c r="R67">
        <v>-2.7199999999999998E-2</v>
      </c>
      <c r="S67">
        <f t="shared" ref="S67:S101" si="23">(R67+1)/2 - 0.0001</f>
        <v>0.48630000000000001</v>
      </c>
      <c r="T67">
        <f t="shared" ref="T67:T101" si="24">F67-S67</f>
        <v>-0.48630000000000001</v>
      </c>
      <c r="U67" t="b">
        <f t="shared" ref="U67:U101" si="25">ABS(T67)&lt; 0.5</f>
        <v>1</v>
      </c>
      <c r="W67" t="b">
        <f t="shared" ref="W67:W101" si="26">P67=U67</f>
        <v>0</v>
      </c>
    </row>
    <row r="68" spans="1:23">
      <c r="A68" s="2">
        <v>67</v>
      </c>
      <c r="B68" s="2" t="s">
        <v>8</v>
      </c>
      <c r="C68" s="2" t="s">
        <v>47</v>
      </c>
      <c r="D68" s="3" t="s">
        <v>113</v>
      </c>
      <c r="E68" s="2" t="s">
        <v>107</v>
      </c>
      <c r="F68" s="2">
        <v>0</v>
      </c>
      <c r="G68" s="2"/>
      <c r="H68">
        <v>0.41339999999999999</v>
      </c>
      <c r="I68">
        <f t="shared" si="18"/>
        <v>0.70660000000000001</v>
      </c>
      <c r="J68" s="2">
        <f t="shared" si="19"/>
        <v>-0.70660000000000001</v>
      </c>
      <c r="K68" t="b">
        <f t="shared" si="20"/>
        <v>0</v>
      </c>
      <c r="L68" s="2"/>
      <c r="M68" s="3">
        <v>-0.77546308200000003</v>
      </c>
      <c r="N68" s="2">
        <f t="shared" si="17"/>
        <v>0.3158095740938282</v>
      </c>
      <c r="O68" s="2">
        <f t="shared" si="21"/>
        <v>-0.3158095740938282</v>
      </c>
      <c r="P68" t="b">
        <f t="shared" si="22"/>
        <v>1</v>
      </c>
      <c r="Q68" s="2"/>
      <c r="R68">
        <v>0.16250000000000001</v>
      </c>
      <c r="S68">
        <f t="shared" si="23"/>
        <v>0.58115000000000006</v>
      </c>
      <c r="T68">
        <f t="shared" si="24"/>
        <v>-0.58115000000000006</v>
      </c>
      <c r="U68" t="b">
        <f t="shared" si="25"/>
        <v>0</v>
      </c>
      <c r="W68" t="b">
        <f t="shared" si="26"/>
        <v>0</v>
      </c>
    </row>
    <row r="69" spans="1:23">
      <c r="A69">
        <v>68</v>
      </c>
      <c r="B69" t="s">
        <v>33</v>
      </c>
      <c r="C69" t="s">
        <v>86</v>
      </c>
      <c r="D69" t="s">
        <v>109</v>
      </c>
      <c r="E69" t="s">
        <v>110</v>
      </c>
      <c r="F69">
        <v>0</v>
      </c>
      <c r="H69">
        <v>0.58079999999999998</v>
      </c>
      <c r="I69">
        <f t="shared" si="18"/>
        <v>0.7903</v>
      </c>
      <c r="J69">
        <f t="shared" si="19"/>
        <v>-0.7903</v>
      </c>
      <c r="K69" t="b">
        <f t="shared" si="20"/>
        <v>0</v>
      </c>
      <c r="M69" s="1">
        <v>0.90056524100000002</v>
      </c>
      <c r="N69">
        <f t="shared" si="17"/>
        <v>0.71050074811807584</v>
      </c>
      <c r="O69">
        <f t="shared" si="21"/>
        <v>-0.71050074811807584</v>
      </c>
      <c r="P69" t="b">
        <f t="shared" si="22"/>
        <v>0</v>
      </c>
      <c r="R69">
        <v>0.39290000000000003</v>
      </c>
      <c r="S69">
        <f t="shared" si="23"/>
        <v>0.69635000000000002</v>
      </c>
      <c r="T69">
        <f t="shared" si="24"/>
        <v>-0.69635000000000002</v>
      </c>
      <c r="U69" t="b">
        <f t="shared" si="25"/>
        <v>0</v>
      </c>
      <c r="W69" t="b">
        <f t="shared" si="26"/>
        <v>1</v>
      </c>
    </row>
    <row r="70" spans="1:23">
      <c r="A70">
        <v>69</v>
      </c>
      <c r="B70" t="s">
        <v>33</v>
      </c>
      <c r="C70" t="s">
        <v>59</v>
      </c>
      <c r="D70" t="s">
        <v>109</v>
      </c>
      <c r="E70" t="s">
        <v>109</v>
      </c>
      <c r="F70">
        <v>1</v>
      </c>
      <c r="H70">
        <v>0.55410000000000004</v>
      </c>
      <c r="I70">
        <f t="shared" si="18"/>
        <v>0.77695000000000003</v>
      </c>
      <c r="J70">
        <f t="shared" si="19"/>
        <v>0.22304999999999997</v>
      </c>
      <c r="K70" t="b">
        <f t="shared" si="20"/>
        <v>1</v>
      </c>
      <c r="M70" s="1">
        <v>0.81878830499999999</v>
      </c>
      <c r="N70">
        <f t="shared" si="17"/>
        <v>0.69344821818466285</v>
      </c>
      <c r="O70">
        <f t="shared" si="21"/>
        <v>0.30655178181533715</v>
      </c>
      <c r="P70" t="b">
        <f t="shared" si="22"/>
        <v>1</v>
      </c>
      <c r="R70">
        <v>0.35149999999999998</v>
      </c>
      <c r="S70">
        <f t="shared" si="23"/>
        <v>0.67564999999999997</v>
      </c>
      <c r="T70">
        <f t="shared" si="24"/>
        <v>0.32435000000000003</v>
      </c>
      <c r="U70" t="b">
        <f t="shared" si="25"/>
        <v>1</v>
      </c>
      <c r="W70" t="b">
        <f t="shared" si="26"/>
        <v>1</v>
      </c>
    </row>
    <row r="71" spans="1:23">
      <c r="A71">
        <v>70</v>
      </c>
      <c r="B71" t="s">
        <v>29</v>
      </c>
      <c r="C71" t="s">
        <v>87</v>
      </c>
      <c r="D71" s="1" t="s">
        <v>115</v>
      </c>
      <c r="E71" t="s">
        <v>110</v>
      </c>
      <c r="F71">
        <v>1</v>
      </c>
      <c r="H71">
        <v>0.51100000000000001</v>
      </c>
      <c r="I71">
        <f t="shared" si="18"/>
        <v>0.75540000000000007</v>
      </c>
      <c r="J71">
        <f t="shared" si="19"/>
        <v>0.24459999999999993</v>
      </c>
      <c r="K71" t="b">
        <f t="shared" si="20"/>
        <v>1</v>
      </c>
      <c r="M71" s="1">
        <v>0.90056524100000002</v>
      </c>
      <c r="N71">
        <f t="shared" si="17"/>
        <v>0.71050074811807584</v>
      </c>
      <c r="O71">
        <f t="shared" si="21"/>
        <v>0.28949925188192416</v>
      </c>
      <c r="P71" t="b">
        <f t="shared" si="22"/>
        <v>1</v>
      </c>
      <c r="R71">
        <v>0.29680000000000001</v>
      </c>
      <c r="S71">
        <f t="shared" si="23"/>
        <v>0.64829999999999999</v>
      </c>
      <c r="T71">
        <f t="shared" si="24"/>
        <v>0.35170000000000001</v>
      </c>
      <c r="U71" t="b">
        <f t="shared" si="25"/>
        <v>1</v>
      </c>
      <c r="W71" t="b">
        <f t="shared" si="26"/>
        <v>1</v>
      </c>
    </row>
    <row r="72" spans="1:23">
      <c r="A72">
        <v>71</v>
      </c>
      <c r="B72" t="s">
        <v>80</v>
      </c>
      <c r="C72" t="s">
        <v>88</v>
      </c>
      <c r="D72" s="1" t="s">
        <v>109</v>
      </c>
      <c r="E72" t="s">
        <v>109</v>
      </c>
      <c r="F72">
        <v>1</v>
      </c>
      <c r="H72">
        <v>0.67930000000000001</v>
      </c>
      <c r="I72">
        <f t="shared" si="18"/>
        <v>0.83955000000000002</v>
      </c>
      <c r="J72">
        <f t="shared" si="19"/>
        <v>0.16044999999999998</v>
      </c>
      <c r="K72" t="b">
        <f t="shared" si="20"/>
        <v>1</v>
      </c>
      <c r="M72" s="1">
        <v>0.85193146799999997</v>
      </c>
      <c r="N72">
        <f t="shared" si="17"/>
        <v>0.70042697742167537</v>
      </c>
      <c r="O72">
        <f t="shared" si="21"/>
        <v>0.29957302257832463</v>
      </c>
      <c r="P72" t="b">
        <f t="shared" si="22"/>
        <v>1</v>
      </c>
      <c r="R72">
        <v>0.5454</v>
      </c>
      <c r="S72">
        <f t="shared" si="23"/>
        <v>0.77259999999999995</v>
      </c>
      <c r="T72">
        <f t="shared" si="24"/>
        <v>0.22740000000000005</v>
      </c>
      <c r="U72" t="b">
        <f t="shared" si="25"/>
        <v>1</v>
      </c>
      <c r="W72" t="b">
        <f t="shared" si="26"/>
        <v>1</v>
      </c>
    </row>
    <row r="73" spans="1:23">
      <c r="A73">
        <v>72</v>
      </c>
      <c r="B73" t="s">
        <v>89</v>
      </c>
      <c r="C73" t="s">
        <v>90</v>
      </c>
      <c r="D73" s="1" t="s">
        <v>115</v>
      </c>
      <c r="E73" t="s">
        <v>107</v>
      </c>
      <c r="F73">
        <v>0</v>
      </c>
      <c r="H73">
        <v>0.5968</v>
      </c>
      <c r="I73">
        <f t="shared" si="18"/>
        <v>0.79830000000000001</v>
      </c>
      <c r="J73">
        <f t="shared" si="19"/>
        <v>-0.79830000000000001</v>
      </c>
      <c r="K73" t="b">
        <f t="shared" si="20"/>
        <v>0</v>
      </c>
      <c r="M73" s="1">
        <v>0.45252240900000001</v>
      </c>
      <c r="N73">
        <f t="shared" si="17"/>
        <v>0.61091062477340563</v>
      </c>
      <c r="O73">
        <f t="shared" si="21"/>
        <v>-0.61091062477340563</v>
      </c>
      <c r="P73" t="b">
        <f t="shared" si="22"/>
        <v>0</v>
      </c>
      <c r="R73">
        <v>0.44059999999999999</v>
      </c>
      <c r="S73">
        <f t="shared" si="23"/>
        <v>0.72019999999999995</v>
      </c>
      <c r="T73">
        <f t="shared" si="24"/>
        <v>-0.72019999999999995</v>
      </c>
      <c r="U73" t="b">
        <f t="shared" si="25"/>
        <v>0</v>
      </c>
      <c r="W73" t="b">
        <f t="shared" si="26"/>
        <v>1</v>
      </c>
    </row>
    <row r="74" spans="1:23">
      <c r="A74" s="4">
        <v>73</v>
      </c>
      <c r="B74" s="4" t="s">
        <v>18</v>
      </c>
      <c r="C74" s="4" t="s">
        <v>91</v>
      </c>
      <c r="D74" s="4" t="s">
        <v>109</v>
      </c>
      <c r="E74" s="4" t="s">
        <v>113</v>
      </c>
      <c r="F74" s="4">
        <v>1</v>
      </c>
      <c r="G74" s="4"/>
      <c r="H74">
        <v>0.4662</v>
      </c>
      <c r="I74">
        <f t="shared" si="18"/>
        <v>0.73299999999999998</v>
      </c>
      <c r="J74" s="4">
        <f t="shared" si="19"/>
        <v>0.26700000000000002</v>
      </c>
      <c r="K74" t="b">
        <f t="shared" si="20"/>
        <v>1</v>
      </c>
      <c r="L74" s="4"/>
      <c r="M74" s="5">
        <v>0.72626611100000005</v>
      </c>
      <c r="N74" s="4">
        <f t="shared" si="17"/>
        <v>0.67349823219456517</v>
      </c>
      <c r="O74" s="4">
        <f t="shared" si="21"/>
        <v>0.32650176780543483</v>
      </c>
      <c r="P74" t="b">
        <f t="shared" si="22"/>
        <v>1</v>
      </c>
      <c r="Q74" s="10"/>
      <c r="R74">
        <v>0.13120000000000001</v>
      </c>
      <c r="S74">
        <f t="shared" si="23"/>
        <v>0.5655</v>
      </c>
      <c r="T74">
        <f t="shared" si="24"/>
        <v>0.4345</v>
      </c>
      <c r="U74" t="b">
        <f t="shared" si="25"/>
        <v>1</v>
      </c>
      <c r="W74" t="b">
        <f t="shared" si="26"/>
        <v>1</v>
      </c>
    </row>
    <row r="75" spans="1:23">
      <c r="A75">
        <v>74</v>
      </c>
      <c r="B75" t="s">
        <v>4</v>
      </c>
      <c r="C75" t="s">
        <v>92</v>
      </c>
      <c r="D75" s="1" t="s">
        <v>112</v>
      </c>
      <c r="E75" t="s">
        <v>112</v>
      </c>
      <c r="H75">
        <v>0.58330000000000004</v>
      </c>
      <c r="I75">
        <f t="shared" si="18"/>
        <v>0.79154999999999998</v>
      </c>
      <c r="M75" s="1">
        <v>0.251333802</v>
      </c>
      <c r="N75">
        <f t="shared" si="17"/>
        <v>0.56231602711269224</v>
      </c>
      <c r="Q75" s="8"/>
      <c r="R75">
        <v>0.43369999999999997</v>
      </c>
      <c r="S75">
        <f t="shared" si="23"/>
        <v>0.71675</v>
      </c>
      <c r="T75">
        <f t="shared" si="24"/>
        <v>-0.71675</v>
      </c>
    </row>
    <row r="76" spans="1:23">
      <c r="A76" s="2">
        <v>75</v>
      </c>
      <c r="B76" s="2" t="s">
        <v>22</v>
      </c>
      <c r="C76" s="2" t="s">
        <v>93</v>
      </c>
      <c r="D76" s="3" t="s">
        <v>109</v>
      </c>
      <c r="E76" s="2" t="s">
        <v>109</v>
      </c>
      <c r="F76" s="2">
        <v>1</v>
      </c>
      <c r="G76" s="2"/>
      <c r="H76">
        <v>0.62209999999999999</v>
      </c>
      <c r="I76">
        <f t="shared" si="18"/>
        <v>0.81095000000000006</v>
      </c>
      <c r="J76" s="2">
        <f t="shared" ref="J76:J82" si="27">F76-I76</f>
        <v>0.18904999999999994</v>
      </c>
      <c r="K76" t="b">
        <f t="shared" si="20"/>
        <v>1</v>
      </c>
      <c r="L76" s="2"/>
      <c r="M76" s="3">
        <v>0.65197911200000003</v>
      </c>
      <c r="N76" s="2">
        <f t="shared" si="17"/>
        <v>0.657008138362702</v>
      </c>
      <c r="O76" s="2">
        <f t="shared" ref="O76:O82" si="28">F76-N76</f>
        <v>0.342991861637298</v>
      </c>
      <c r="P76" t="b">
        <f t="shared" si="22"/>
        <v>1</v>
      </c>
      <c r="Q76" s="10"/>
      <c r="R76">
        <v>0.44390000000000002</v>
      </c>
      <c r="S76">
        <f t="shared" si="23"/>
        <v>0.72184999999999999</v>
      </c>
      <c r="T76">
        <f t="shared" si="24"/>
        <v>0.27815000000000001</v>
      </c>
      <c r="U76" t="b">
        <f t="shared" si="25"/>
        <v>1</v>
      </c>
      <c r="W76" t="b">
        <f t="shared" si="26"/>
        <v>1</v>
      </c>
    </row>
    <row r="77" spans="1:23">
      <c r="A77">
        <v>76</v>
      </c>
      <c r="B77" t="s">
        <v>35</v>
      </c>
      <c r="C77" t="s">
        <v>94</v>
      </c>
      <c r="D77" s="1" t="s">
        <v>114</v>
      </c>
      <c r="E77" t="s">
        <v>109</v>
      </c>
      <c r="F77">
        <v>1</v>
      </c>
      <c r="H77">
        <v>0.58860000000000001</v>
      </c>
      <c r="I77">
        <f t="shared" si="18"/>
        <v>0.79420000000000002</v>
      </c>
      <c r="J77">
        <f t="shared" si="27"/>
        <v>0.20579999999999998</v>
      </c>
      <c r="K77" t="b">
        <f t="shared" si="20"/>
        <v>1</v>
      </c>
      <c r="M77" s="1">
        <v>0.20795007500000001</v>
      </c>
      <c r="N77">
        <f t="shared" si="17"/>
        <v>0.55164404759225827</v>
      </c>
      <c r="O77">
        <f t="shared" si="28"/>
        <v>0.44835595240774173</v>
      </c>
      <c r="P77" t="b">
        <f t="shared" si="22"/>
        <v>1</v>
      </c>
      <c r="Q77" s="8"/>
      <c r="R77">
        <v>0.39629999999999999</v>
      </c>
      <c r="S77">
        <f t="shared" si="23"/>
        <v>0.69805000000000006</v>
      </c>
      <c r="T77">
        <f t="shared" si="24"/>
        <v>0.30194999999999994</v>
      </c>
      <c r="U77" t="b">
        <f t="shared" si="25"/>
        <v>1</v>
      </c>
      <c r="W77" t="b">
        <f t="shared" si="26"/>
        <v>1</v>
      </c>
    </row>
    <row r="78" spans="1:23">
      <c r="A78">
        <v>77</v>
      </c>
      <c r="B78" t="s">
        <v>31</v>
      </c>
      <c r="C78" t="s">
        <v>95</v>
      </c>
      <c r="D78" s="1" t="s">
        <v>109</v>
      </c>
      <c r="E78" t="s">
        <v>107</v>
      </c>
      <c r="F78">
        <v>0</v>
      </c>
      <c r="H78">
        <v>0.62739999999999996</v>
      </c>
      <c r="I78">
        <f t="shared" si="18"/>
        <v>0.81359999999999999</v>
      </c>
      <c r="J78">
        <f t="shared" si="27"/>
        <v>-0.81359999999999999</v>
      </c>
      <c r="K78" t="b">
        <f t="shared" si="20"/>
        <v>0</v>
      </c>
      <c r="M78" s="1">
        <v>-0.311375658</v>
      </c>
      <c r="N78">
        <f t="shared" si="17"/>
        <v>0.42301087346874788</v>
      </c>
      <c r="O78">
        <f t="shared" si="28"/>
        <v>-0.42301087346874788</v>
      </c>
      <c r="P78" t="b">
        <f t="shared" si="22"/>
        <v>1</v>
      </c>
      <c r="Q78" s="8"/>
      <c r="R78">
        <v>0.441</v>
      </c>
      <c r="S78">
        <f t="shared" si="23"/>
        <v>0.72040000000000004</v>
      </c>
      <c r="T78">
        <f t="shared" si="24"/>
        <v>-0.72040000000000004</v>
      </c>
      <c r="U78" t="b">
        <f t="shared" si="25"/>
        <v>0</v>
      </c>
      <c r="W78" t="b">
        <f t="shared" si="26"/>
        <v>0</v>
      </c>
    </row>
    <row r="79" spans="1:23">
      <c r="A79">
        <v>78</v>
      </c>
      <c r="B79" t="s">
        <v>2</v>
      </c>
      <c r="C79" t="s">
        <v>96</v>
      </c>
      <c r="D79" s="1" t="s">
        <v>115</v>
      </c>
      <c r="E79" t="s">
        <v>110</v>
      </c>
      <c r="F79">
        <v>1</v>
      </c>
      <c r="H79">
        <v>0.66590000000000005</v>
      </c>
      <c r="I79">
        <f t="shared" si="18"/>
        <v>0.83285000000000009</v>
      </c>
      <c r="J79">
        <f t="shared" si="27"/>
        <v>0.16714999999999991</v>
      </c>
      <c r="K79" t="b">
        <f t="shared" si="20"/>
        <v>1</v>
      </c>
      <c r="M79" s="1">
        <v>0.93154243400000003</v>
      </c>
      <c r="N79">
        <f t="shared" si="17"/>
        <v>0.71681146072323687</v>
      </c>
      <c r="O79">
        <f t="shared" si="28"/>
        <v>0.28318853927676313</v>
      </c>
      <c r="P79" t="b">
        <f t="shared" si="22"/>
        <v>1</v>
      </c>
      <c r="Q79" s="8"/>
      <c r="R79">
        <v>0.50270000000000004</v>
      </c>
      <c r="S79">
        <f t="shared" si="23"/>
        <v>0.75124999999999997</v>
      </c>
      <c r="T79">
        <f t="shared" si="24"/>
        <v>0.24875000000000003</v>
      </c>
      <c r="U79" t="b">
        <f t="shared" si="25"/>
        <v>1</v>
      </c>
      <c r="W79" t="b">
        <f t="shared" si="26"/>
        <v>1</v>
      </c>
    </row>
    <row r="80" spans="1:23">
      <c r="A80" s="2">
        <v>79</v>
      </c>
      <c r="B80" s="2" t="s">
        <v>12</v>
      </c>
      <c r="C80" s="2" t="s">
        <v>9</v>
      </c>
      <c r="D80" s="3" t="s">
        <v>109</v>
      </c>
      <c r="E80" s="2" t="s">
        <v>108</v>
      </c>
      <c r="F80" s="2">
        <v>0</v>
      </c>
      <c r="G80" s="2"/>
      <c r="H80">
        <v>0.71619999999999995</v>
      </c>
      <c r="I80">
        <f t="shared" si="18"/>
        <v>0.85799999999999998</v>
      </c>
      <c r="J80" s="2">
        <f t="shared" si="27"/>
        <v>-0.85799999999999998</v>
      </c>
      <c r="K80" t="b">
        <f t="shared" si="20"/>
        <v>0</v>
      </c>
      <c r="L80" s="2"/>
      <c r="M80" s="3">
        <v>0.74689614500000001</v>
      </c>
      <c r="N80" s="2">
        <f t="shared" si="17"/>
        <v>0.67800466097814338</v>
      </c>
      <c r="O80" s="2">
        <f t="shared" si="28"/>
        <v>-0.67800466097814338</v>
      </c>
      <c r="P80" t="b">
        <f t="shared" si="22"/>
        <v>0</v>
      </c>
      <c r="Q80" s="10"/>
      <c r="R80">
        <v>0.57640000000000002</v>
      </c>
      <c r="S80">
        <f t="shared" si="23"/>
        <v>0.78810000000000002</v>
      </c>
      <c r="T80">
        <f t="shared" si="24"/>
        <v>-0.78810000000000002</v>
      </c>
      <c r="U80" t="b">
        <f t="shared" si="25"/>
        <v>0</v>
      </c>
      <c r="W80" t="b">
        <f t="shared" si="26"/>
        <v>1</v>
      </c>
    </row>
    <row r="81" spans="1:23">
      <c r="A81" s="2">
        <v>80</v>
      </c>
      <c r="B81" s="2" t="s">
        <v>12</v>
      </c>
      <c r="C81" s="2" t="s">
        <v>93</v>
      </c>
      <c r="D81" s="3" t="s">
        <v>109</v>
      </c>
      <c r="E81" s="2" t="s">
        <v>109</v>
      </c>
      <c r="F81" s="2">
        <v>1</v>
      </c>
      <c r="G81" s="2"/>
      <c r="H81">
        <v>0.503</v>
      </c>
      <c r="I81">
        <f t="shared" si="18"/>
        <v>0.75140000000000007</v>
      </c>
      <c r="J81" s="2">
        <f t="shared" si="27"/>
        <v>0.24859999999999993</v>
      </c>
      <c r="K81" t="b">
        <f t="shared" si="20"/>
        <v>1</v>
      </c>
      <c r="L81" s="2"/>
      <c r="M81" s="3">
        <v>0.65147105800000005</v>
      </c>
      <c r="N81" s="2">
        <f t="shared" si="17"/>
        <v>0.65689398945709565</v>
      </c>
      <c r="O81" s="2">
        <f t="shared" si="28"/>
        <v>0.34310601054290435</v>
      </c>
      <c r="P81" t="b">
        <f t="shared" si="22"/>
        <v>1</v>
      </c>
      <c r="Q81" s="10"/>
      <c r="R81">
        <v>0.27960000000000002</v>
      </c>
      <c r="S81">
        <f t="shared" si="23"/>
        <v>0.63970000000000005</v>
      </c>
      <c r="T81">
        <f t="shared" si="24"/>
        <v>0.36029999999999995</v>
      </c>
      <c r="U81" t="b">
        <f t="shared" si="25"/>
        <v>1</v>
      </c>
      <c r="W81" t="b">
        <f t="shared" si="26"/>
        <v>1</v>
      </c>
    </row>
    <row r="82" spans="1:23">
      <c r="A82" s="4">
        <v>81</v>
      </c>
      <c r="B82" s="4" t="s">
        <v>63</v>
      </c>
      <c r="C82" s="4" t="s">
        <v>91</v>
      </c>
      <c r="D82" s="5" t="s">
        <v>113</v>
      </c>
      <c r="E82" s="4" t="s">
        <v>113</v>
      </c>
      <c r="F82" s="4">
        <v>1</v>
      </c>
      <c r="G82" s="4"/>
      <c r="H82">
        <v>0.28179999999999999</v>
      </c>
      <c r="I82">
        <f t="shared" si="18"/>
        <v>0.64080000000000004</v>
      </c>
      <c r="J82" s="4">
        <f t="shared" si="27"/>
        <v>0.35919999999999996</v>
      </c>
      <c r="K82" t="b">
        <f t="shared" si="20"/>
        <v>1</v>
      </c>
      <c r="L82" s="4"/>
      <c r="M82" s="5">
        <v>0.31285898099999998</v>
      </c>
      <c r="N82" s="4">
        <f t="shared" si="17"/>
        <v>0.57735001927699992</v>
      </c>
      <c r="O82" s="4">
        <f t="shared" si="28"/>
        <v>0.42264998072300008</v>
      </c>
      <c r="P82" t="b">
        <f t="shared" si="22"/>
        <v>1</v>
      </c>
      <c r="Q82" s="10"/>
      <c r="R82">
        <v>1.47E-2</v>
      </c>
      <c r="S82">
        <f t="shared" si="23"/>
        <v>0.50724999999999998</v>
      </c>
      <c r="T82">
        <f t="shared" si="24"/>
        <v>0.49275000000000002</v>
      </c>
      <c r="U82" t="b">
        <f t="shared" si="25"/>
        <v>1</v>
      </c>
      <c r="W82" t="b">
        <f t="shared" si="26"/>
        <v>1</v>
      </c>
    </row>
    <row r="83" spans="1:23">
      <c r="A83">
        <v>82</v>
      </c>
      <c r="B83" t="s">
        <v>4</v>
      </c>
      <c r="C83" t="s">
        <v>97</v>
      </c>
      <c r="D83" s="1" t="s">
        <v>112</v>
      </c>
      <c r="E83" t="s">
        <v>107</v>
      </c>
      <c r="H83">
        <v>0.69240000000000002</v>
      </c>
      <c r="I83">
        <f t="shared" si="18"/>
        <v>0.84610000000000007</v>
      </c>
      <c r="M83" s="1">
        <v>0.53078889500000004</v>
      </c>
      <c r="N83">
        <f t="shared" si="17"/>
        <v>0.62928933521837904</v>
      </c>
      <c r="R83">
        <v>0.58199999999999996</v>
      </c>
      <c r="S83">
        <f t="shared" si="23"/>
        <v>0.79089999999999994</v>
      </c>
      <c r="T83">
        <f t="shared" si="24"/>
        <v>-0.79089999999999994</v>
      </c>
    </row>
    <row r="84" spans="1:23">
      <c r="A84">
        <v>83</v>
      </c>
      <c r="B84" t="s">
        <v>98</v>
      </c>
      <c r="C84" t="s">
        <v>99</v>
      </c>
      <c r="D84" s="1" t="s">
        <v>112</v>
      </c>
      <c r="E84" t="s">
        <v>107</v>
      </c>
      <c r="H84">
        <v>0.2949</v>
      </c>
      <c r="I84">
        <f t="shared" si="18"/>
        <v>0.64734999999999998</v>
      </c>
      <c r="M84" s="1">
        <v>-1.577624589</v>
      </c>
      <c r="N84">
        <f t="shared" si="17"/>
        <v>0.17181607609707222</v>
      </c>
      <c r="R84">
        <v>-0.1086</v>
      </c>
      <c r="S84">
        <f t="shared" si="23"/>
        <v>0.4456</v>
      </c>
      <c r="T84">
        <f t="shared" si="24"/>
        <v>-0.4456</v>
      </c>
      <c r="U84" t="b">
        <f t="shared" si="25"/>
        <v>1</v>
      </c>
      <c r="W84" t="b">
        <f t="shared" si="26"/>
        <v>0</v>
      </c>
    </row>
    <row r="85" spans="1:23">
      <c r="A85">
        <v>84</v>
      </c>
      <c r="B85" t="s">
        <v>31</v>
      </c>
      <c r="C85" t="s">
        <v>100</v>
      </c>
      <c r="D85" s="1" t="s">
        <v>109</v>
      </c>
      <c r="E85" t="s">
        <v>107</v>
      </c>
      <c r="F85">
        <v>0</v>
      </c>
      <c r="H85">
        <v>0.76249999999999996</v>
      </c>
      <c r="I85">
        <f t="shared" si="18"/>
        <v>0.88114999999999999</v>
      </c>
      <c r="J85">
        <f>F85-I85</f>
        <v>-0.88114999999999999</v>
      </c>
      <c r="K85" t="b">
        <f t="shared" si="20"/>
        <v>0</v>
      </c>
      <c r="M85" s="1">
        <v>0.36558026500000002</v>
      </c>
      <c r="N85">
        <f t="shared" si="17"/>
        <v>0.59012079191376443</v>
      </c>
      <c r="O85">
        <f>F85-N85</f>
        <v>-0.59012079191376443</v>
      </c>
      <c r="P85" t="b">
        <f t="shared" si="22"/>
        <v>0</v>
      </c>
      <c r="R85">
        <v>0.64370000000000005</v>
      </c>
      <c r="S85">
        <f t="shared" si="23"/>
        <v>0.82174999999999998</v>
      </c>
      <c r="T85">
        <f t="shared" si="24"/>
        <v>-0.82174999999999998</v>
      </c>
      <c r="U85" t="b">
        <f t="shared" si="25"/>
        <v>0</v>
      </c>
      <c r="W85" t="b">
        <f t="shared" si="26"/>
        <v>1</v>
      </c>
    </row>
    <row r="86" spans="1:23">
      <c r="A86" s="2">
        <v>85</v>
      </c>
      <c r="B86" s="2" t="s">
        <v>42</v>
      </c>
      <c r="C86" s="2" t="s">
        <v>47</v>
      </c>
      <c r="D86" s="3" t="s">
        <v>115</v>
      </c>
      <c r="E86" s="2" t="s">
        <v>107</v>
      </c>
      <c r="F86" s="2">
        <v>0</v>
      </c>
      <c r="G86" s="2"/>
      <c r="H86">
        <v>0.255</v>
      </c>
      <c r="I86">
        <f t="shared" si="18"/>
        <v>0.62739999999999996</v>
      </c>
      <c r="J86" s="2">
        <f>F86-I86</f>
        <v>-0.62739999999999996</v>
      </c>
      <c r="K86" t="b">
        <f t="shared" si="20"/>
        <v>0</v>
      </c>
      <c r="L86" s="2"/>
      <c r="M86" s="3">
        <v>-0.707682747</v>
      </c>
      <c r="N86" s="2">
        <f t="shared" si="17"/>
        <v>0.33058877000621545</v>
      </c>
      <c r="O86" s="2">
        <f>F86-N86</f>
        <v>-0.33058877000621545</v>
      </c>
      <c r="P86" t="b">
        <f t="shared" si="22"/>
        <v>1</v>
      </c>
      <c r="Q86" s="2"/>
      <c r="R86">
        <v>-0.2525</v>
      </c>
      <c r="S86">
        <f t="shared" si="23"/>
        <v>0.37365000000000004</v>
      </c>
      <c r="T86">
        <f t="shared" si="24"/>
        <v>-0.37365000000000004</v>
      </c>
      <c r="U86" t="b">
        <f t="shared" si="25"/>
        <v>1</v>
      </c>
      <c r="W86" t="b">
        <f t="shared" si="26"/>
        <v>1</v>
      </c>
    </row>
    <row r="87" spans="1:23" s="2" customFormat="1">
      <c r="A87">
        <v>86</v>
      </c>
      <c r="B87" t="s">
        <v>4</v>
      </c>
      <c r="C87" t="s">
        <v>101</v>
      </c>
      <c r="D87" s="1" t="s">
        <v>112</v>
      </c>
      <c r="E87" t="s">
        <v>107</v>
      </c>
      <c r="F87"/>
      <c r="G87"/>
      <c r="H87">
        <v>0.65029999999999999</v>
      </c>
      <c r="I87">
        <f t="shared" si="18"/>
        <v>0.82505000000000006</v>
      </c>
      <c r="J87"/>
      <c r="K87"/>
      <c r="L87"/>
      <c r="M87" s="1">
        <v>0.57418883300000001</v>
      </c>
      <c r="N87">
        <f t="shared" si="17"/>
        <v>0.63932525751702918</v>
      </c>
      <c r="O87"/>
      <c r="P87"/>
      <c r="Q87"/>
      <c r="R87">
        <v>0.52480000000000004</v>
      </c>
      <c r="S87">
        <f t="shared" si="23"/>
        <v>0.76229999999999998</v>
      </c>
      <c r="T87">
        <f t="shared" si="24"/>
        <v>-0.76229999999999998</v>
      </c>
      <c r="U87"/>
      <c r="W87"/>
    </row>
    <row r="88" spans="1:23" s="2" customFormat="1">
      <c r="A88" s="2">
        <v>87</v>
      </c>
      <c r="B88" s="2" t="s">
        <v>12</v>
      </c>
      <c r="C88" s="2" t="s">
        <v>102</v>
      </c>
      <c r="D88" s="3" t="s">
        <v>109</v>
      </c>
      <c r="E88" s="2" t="s">
        <v>110</v>
      </c>
      <c r="F88" s="2">
        <v>0</v>
      </c>
      <c r="H88">
        <v>0.47560000000000002</v>
      </c>
      <c r="I88">
        <f t="shared" si="18"/>
        <v>0.73770000000000002</v>
      </c>
      <c r="J88" s="2">
        <f>F88-I88</f>
        <v>-0.73770000000000002</v>
      </c>
      <c r="K88" t="b">
        <f t="shared" si="20"/>
        <v>0</v>
      </c>
      <c r="M88" s="3">
        <v>0.78023719999999996</v>
      </c>
      <c r="N88" s="2">
        <f t="shared" si="17"/>
        <v>0.68521793774448481</v>
      </c>
      <c r="O88" s="2">
        <f>F88-N88</f>
        <v>-0.68521793774448481</v>
      </c>
      <c r="P88" t="b">
        <f t="shared" si="22"/>
        <v>0</v>
      </c>
      <c r="R88">
        <v>0.23980000000000001</v>
      </c>
      <c r="S88">
        <f t="shared" si="23"/>
        <v>0.61980000000000002</v>
      </c>
      <c r="T88">
        <f t="shared" si="24"/>
        <v>-0.61980000000000002</v>
      </c>
      <c r="U88" t="b">
        <f t="shared" si="25"/>
        <v>0</v>
      </c>
      <c r="W88" t="b">
        <f t="shared" si="26"/>
        <v>1</v>
      </c>
    </row>
    <row r="89" spans="1:23" s="2" customFormat="1">
      <c r="A89">
        <v>88</v>
      </c>
      <c r="B89" t="s">
        <v>4</v>
      </c>
      <c r="C89" t="s">
        <v>103</v>
      </c>
      <c r="D89" s="1" t="s">
        <v>112</v>
      </c>
      <c r="E89" t="s">
        <v>107</v>
      </c>
      <c r="F89"/>
      <c r="G89"/>
      <c r="H89">
        <v>0.73309999999999997</v>
      </c>
      <c r="I89">
        <f t="shared" si="18"/>
        <v>0.86644999999999994</v>
      </c>
      <c r="J89"/>
      <c r="K89"/>
      <c r="L89"/>
      <c r="M89" s="1">
        <v>0.63591677099999999</v>
      </c>
      <c r="N89">
        <f t="shared" si="17"/>
        <v>0.65339054145503661</v>
      </c>
      <c r="O89"/>
      <c r="P89"/>
      <c r="Q89"/>
      <c r="R89">
        <v>0.63719999999999999</v>
      </c>
      <c r="S89">
        <f t="shared" si="23"/>
        <v>0.81850000000000001</v>
      </c>
      <c r="T89">
        <f t="shared" si="24"/>
        <v>-0.81850000000000001</v>
      </c>
      <c r="U89"/>
      <c r="W89"/>
    </row>
    <row r="90" spans="1:23">
      <c r="A90">
        <v>89</v>
      </c>
      <c r="B90" t="s">
        <v>80</v>
      </c>
      <c r="C90" t="s">
        <v>58</v>
      </c>
      <c r="D90" s="1" t="s">
        <v>109</v>
      </c>
      <c r="E90" t="s">
        <v>110</v>
      </c>
      <c r="F90">
        <v>0</v>
      </c>
      <c r="H90">
        <v>0.66600000000000004</v>
      </c>
      <c r="I90">
        <f t="shared" si="18"/>
        <v>0.83289999999999997</v>
      </c>
      <c r="J90">
        <f t="shared" ref="J90:J101" si="29">F90-I90</f>
        <v>-0.83289999999999997</v>
      </c>
      <c r="K90" t="b">
        <f t="shared" si="20"/>
        <v>0</v>
      </c>
      <c r="M90" s="1">
        <v>0.82095427499999996</v>
      </c>
      <c r="N90">
        <f t="shared" si="17"/>
        <v>0.69390705848485534</v>
      </c>
      <c r="O90">
        <f t="shared" ref="O90:O101" si="30">F90-N90</f>
        <v>-0.69390705848485534</v>
      </c>
      <c r="P90" t="b">
        <f t="shared" si="22"/>
        <v>0</v>
      </c>
      <c r="R90">
        <v>0.52649999999999997</v>
      </c>
      <c r="S90">
        <f t="shared" si="23"/>
        <v>0.76315</v>
      </c>
      <c r="T90">
        <f t="shared" si="24"/>
        <v>-0.76315</v>
      </c>
      <c r="U90" t="b">
        <f t="shared" si="25"/>
        <v>0</v>
      </c>
      <c r="W90" t="b">
        <f t="shared" si="26"/>
        <v>1</v>
      </c>
    </row>
    <row r="91" spans="1:23">
      <c r="A91">
        <v>90</v>
      </c>
      <c r="B91" t="s">
        <v>0</v>
      </c>
      <c r="C91" t="s">
        <v>9</v>
      </c>
      <c r="D91" s="1" t="s">
        <v>108</v>
      </c>
      <c r="E91" t="s">
        <v>108</v>
      </c>
      <c r="F91">
        <v>1</v>
      </c>
      <c r="H91">
        <v>0.66239999999999999</v>
      </c>
      <c r="I91">
        <f t="shared" si="18"/>
        <v>0.83109999999999995</v>
      </c>
      <c r="J91">
        <f t="shared" si="29"/>
        <v>0.16890000000000005</v>
      </c>
      <c r="K91" t="b">
        <f t="shared" si="20"/>
        <v>1</v>
      </c>
      <c r="M91" s="1">
        <v>0.47306588500000002</v>
      </c>
      <c r="N91">
        <f t="shared" si="17"/>
        <v>0.61576768198113463</v>
      </c>
      <c r="O91">
        <f t="shared" si="30"/>
        <v>0.38423231801886537</v>
      </c>
      <c r="P91" t="b">
        <f t="shared" si="22"/>
        <v>1</v>
      </c>
      <c r="R91">
        <v>0.496</v>
      </c>
      <c r="S91">
        <f t="shared" si="23"/>
        <v>0.74790000000000001</v>
      </c>
      <c r="T91">
        <f t="shared" si="24"/>
        <v>0.25209999999999999</v>
      </c>
      <c r="U91" t="b">
        <f t="shared" si="25"/>
        <v>1</v>
      </c>
      <c r="W91" t="b">
        <f t="shared" si="26"/>
        <v>1</v>
      </c>
    </row>
    <row r="92" spans="1:23">
      <c r="A92" s="2">
        <v>91</v>
      </c>
      <c r="B92" s="2" t="s">
        <v>51</v>
      </c>
      <c r="C92" s="2" t="s">
        <v>104</v>
      </c>
      <c r="D92" s="2" t="s">
        <v>109</v>
      </c>
      <c r="E92" s="2" t="s">
        <v>109</v>
      </c>
      <c r="F92" s="2">
        <v>1</v>
      </c>
      <c r="G92" s="2"/>
      <c r="H92">
        <v>0.55769999999999997</v>
      </c>
      <c r="I92">
        <f t="shared" si="18"/>
        <v>0.77875000000000005</v>
      </c>
      <c r="J92" s="2">
        <f t="shared" si="29"/>
        <v>0.22124999999999995</v>
      </c>
      <c r="K92" t="b">
        <f t="shared" si="20"/>
        <v>1</v>
      </c>
      <c r="L92" s="2"/>
      <c r="M92" s="3">
        <v>0.79630899700000002</v>
      </c>
      <c r="N92" s="2">
        <f t="shared" si="17"/>
        <v>0.68866365556936093</v>
      </c>
      <c r="O92" s="2">
        <f t="shared" si="30"/>
        <v>0.31133634443063907</v>
      </c>
      <c r="P92" t="b">
        <f t="shared" si="22"/>
        <v>1</v>
      </c>
      <c r="Q92" s="2"/>
      <c r="R92">
        <v>0.36430000000000001</v>
      </c>
      <c r="S92">
        <f t="shared" si="23"/>
        <v>0.68205000000000005</v>
      </c>
      <c r="T92">
        <f t="shared" si="24"/>
        <v>0.31794999999999995</v>
      </c>
      <c r="U92" t="b">
        <f t="shared" si="25"/>
        <v>1</v>
      </c>
      <c r="W92" t="b">
        <f t="shared" si="26"/>
        <v>1</v>
      </c>
    </row>
    <row r="93" spans="1:23">
      <c r="A93">
        <v>92</v>
      </c>
      <c r="B93" t="s">
        <v>27</v>
      </c>
      <c r="C93" t="s">
        <v>105</v>
      </c>
      <c r="D93" s="1" t="s">
        <v>109</v>
      </c>
      <c r="E93" t="s">
        <v>113</v>
      </c>
      <c r="F93">
        <v>0</v>
      </c>
      <c r="H93">
        <v>0.35299999999999998</v>
      </c>
      <c r="I93">
        <f t="shared" si="18"/>
        <v>0.6764</v>
      </c>
      <c r="J93">
        <f t="shared" si="29"/>
        <v>-0.6764</v>
      </c>
      <c r="K93" t="b">
        <f t="shared" si="20"/>
        <v>0</v>
      </c>
      <c r="M93" s="1">
        <v>0.50861530499999996</v>
      </c>
      <c r="N93">
        <f t="shared" si="17"/>
        <v>0.62411779949107749</v>
      </c>
      <c r="O93">
        <f t="shared" si="30"/>
        <v>-0.62411779949107749</v>
      </c>
      <c r="P93" t="b">
        <f t="shared" si="22"/>
        <v>0</v>
      </c>
      <c r="R93">
        <v>5.1299999999999998E-2</v>
      </c>
      <c r="S93">
        <f t="shared" si="23"/>
        <v>0.52554999999999996</v>
      </c>
      <c r="T93">
        <f t="shared" si="24"/>
        <v>-0.52554999999999996</v>
      </c>
      <c r="U93" t="b">
        <f t="shared" si="25"/>
        <v>0</v>
      </c>
      <c r="W93" t="b">
        <f t="shared" si="26"/>
        <v>1</v>
      </c>
    </row>
    <row r="94" spans="1:23">
      <c r="A94">
        <v>93</v>
      </c>
      <c r="B94" t="s">
        <v>106</v>
      </c>
      <c r="C94" t="s">
        <v>102</v>
      </c>
      <c r="D94" s="1" t="s">
        <v>109</v>
      </c>
      <c r="E94" t="s">
        <v>110</v>
      </c>
      <c r="F94">
        <v>0</v>
      </c>
      <c r="H94">
        <v>0.51180000000000003</v>
      </c>
      <c r="I94">
        <f t="shared" si="18"/>
        <v>0.75580000000000003</v>
      </c>
      <c r="J94">
        <f t="shared" si="29"/>
        <v>-0.75580000000000003</v>
      </c>
      <c r="K94" t="b">
        <f t="shared" si="20"/>
        <v>0</v>
      </c>
      <c r="M94" s="1">
        <v>0.61140367299999998</v>
      </c>
      <c r="N94">
        <f t="shared" si="17"/>
        <v>0.64783541947496615</v>
      </c>
      <c r="O94">
        <f t="shared" si="30"/>
        <v>-0.64783541947496615</v>
      </c>
      <c r="P94" t="b">
        <f t="shared" si="22"/>
        <v>0</v>
      </c>
      <c r="R94">
        <v>0.3175</v>
      </c>
      <c r="S94">
        <f t="shared" si="23"/>
        <v>0.65864999999999996</v>
      </c>
      <c r="T94">
        <f t="shared" si="24"/>
        <v>-0.65864999999999996</v>
      </c>
      <c r="U94" t="b">
        <f t="shared" si="25"/>
        <v>0</v>
      </c>
      <c r="W94" t="b">
        <f t="shared" si="26"/>
        <v>1</v>
      </c>
    </row>
    <row r="95" spans="1:23">
      <c r="A95">
        <v>94</v>
      </c>
      <c r="B95" t="s">
        <v>80</v>
      </c>
      <c r="C95" t="s">
        <v>30</v>
      </c>
      <c r="D95" s="1" t="s">
        <v>109</v>
      </c>
      <c r="E95" t="s">
        <v>109</v>
      </c>
      <c r="F95">
        <v>1</v>
      </c>
      <c r="H95">
        <v>0.74119999999999997</v>
      </c>
      <c r="I95">
        <f t="shared" si="18"/>
        <v>0.87050000000000005</v>
      </c>
      <c r="J95">
        <f t="shared" si="29"/>
        <v>0.12949999999999995</v>
      </c>
      <c r="K95" t="b">
        <f t="shared" si="20"/>
        <v>1</v>
      </c>
      <c r="M95" s="1">
        <v>0.93154243400000003</v>
      </c>
      <c r="N95">
        <f t="shared" si="17"/>
        <v>0.71681146072323687</v>
      </c>
      <c r="O95">
        <f t="shared" si="30"/>
        <v>0.28318853927676313</v>
      </c>
      <c r="P95" t="b">
        <f t="shared" si="22"/>
        <v>1</v>
      </c>
      <c r="R95">
        <v>0.63319999999999999</v>
      </c>
      <c r="S95">
        <f t="shared" si="23"/>
        <v>0.8165</v>
      </c>
      <c r="T95">
        <f t="shared" si="24"/>
        <v>0.1835</v>
      </c>
      <c r="U95" t="b">
        <f t="shared" si="25"/>
        <v>1</v>
      </c>
      <c r="W95" t="b">
        <f t="shared" si="26"/>
        <v>1</v>
      </c>
    </row>
    <row r="96" spans="1:23">
      <c r="A96">
        <v>95</v>
      </c>
      <c r="B96" t="s">
        <v>48</v>
      </c>
      <c r="C96" t="s">
        <v>102</v>
      </c>
      <c r="D96" s="1" t="s">
        <v>108</v>
      </c>
      <c r="E96" t="s">
        <v>110</v>
      </c>
      <c r="F96">
        <v>0</v>
      </c>
      <c r="H96">
        <v>0.65110000000000001</v>
      </c>
      <c r="I96">
        <f t="shared" si="18"/>
        <v>0.82545000000000002</v>
      </c>
      <c r="J96">
        <f t="shared" si="29"/>
        <v>-0.82545000000000002</v>
      </c>
      <c r="K96" t="b">
        <f t="shared" si="20"/>
        <v>0</v>
      </c>
      <c r="M96" s="1">
        <v>0.84515255700000003</v>
      </c>
      <c r="N96">
        <f t="shared" si="17"/>
        <v>0.69900698740799383</v>
      </c>
      <c r="O96">
        <f t="shared" si="30"/>
        <v>-0.69900698740799383</v>
      </c>
      <c r="P96" t="b">
        <f t="shared" si="22"/>
        <v>0</v>
      </c>
      <c r="R96">
        <v>0.51219999999999999</v>
      </c>
      <c r="S96">
        <f t="shared" si="23"/>
        <v>0.75600000000000001</v>
      </c>
      <c r="T96">
        <f t="shared" si="24"/>
        <v>-0.75600000000000001</v>
      </c>
      <c r="U96" t="b">
        <f t="shared" si="25"/>
        <v>0</v>
      </c>
      <c r="W96" t="b">
        <f t="shared" si="26"/>
        <v>1</v>
      </c>
    </row>
    <row r="97" spans="1:23" s="2" customFormat="1">
      <c r="A97">
        <v>96</v>
      </c>
      <c r="B97" t="s">
        <v>35</v>
      </c>
      <c r="C97" t="s">
        <v>98</v>
      </c>
      <c r="D97" s="1" t="s">
        <v>114</v>
      </c>
      <c r="E97" t="s">
        <v>109</v>
      </c>
      <c r="F97">
        <v>1</v>
      </c>
      <c r="G97"/>
      <c r="H97">
        <v>0.57330000000000003</v>
      </c>
      <c r="I97">
        <f t="shared" si="18"/>
        <v>0.78655000000000008</v>
      </c>
      <c r="J97">
        <f t="shared" si="29"/>
        <v>0.21344999999999992</v>
      </c>
      <c r="K97" t="b">
        <f t="shared" si="20"/>
        <v>1</v>
      </c>
      <c r="L97"/>
      <c r="M97" s="1">
        <v>0.735034191</v>
      </c>
      <c r="N97">
        <f t="shared" si="17"/>
        <v>0.67541751233123259</v>
      </c>
      <c r="O97">
        <f t="shared" si="30"/>
        <v>0.32458248766876741</v>
      </c>
      <c r="P97" t="b">
        <f t="shared" si="22"/>
        <v>1</v>
      </c>
      <c r="Q97"/>
      <c r="R97">
        <v>0.37390000000000001</v>
      </c>
      <c r="S97">
        <f t="shared" si="23"/>
        <v>0.68684999999999996</v>
      </c>
      <c r="T97">
        <f t="shared" si="24"/>
        <v>0.31315000000000004</v>
      </c>
      <c r="U97" t="b">
        <f t="shared" si="25"/>
        <v>1</v>
      </c>
      <c r="W97" t="b">
        <f t="shared" si="26"/>
        <v>1</v>
      </c>
    </row>
    <row r="98" spans="1:23" s="2" customFormat="1">
      <c r="A98">
        <v>97</v>
      </c>
      <c r="B98" t="s">
        <v>69</v>
      </c>
      <c r="C98" t="s">
        <v>30</v>
      </c>
      <c r="D98" t="s">
        <v>114</v>
      </c>
      <c r="E98" t="s">
        <v>109</v>
      </c>
      <c r="F98">
        <v>1</v>
      </c>
      <c r="G98"/>
      <c r="H98">
        <v>0</v>
      </c>
      <c r="I98">
        <f t="shared" si="18"/>
        <v>0.49990000000000001</v>
      </c>
      <c r="J98">
        <f t="shared" si="29"/>
        <v>0.50009999999999999</v>
      </c>
      <c r="K98" t="b">
        <f t="shared" si="20"/>
        <v>0</v>
      </c>
      <c r="L98"/>
      <c r="M98" s="1">
        <v>-0.67072387899999997</v>
      </c>
      <c r="N98">
        <f t="shared" ref="N98:N101" si="31">1/(1 + 2.71^(-M98))</f>
        <v>0.33879308864996277</v>
      </c>
      <c r="O98">
        <f t="shared" si="30"/>
        <v>0.66120691135003717</v>
      </c>
      <c r="P98" t="b">
        <f t="shared" si="22"/>
        <v>0</v>
      </c>
      <c r="Q98"/>
      <c r="R98">
        <v>0</v>
      </c>
      <c r="S98">
        <f t="shared" si="23"/>
        <v>0.49990000000000001</v>
      </c>
      <c r="T98">
        <f t="shared" si="24"/>
        <v>0.50009999999999999</v>
      </c>
      <c r="U98" t="b">
        <f t="shared" si="25"/>
        <v>0</v>
      </c>
      <c r="W98" t="b">
        <f t="shared" si="26"/>
        <v>1</v>
      </c>
    </row>
    <row r="99" spans="1:23" s="2" customFormat="1">
      <c r="A99" s="2">
        <v>98</v>
      </c>
      <c r="B99" s="2" t="s">
        <v>8</v>
      </c>
      <c r="C99" s="2" t="s">
        <v>66</v>
      </c>
      <c r="D99" s="3" t="s">
        <v>113</v>
      </c>
      <c r="E99" s="2" t="s">
        <v>107</v>
      </c>
      <c r="F99" s="2">
        <v>0</v>
      </c>
      <c r="H99">
        <v>0.30990000000000001</v>
      </c>
      <c r="I99">
        <f t="shared" si="18"/>
        <v>0.65485000000000004</v>
      </c>
      <c r="J99" s="2">
        <f t="shared" si="29"/>
        <v>-0.65485000000000004</v>
      </c>
      <c r="K99" t="b">
        <f t="shared" si="20"/>
        <v>0</v>
      </c>
      <c r="M99" s="3">
        <v>-0.55814073399999997</v>
      </c>
      <c r="N99" s="2">
        <f t="shared" si="31"/>
        <v>0.36437212041663464</v>
      </c>
      <c r="O99" s="2">
        <f t="shared" si="30"/>
        <v>-0.36437212041663464</v>
      </c>
      <c r="P99" t="b">
        <f t="shared" si="22"/>
        <v>1</v>
      </c>
      <c r="R99">
        <v>6.8000000000000005E-2</v>
      </c>
      <c r="S99">
        <f t="shared" si="23"/>
        <v>0.53390000000000004</v>
      </c>
      <c r="T99">
        <f t="shared" si="24"/>
        <v>-0.53390000000000004</v>
      </c>
      <c r="U99" t="b">
        <f t="shared" si="25"/>
        <v>0</v>
      </c>
      <c r="W99" t="b">
        <f t="shared" si="26"/>
        <v>0</v>
      </c>
    </row>
    <row r="100" spans="1:23">
      <c r="A100">
        <v>99</v>
      </c>
      <c r="B100" t="s">
        <v>33</v>
      </c>
      <c r="C100" t="s">
        <v>104</v>
      </c>
      <c r="D100" t="s">
        <v>109</v>
      </c>
      <c r="E100" t="s">
        <v>109</v>
      </c>
      <c r="F100">
        <v>1</v>
      </c>
      <c r="H100">
        <v>0.56859999999999999</v>
      </c>
      <c r="I100">
        <f t="shared" si="18"/>
        <v>0.78420000000000001</v>
      </c>
      <c r="J100">
        <f t="shared" si="29"/>
        <v>0.21579999999999999</v>
      </c>
      <c r="K100" t="b">
        <f t="shared" si="20"/>
        <v>1</v>
      </c>
      <c r="M100" s="1">
        <v>0.91663163199999997</v>
      </c>
      <c r="N100">
        <f t="shared" si="31"/>
        <v>0.7137842102576607</v>
      </c>
      <c r="O100">
        <f t="shared" si="30"/>
        <v>0.2862157897423393</v>
      </c>
      <c r="P100" t="b">
        <f t="shared" si="22"/>
        <v>1</v>
      </c>
      <c r="R100">
        <v>0.37519999999999998</v>
      </c>
      <c r="S100">
        <f t="shared" si="23"/>
        <v>0.6875</v>
      </c>
      <c r="T100">
        <f t="shared" si="24"/>
        <v>0.3125</v>
      </c>
      <c r="U100" t="b">
        <f t="shared" si="25"/>
        <v>1</v>
      </c>
      <c r="W100" t="b">
        <f t="shared" si="26"/>
        <v>1</v>
      </c>
    </row>
    <row r="101" spans="1:23">
      <c r="A101">
        <v>100</v>
      </c>
      <c r="B101" t="s">
        <v>31</v>
      </c>
      <c r="C101" t="s">
        <v>59</v>
      </c>
      <c r="D101" s="1" t="s">
        <v>109</v>
      </c>
      <c r="E101" t="s">
        <v>109</v>
      </c>
      <c r="F101">
        <v>1</v>
      </c>
      <c r="H101">
        <v>0.28210000000000002</v>
      </c>
      <c r="I101">
        <f t="shared" si="18"/>
        <v>0.64095000000000002</v>
      </c>
      <c r="J101">
        <f t="shared" si="29"/>
        <v>0.35904999999999998</v>
      </c>
      <c r="K101" t="b">
        <f t="shared" si="20"/>
        <v>1</v>
      </c>
      <c r="M101" s="1">
        <v>0.73365358400000003</v>
      </c>
      <c r="N101">
        <f t="shared" si="31"/>
        <v>0.67511569438667429</v>
      </c>
      <c r="O101">
        <f t="shared" si="30"/>
        <v>0.32488430561332571</v>
      </c>
      <c r="P101" t="b">
        <f t="shared" si="22"/>
        <v>1</v>
      </c>
      <c r="R101">
        <v>-7.6999999999999999E-2</v>
      </c>
      <c r="S101">
        <f t="shared" si="23"/>
        <v>0.46140000000000003</v>
      </c>
      <c r="T101">
        <f t="shared" si="24"/>
        <v>0.53859999999999997</v>
      </c>
      <c r="U101" t="b">
        <f t="shared" si="25"/>
        <v>0</v>
      </c>
      <c r="W101" t="b">
        <f t="shared" si="26"/>
        <v>0</v>
      </c>
    </row>
    <row r="102" spans="1:23">
      <c r="F102" t="s">
        <v>137</v>
      </c>
      <c r="K102" t="s">
        <v>134</v>
      </c>
      <c r="P102" t="s">
        <v>131</v>
      </c>
      <c r="U102" t="s">
        <v>139</v>
      </c>
    </row>
    <row r="103" spans="1:23">
      <c r="F103" t="s">
        <v>136</v>
      </c>
      <c r="K103" t="s">
        <v>135</v>
      </c>
      <c r="P103" t="s">
        <v>132</v>
      </c>
      <c r="U103" t="s">
        <v>140</v>
      </c>
    </row>
    <row r="104" spans="1:23">
      <c r="K104">
        <v>45</v>
      </c>
      <c r="P104">
        <v>56</v>
      </c>
    </row>
    <row r="105" spans="1:23">
      <c r="K105">
        <f>K104/86</f>
        <v>0.52325581395348841</v>
      </c>
      <c r="P105">
        <f>P104/86</f>
        <v>0.65116279069767447</v>
      </c>
    </row>
    <row r="107" spans="1:23">
      <c r="K107">
        <f>COUNTIF(K2:K101, "TRUE")</f>
        <v>45</v>
      </c>
      <c r="P107">
        <f>COUNTIF(P2:P101, "TRUE")</f>
        <v>56</v>
      </c>
      <c r="U107">
        <f>COUNTIF(U2:U101, "TRUE")</f>
        <v>56</v>
      </c>
      <c r="W107">
        <f>COUNTIF(W2:W101, "TRUE")</f>
        <v>66</v>
      </c>
    </row>
    <row r="108" spans="1:23">
      <c r="B108" t="s">
        <v>119</v>
      </c>
    </row>
    <row r="109" spans="1:23">
      <c r="B109" t="s">
        <v>120</v>
      </c>
    </row>
    <row r="110" spans="1:23">
      <c r="B110" t="s">
        <v>121</v>
      </c>
    </row>
    <row r="111" spans="1:23">
      <c r="B111" t="s">
        <v>122</v>
      </c>
    </row>
    <row r="112" spans="1:23">
      <c r="B112" s="2" t="s">
        <v>123</v>
      </c>
    </row>
    <row r="113" spans="2:2">
      <c r="B113" t="s">
        <v>124</v>
      </c>
    </row>
    <row r="114" spans="2:2">
      <c r="B114" s="2" t="s">
        <v>125</v>
      </c>
    </row>
  </sheetData>
  <sortState ref="A2:Q101">
    <sortCondition ref="A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topLeftCell="A18" workbookViewId="0">
      <selection activeCell="D18" sqref="A1:XFD1048576"/>
    </sheetView>
  </sheetViews>
  <sheetFormatPr baseColWidth="10" defaultRowHeight="15" x14ac:dyDescent="0"/>
  <sheetData>
    <row r="1" spans="1:18">
      <c r="D1" t="s">
        <v>116</v>
      </c>
      <c r="E1" t="s">
        <v>117</v>
      </c>
      <c r="F1" t="s">
        <v>118</v>
      </c>
      <c r="H1" t="s">
        <v>126</v>
      </c>
      <c r="I1" t="s">
        <v>133</v>
      </c>
      <c r="J1" t="s">
        <v>127</v>
      </c>
      <c r="K1" t="s">
        <v>130</v>
      </c>
      <c r="M1" t="s">
        <v>128</v>
      </c>
      <c r="N1" t="s">
        <v>129</v>
      </c>
      <c r="O1" t="s">
        <v>127</v>
      </c>
      <c r="P1" t="s">
        <v>130</v>
      </c>
    </row>
    <row r="2" spans="1:18">
      <c r="A2">
        <v>1</v>
      </c>
      <c r="B2" t="s">
        <v>0</v>
      </c>
      <c r="C2" t="s">
        <v>1</v>
      </c>
      <c r="D2" s="1" t="s">
        <v>108</v>
      </c>
      <c r="E2" t="s">
        <v>107</v>
      </c>
      <c r="F2">
        <v>0</v>
      </c>
      <c r="H2">
        <v>0</v>
      </c>
      <c r="I2">
        <f>(H2+1)/2 - 0.0001</f>
        <v>0.49990000000000001</v>
      </c>
      <c r="J2">
        <f>F2-I2</f>
        <v>-0.49990000000000001</v>
      </c>
      <c r="K2" t="b">
        <f>ABS(J2)&lt; 0.5</f>
        <v>1</v>
      </c>
      <c r="M2" s="1">
        <v>-9.2530131000000002E-2</v>
      </c>
      <c r="N2">
        <f t="shared" ref="N2:N65" si="0">1/(1 + 2.71^(-M2))</f>
        <v>0.47695439324826766</v>
      </c>
      <c r="O2">
        <f>F2-N2</f>
        <v>-0.47695439324826766</v>
      </c>
      <c r="P2" t="b">
        <f>ABS(O2) &lt; 0.5</f>
        <v>1</v>
      </c>
      <c r="R2" t="s">
        <v>119</v>
      </c>
    </row>
    <row r="3" spans="1:18">
      <c r="A3">
        <v>2</v>
      </c>
      <c r="B3" t="s">
        <v>2</v>
      </c>
      <c r="C3" t="s">
        <v>3</v>
      </c>
      <c r="D3" s="1" t="s">
        <v>115</v>
      </c>
      <c r="E3" t="s">
        <v>107</v>
      </c>
      <c r="F3">
        <v>0</v>
      </c>
      <c r="H3">
        <v>0</v>
      </c>
      <c r="I3">
        <f t="shared" ref="I3:I66" si="1">(H3+1)/2 - 0.0001</f>
        <v>0.49990000000000001</v>
      </c>
      <c r="J3">
        <f>F3-I3</f>
        <v>-0.49990000000000001</v>
      </c>
      <c r="K3" t="b">
        <f t="shared" ref="K3:K65" si="2">ABS(J3)&lt; 0.5</f>
        <v>1</v>
      </c>
      <c r="M3" s="1">
        <v>-0.18172260000000001</v>
      </c>
      <c r="N3">
        <f t="shared" si="0"/>
        <v>0.45483145102794703</v>
      </c>
      <c r="O3">
        <f>F3-N3</f>
        <v>-0.45483145102794703</v>
      </c>
      <c r="P3" t="b">
        <f t="shared" ref="P3:P65" si="3">ABS(O3) &lt; 0.5</f>
        <v>1</v>
      </c>
      <c r="R3" t="s">
        <v>120</v>
      </c>
    </row>
    <row r="4" spans="1:18">
      <c r="A4">
        <v>3</v>
      </c>
      <c r="B4" t="s">
        <v>4</v>
      </c>
      <c r="C4" t="s">
        <v>5</v>
      </c>
      <c r="D4" s="1" t="s">
        <v>112</v>
      </c>
      <c r="E4" t="s">
        <v>110</v>
      </c>
      <c r="H4">
        <v>0</v>
      </c>
      <c r="I4">
        <f t="shared" si="1"/>
        <v>0.49990000000000001</v>
      </c>
      <c r="M4" s="1">
        <v>1.3974599000000001E-2</v>
      </c>
      <c r="N4">
        <f t="shared" si="0"/>
        <v>0.5034829330129561</v>
      </c>
      <c r="R4" t="s">
        <v>121</v>
      </c>
    </row>
    <row r="5" spans="1:18">
      <c r="A5">
        <v>4</v>
      </c>
      <c r="B5" t="s">
        <v>6</v>
      </c>
      <c r="C5" t="s">
        <v>7</v>
      </c>
      <c r="D5" s="1" t="s">
        <v>112</v>
      </c>
      <c r="E5" t="s">
        <v>107</v>
      </c>
      <c r="H5">
        <v>0</v>
      </c>
      <c r="I5">
        <f t="shared" si="1"/>
        <v>0.49990000000000001</v>
      </c>
      <c r="M5" s="1">
        <v>-0.83595362299999998</v>
      </c>
      <c r="N5">
        <f t="shared" si="0"/>
        <v>0.30292604220705505</v>
      </c>
      <c r="R5" t="s">
        <v>122</v>
      </c>
    </row>
    <row r="6" spans="1:18">
      <c r="A6" s="2">
        <v>5</v>
      </c>
      <c r="B6" s="2" t="s">
        <v>8</v>
      </c>
      <c r="C6" s="2" t="s">
        <v>9</v>
      </c>
      <c r="D6" s="3" t="s">
        <v>113</v>
      </c>
      <c r="E6" s="2" t="s">
        <v>108</v>
      </c>
      <c r="F6" s="2">
        <v>1</v>
      </c>
      <c r="G6" s="2"/>
      <c r="H6">
        <v>0</v>
      </c>
      <c r="I6">
        <f t="shared" si="1"/>
        <v>0.49990000000000001</v>
      </c>
      <c r="J6" s="2">
        <f>F6-I6</f>
        <v>0.50009999999999999</v>
      </c>
      <c r="K6" t="b">
        <f t="shared" si="2"/>
        <v>0</v>
      </c>
      <c r="L6" s="2"/>
      <c r="M6" s="3">
        <v>-1.036005522</v>
      </c>
      <c r="N6" s="2">
        <f t="shared" si="0"/>
        <v>0.26253305075201433</v>
      </c>
      <c r="O6" s="2">
        <f>F6-N6</f>
        <v>0.73746694924798573</v>
      </c>
      <c r="P6" t="b">
        <f t="shared" si="3"/>
        <v>0</v>
      </c>
      <c r="Q6" s="2"/>
      <c r="R6" s="2" t="s">
        <v>123</v>
      </c>
    </row>
    <row r="7" spans="1:18">
      <c r="A7">
        <v>6</v>
      </c>
      <c r="B7" t="s">
        <v>10</v>
      </c>
      <c r="C7" t="s">
        <v>11</v>
      </c>
      <c r="D7" s="1" t="s">
        <v>109</v>
      </c>
      <c r="E7" t="s">
        <v>107</v>
      </c>
      <c r="F7">
        <v>0</v>
      </c>
      <c r="H7">
        <v>0</v>
      </c>
      <c r="I7">
        <f t="shared" si="1"/>
        <v>0.49990000000000001</v>
      </c>
      <c r="J7">
        <f>F7-I7</f>
        <v>-0.49990000000000001</v>
      </c>
      <c r="K7" t="b">
        <f t="shared" si="2"/>
        <v>1</v>
      </c>
      <c r="M7" s="1">
        <v>-1.3019126519999999</v>
      </c>
      <c r="N7">
        <f t="shared" si="0"/>
        <v>0.21451190878716966</v>
      </c>
      <c r="O7">
        <f>F7-N7</f>
        <v>-0.21451190878716966</v>
      </c>
      <c r="P7" t="b">
        <f t="shared" si="3"/>
        <v>1</v>
      </c>
      <c r="R7" t="s">
        <v>124</v>
      </c>
    </row>
    <row r="8" spans="1:18">
      <c r="A8" s="2">
        <v>7</v>
      </c>
      <c r="B8" s="2" t="s">
        <v>12</v>
      </c>
      <c r="C8" s="2" t="s">
        <v>13</v>
      </c>
      <c r="D8" s="3" t="s">
        <v>109</v>
      </c>
      <c r="E8" s="2" t="s">
        <v>110</v>
      </c>
      <c r="F8" s="2">
        <v>0</v>
      </c>
      <c r="G8" s="2"/>
      <c r="H8">
        <v>8.4599999999999995E-2</v>
      </c>
      <c r="I8">
        <f t="shared" si="1"/>
        <v>0.54220000000000002</v>
      </c>
      <c r="J8" s="2">
        <f>F8-I8</f>
        <v>-0.54220000000000002</v>
      </c>
      <c r="K8" t="b">
        <f t="shared" si="2"/>
        <v>0</v>
      </c>
      <c r="L8" s="2"/>
      <c r="M8" s="3">
        <v>-0.55706225099999995</v>
      </c>
      <c r="N8" s="2">
        <f t="shared" si="0"/>
        <v>0.36462117667465999</v>
      </c>
      <c r="O8" s="2">
        <f>F8-N8</f>
        <v>-0.36462117667465999</v>
      </c>
      <c r="P8" t="b">
        <f t="shared" si="3"/>
        <v>1</v>
      </c>
      <c r="Q8" s="2"/>
      <c r="R8" s="2" t="s">
        <v>125</v>
      </c>
    </row>
    <row r="9" spans="1:18">
      <c r="A9" s="2">
        <v>8</v>
      </c>
      <c r="B9" s="2" t="s">
        <v>12</v>
      </c>
      <c r="C9" s="2" t="s">
        <v>14</v>
      </c>
      <c r="D9" s="3" t="s">
        <v>109</v>
      </c>
      <c r="E9" s="2" t="s">
        <v>108</v>
      </c>
      <c r="F9" s="2">
        <v>0</v>
      </c>
      <c r="G9" s="2"/>
      <c r="H9">
        <v>0.2283</v>
      </c>
      <c r="I9">
        <f t="shared" si="1"/>
        <v>0.61404999999999998</v>
      </c>
      <c r="J9" s="2">
        <f>F9-I9</f>
        <v>-0.61404999999999998</v>
      </c>
      <c r="K9" t="b">
        <f t="shared" si="2"/>
        <v>0</v>
      </c>
      <c r="L9" s="2"/>
      <c r="M9" s="3">
        <v>-1.031302905</v>
      </c>
      <c r="N9" s="2">
        <f t="shared" si="0"/>
        <v>0.26344175365625161</v>
      </c>
      <c r="O9" s="2">
        <f>F9-N9</f>
        <v>-0.26344175365625161</v>
      </c>
      <c r="P9" t="b">
        <f t="shared" si="3"/>
        <v>1</v>
      </c>
      <c r="Q9" s="2"/>
      <c r="R9" s="2"/>
    </row>
    <row r="10" spans="1:18" s="2" customFormat="1">
      <c r="A10">
        <v>9</v>
      </c>
      <c r="B10" t="s">
        <v>15</v>
      </c>
      <c r="C10" t="s">
        <v>16</v>
      </c>
      <c r="D10" t="s">
        <v>112</v>
      </c>
      <c r="E10" t="s">
        <v>109</v>
      </c>
      <c r="F10"/>
      <c r="G10"/>
      <c r="H10">
        <v>-9.2700000000000005E-2</v>
      </c>
      <c r="I10">
        <f t="shared" si="1"/>
        <v>0.45355000000000001</v>
      </c>
      <c r="J10"/>
      <c r="K10"/>
      <c r="L10"/>
      <c r="M10" s="1">
        <v>-1.510896375</v>
      </c>
      <c r="N10">
        <f t="shared" si="0"/>
        <v>0.18148984846580216</v>
      </c>
      <c r="O10"/>
      <c r="P10"/>
      <c r="Q10"/>
      <c r="R10"/>
    </row>
    <row r="11" spans="1:18" s="2" customFormat="1">
      <c r="A11">
        <v>10</v>
      </c>
      <c r="B11" t="s">
        <v>6</v>
      </c>
      <c r="C11" t="s">
        <v>17</v>
      </c>
      <c r="D11" s="1" t="s">
        <v>112</v>
      </c>
      <c r="E11" t="s">
        <v>110</v>
      </c>
      <c r="F11"/>
      <c r="G11"/>
      <c r="H11">
        <v>0.2462</v>
      </c>
      <c r="I11">
        <f t="shared" si="1"/>
        <v>0.623</v>
      </c>
      <c r="J11"/>
      <c r="K11"/>
      <c r="L11"/>
      <c r="M11" s="1">
        <v>0.67394405700000004</v>
      </c>
      <c r="N11">
        <f t="shared" si="0"/>
        <v>0.66192569718970218</v>
      </c>
      <c r="O11"/>
      <c r="P11"/>
      <c r="Q11"/>
      <c r="R11"/>
    </row>
    <row r="12" spans="1:18" s="2" customFormat="1">
      <c r="A12" s="2">
        <v>11</v>
      </c>
      <c r="B12" s="2" t="s">
        <v>18</v>
      </c>
      <c r="C12" s="2" t="s">
        <v>19</v>
      </c>
      <c r="D12" s="2" t="s">
        <v>109</v>
      </c>
      <c r="E12" s="2" t="s">
        <v>107</v>
      </c>
      <c r="F12" s="2">
        <v>0</v>
      </c>
      <c r="H12">
        <v>0.42309999999999998</v>
      </c>
      <c r="I12">
        <f t="shared" si="1"/>
        <v>0.71145000000000003</v>
      </c>
      <c r="J12" s="2">
        <f t="shared" ref="J12:J28" si="4">F12-I12</f>
        <v>-0.71145000000000003</v>
      </c>
      <c r="K12" t="b">
        <f t="shared" si="2"/>
        <v>0</v>
      </c>
      <c r="M12" s="3">
        <v>-0.39920822700000003</v>
      </c>
      <c r="N12" s="2">
        <f t="shared" si="0"/>
        <v>0.40179533633539283</v>
      </c>
      <c r="O12" s="2">
        <f t="shared" ref="O12:O28" si="5">F12-N12</f>
        <v>-0.40179533633539283</v>
      </c>
      <c r="P12" t="b">
        <f t="shared" si="3"/>
        <v>1</v>
      </c>
    </row>
    <row r="13" spans="1:18">
      <c r="A13" s="2">
        <v>12</v>
      </c>
      <c r="B13" s="2" t="s">
        <v>20</v>
      </c>
      <c r="C13" s="2" t="s">
        <v>21</v>
      </c>
      <c r="D13" s="3" t="s">
        <v>115</v>
      </c>
      <c r="E13" s="2" t="s">
        <v>107</v>
      </c>
      <c r="F13" s="2">
        <v>0</v>
      </c>
      <c r="G13" s="2"/>
      <c r="H13">
        <v>0.3322</v>
      </c>
      <c r="I13">
        <f t="shared" si="1"/>
        <v>0.66600000000000004</v>
      </c>
      <c r="J13" s="2">
        <f t="shared" si="4"/>
        <v>-0.66600000000000004</v>
      </c>
      <c r="K13" t="b">
        <f t="shared" si="2"/>
        <v>0</v>
      </c>
      <c r="L13" s="2"/>
      <c r="M13" s="3">
        <v>0.22875350699999999</v>
      </c>
      <c r="N13" s="2">
        <f t="shared" si="0"/>
        <v>0.55676804822491721</v>
      </c>
      <c r="O13" s="2">
        <f t="shared" si="5"/>
        <v>-0.55676804822491721</v>
      </c>
      <c r="P13" t="b">
        <f t="shared" si="3"/>
        <v>0</v>
      </c>
      <c r="Q13" s="2"/>
      <c r="R13" s="2"/>
    </row>
    <row r="14" spans="1:18">
      <c r="A14" s="2">
        <v>13</v>
      </c>
      <c r="B14" s="2" t="s">
        <v>22</v>
      </c>
      <c r="C14" s="2" t="s">
        <v>23</v>
      </c>
      <c r="D14" s="3" t="s">
        <v>109</v>
      </c>
      <c r="E14" s="2" t="s">
        <v>110</v>
      </c>
      <c r="F14" s="2">
        <v>0</v>
      </c>
      <c r="G14" s="2"/>
      <c r="H14">
        <v>9.1700000000000004E-2</v>
      </c>
      <c r="I14">
        <f t="shared" si="1"/>
        <v>0.54574999999999996</v>
      </c>
      <c r="J14" s="2">
        <f t="shared" si="4"/>
        <v>-0.54574999999999996</v>
      </c>
      <c r="K14" t="b">
        <f t="shared" si="2"/>
        <v>0</v>
      </c>
      <c r="L14" s="2"/>
      <c r="M14" s="3">
        <v>0.30232815899999999</v>
      </c>
      <c r="N14" s="2">
        <f t="shared" si="0"/>
        <v>0.57478610250473627</v>
      </c>
      <c r="O14" s="2">
        <f t="shared" si="5"/>
        <v>-0.57478610250473627</v>
      </c>
      <c r="P14" t="b">
        <f t="shared" si="3"/>
        <v>0</v>
      </c>
      <c r="Q14" s="2"/>
      <c r="R14" s="2"/>
    </row>
    <row r="15" spans="1:18">
      <c r="A15" s="2">
        <v>14</v>
      </c>
      <c r="B15" s="2" t="s">
        <v>8</v>
      </c>
      <c r="C15" s="2" t="s">
        <v>24</v>
      </c>
      <c r="D15" s="3" t="s">
        <v>113</v>
      </c>
      <c r="E15" s="2" t="s">
        <v>110</v>
      </c>
      <c r="F15" s="2">
        <v>0</v>
      </c>
      <c r="G15" s="2"/>
      <c r="H15">
        <v>0</v>
      </c>
      <c r="I15">
        <f t="shared" si="1"/>
        <v>0.49990000000000001</v>
      </c>
      <c r="J15" s="2">
        <f t="shared" si="4"/>
        <v>-0.49990000000000001</v>
      </c>
      <c r="K15" t="b">
        <f t="shared" si="2"/>
        <v>1</v>
      </c>
      <c r="L15" s="2"/>
      <c r="M15" s="3">
        <v>-1.0059589390000001</v>
      </c>
      <c r="N15" s="2">
        <f t="shared" si="0"/>
        <v>0.26837371202922417</v>
      </c>
      <c r="O15" s="2">
        <f t="shared" si="5"/>
        <v>-0.26837371202922417</v>
      </c>
      <c r="P15" t="b">
        <f t="shared" si="3"/>
        <v>1</v>
      </c>
      <c r="Q15" s="2"/>
      <c r="R15" s="2"/>
    </row>
    <row r="16" spans="1:18">
      <c r="A16">
        <v>15</v>
      </c>
      <c r="B16" t="s">
        <v>2</v>
      </c>
      <c r="C16" t="s">
        <v>25</v>
      </c>
      <c r="D16" s="1" t="s">
        <v>115</v>
      </c>
      <c r="E16" t="s">
        <v>107</v>
      </c>
      <c r="F16">
        <v>0</v>
      </c>
      <c r="H16">
        <v>0</v>
      </c>
      <c r="I16">
        <f t="shared" si="1"/>
        <v>0.49990000000000001</v>
      </c>
      <c r="J16">
        <f t="shared" si="4"/>
        <v>-0.49990000000000001</v>
      </c>
      <c r="K16" t="b">
        <f t="shared" si="2"/>
        <v>1</v>
      </c>
      <c r="M16" s="1">
        <v>-1.7612213189999999</v>
      </c>
      <c r="N16">
        <f t="shared" si="0"/>
        <v>0.14731121322856813</v>
      </c>
      <c r="O16">
        <f t="shared" si="5"/>
        <v>-0.14731121322856813</v>
      </c>
      <c r="P16" t="b">
        <f t="shared" si="3"/>
        <v>1</v>
      </c>
    </row>
    <row r="17" spans="1:18" s="2" customFormat="1">
      <c r="A17">
        <v>16</v>
      </c>
      <c r="B17" t="s">
        <v>10</v>
      </c>
      <c r="C17" t="s">
        <v>26</v>
      </c>
      <c r="D17" s="1" t="s">
        <v>109</v>
      </c>
      <c r="E17" t="s">
        <v>107</v>
      </c>
      <c r="F17">
        <v>0</v>
      </c>
      <c r="G17"/>
      <c r="H17">
        <v>0</v>
      </c>
      <c r="I17">
        <f t="shared" si="1"/>
        <v>0.49990000000000001</v>
      </c>
      <c r="J17">
        <f t="shared" si="4"/>
        <v>-0.49990000000000001</v>
      </c>
      <c r="K17" t="b">
        <f t="shared" si="2"/>
        <v>1</v>
      </c>
      <c r="L17"/>
      <c r="M17" s="1">
        <v>-3.9294910000000002E-3</v>
      </c>
      <c r="N17">
        <f t="shared" si="0"/>
        <v>0.49902062608045467</v>
      </c>
      <c r="O17">
        <f t="shared" si="5"/>
        <v>-0.49902062608045467</v>
      </c>
      <c r="P17" t="b">
        <f t="shared" si="3"/>
        <v>1</v>
      </c>
      <c r="Q17"/>
      <c r="R17"/>
    </row>
    <row r="18" spans="1:18" s="2" customFormat="1">
      <c r="A18">
        <v>17</v>
      </c>
      <c r="B18" t="s">
        <v>27</v>
      </c>
      <c r="C18" t="s">
        <v>13</v>
      </c>
      <c r="D18" s="1" t="s">
        <v>109</v>
      </c>
      <c r="E18" t="s">
        <v>110</v>
      </c>
      <c r="F18">
        <v>0</v>
      </c>
      <c r="G18"/>
      <c r="H18">
        <v>0.15459999999999999</v>
      </c>
      <c r="I18">
        <f t="shared" si="1"/>
        <v>0.57720000000000005</v>
      </c>
      <c r="J18">
        <f t="shared" si="4"/>
        <v>-0.57720000000000005</v>
      </c>
      <c r="K18" t="b">
        <f t="shared" si="2"/>
        <v>0</v>
      </c>
      <c r="L18"/>
      <c r="M18" s="1">
        <v>-0.63287332600000001</v>
      </c>
      <c r="N18">
        <f t="shared" si="0"/>
        <v>0.34729692788351968</v>
      </c>
      <c r="O18">
        <f t="shared" si="5"/>
        <v>-0.34729692788351968</v>
      </c>
      <c r="P18" t="b">
        <f t="shared" si="3"/>
        <v>1</v>
      </c>
      <c r="Q18"/>
      <c r="R18"/>
    </row>
    <row r="19" spans="1:18" s="2" customFormat="1">
      <c r="A19" s="2">
        <v>18</v>
      </c>
      <c r="B19" s="2" t="s">
        <v>20</v>
      </c>
      <c r="C19" s="2" t="s">
        <v>28</v>
      </c>
      <c r="D19" s="3" t="s">
        <v>115</v>
      </c>
      <c r="E19" s="2" t="s">
        <v>107</v>
      </c>
      <c r="F19" s="2">
        <v>0</v>
      </c>
      <c r="H19">
        <v>0.254</v>
      </c>
      <c r="I19">
        <f t="shared" si="1"/>
        <v>0.62690000000000001</v>
      </c>
      <c r="J19" s="2">
        <f t="shared" si="4"/>
        <v>-0.62690000000000001</v>
      </c>
      <c r="K19" t="b">
        <f t="shared" si="2"/>
        <v>0</v>
      </c>
      <c r="M19" s="3">
        <v>0.579184586</v>
      </c>
      <c r="N19" s="2">
        <f t="shared" si="0"/>
        <v>0.6404729067725573</v>
      </c>
      <c r="O19" s="2">
        <f t="shared" si="5"/>
        <v>-0.6404729067725573</v>
      </c>
      <c r="P19" t="b">
        <f t="shared" si="3"/>
        <v>0</v>
      </c>
    </row>
    <row r="20" spans="1:18">
      <c r="A20">
        <v>19</v>
      </c>
      <c r="B20" t="s">
        <v>29</v>
      </c>
      <c r="C20" t="s">
        <v>30</v>
      </c>
      <c r="D20" s="1" t="s">
        <v>115</v>
      </c>
      <c r="E20" t="s">
        <v>109</v>
      </c>
      <c r="F20">
        <v>0</v>
      </c>
      <c r="H20">
        <v>0.33560000000000001</v>
      </c>
      <c r="I20">
        <f t="shared" si="1"/>
        <v>0.66769999999999996</v>
      </c>
      <c r="J20">
        <f t="shared" si="4"/>
        <v>-0.66769999999999996</v>
      </c>
      <c r="K20" t="b">
        <f t="shared" si="2"/>
        <v>0</v>
      </c>
      <c r="M20" s="1">
        <v>0.43257069199999998</v>
      </c>
      <c r="N20">
        <f t="shared" si="0"/>
        <v>0.60617229899725489</v>
      </c>
      <c r="O20">
        <f t="shared" si="5"/>
        <v>-0.60617229899725489</v>
      </c>
      <c r="P20" t="b">
        <f t="shared" si="3"/>
        <v>0</v>
      </c>
    </row>
    <row r="21" spans="1:18">
      <c r="A21">
        <v>20</v>
      </c>
      <c r="B21" t="s">
        <v>31</v>
      </c>
      <c r="C21" t="s">
        <v>32</v>
      </c>
      <c r="D21" s="1" t="s">
        <v>109</v>
      </c>
      <c r="E21" t="s">
        <v>108</v>
      </c>
      <c r="F21">
        <v>0</v>
      </c>
      <c r="H21">
        <v>0</v>
      </c>
      <c r="I21">
        <f t="shared" si="1"/>
        <v>0.49990000000000001</v>
      </c>
      <c r="J21">
        <f t="shared" si="4"/>
        <v>-0.49990000000000001</v>
      </c>
      <c r="K21" t="b">
        <f t="shared" si="2"/>
        <v>1</v>
      </c>
      <c r="M21" s="1">
        <v>0.27858877100000001</v>
      </c>
      <c r="N21">
        <f t="shared" si="0"/>
        <v>0.56899174791460105</v>
      </c>
      <c r="O21">
        <f t="shared" si="5"/>
        <v>-0.56899174791460105</v>
      </c>
      <c r="P21" t="b">
        <f t="shared" si="3"/>
        <v>0</v>
      </c>
    </row>
    <row r="22" spans="1:18">
      <c r="A22">
        <v>21</v>
      </c>
      <c r="B22" t="s">
        <v>33</v>
      </c>
      <c r="C22" t="s">
        <v>34</v>
      </c>
      <c r="D22" t="s">
        <v>109</v>
      </c>
      <c r="E22" t="s">
        <v>110</v>
      </c>
      <c r="F22">
        <v>0</v>
      </c>
      <c r="H22">
        <v>0.2954</v>
      </c>
      <c r="I22">
        <f t="shared" si="1"/>
        <v>0.64759999999999995</v>
      </c>
      <c r="J22">
        <f t="shared" si="4"/>
        <v>-0.64759999999999995</v>
      </c>
      <c r="K22" t="b">
        <f t="shared" si="2"/>
        <v>0</v>
      </c>
      <c r="M22" s="1">
        <v>0.64298500000000003</v>
      </c>
      <c r="N22">
        <f t="shared" si="0"/>
        <v>0.6549846785988338</v>
      </c>
      <c r="O22">
        <f t="shared" si="5"/>
        <v>-0.6549846785988338</v>
      </c>
      <c r="P22" t="b">
        <f t="shared" si="3"/>
        <v>0</v>
      </c>
    </row>
    <row r="23" spans="1:18" s="2" customFormat="1">
      <c r="A23" s="6">
        <v>22</v>
      </c>
      <c r="B23" s="6" t="s">
        <v>35</v>
      </c>
      <c r="C23" s="6" t="s">
        <v>36</v>
      </c>
      <c r="D23" s="7" t="s">
        <v>114</v>
      </c>
      <c r="E23" s="6" t="s">
        <v>110</v>
      </c>
      <c r="F23" s="6">
        <v>0</v>
      </c>
      <c r="G23" s="6"/>
      <c r="H23">
        <v>0.16600000000000001</v>
      </c>
      <c r="I23">
        <f t="shared" si="1"/>
        <v>0.58289999999999997</v>
      </c>
      <c r="J23" s="6">
        <f t="shared" si="4"/>
        <v>-0.58289999999999997</v>
      </c>
      <c r="K23" t="b">
        <f t="shared" si="2"/>
        <v>0</v>
      </c>
      <c r="L23" s="6"/>
      <c r="M23" s="7">
        <v>-0.80823451700000004</v>
      </c>
      <c r="N23" s="6">
        <f t="shared" si="0"/>
        <v>0.30879297798539329</v>
      </c>
      <c r="O23" s="6">
        <f t="shared" si="5"/>
        <v>-0.30879297798539329</v>
      </c>
      <c r="P23" t="b">
        <f t="shared" si="3"/>
        <v>1</v>
      </c>
      <c r="Q23" s="8"/>
      <c r="R23" s="8"/>
    </row>
    <row r="24" spans="1:18" s="2" customFormat="1">
      <c r="A24">
        <v>23</v>
      </c>
      <c r="B24" t="s">
        <v>27</v>
      </c>
      <c r="C24" t="s">
        <v>37</v>
      </c>
      <c r="D24" s="1" t="s">
        <v>109</v>
      </c>
      <c r="E24" t="s">
        <v>110</v>
      </c>
      <c r="F24">
        <v>0</v>
      </c>
      <c r="G24"/>
      <c r="H24">
        <v>0.13039999999999999</v>
      </c>
      <c r="I24">
        <f t="shared" si="1"/>
        <v>0.56510000000000005</v>
      </c>
      <c r="J24">
        <f t="shared" si="4"/>
        <v>-0.56510000000000005</v>
      </c>
      <c r="K24" t="b">
        <f t="shared" si="2"/>
        <v>0</v>
      </c>
      <c r="L24"/>
      <c r="M24" s="1">
        <v>0.21882165100000001</v>
      </c>
      <c r="N24">
        <f t="shared" si="0"/>
        <v>0.55432321525656336</v>
      </c>
      <c r="O24">
        <f t="shared" si="5"/>
        <v>-0.55432321525656336</v>
      </c>
      <c r="P24" t="b">
        <f t="shared" si="3"/>
        <v>0</v>
      </c>
      <c r="Q24"/>
      <c r="R24"/>
    </row>
    <row r="25" spans="1:18" s="2" customFormat="1">
      <c r="A25">
        <v>24</v>
      </c>
      <c r="B25" t="s">
        <v>0</v>
      </c>
      <c r="C25" t="s">
        <v>38</v>
      </c>
      <c r="D25" s="1" t="s">
        <v>108</v>
      </c>
      <c r="E25" t="s">
        <v>110</v>
      </c>
      <c r="F25">
        <v>0</v>
      </c>
      <c r="G25"/>
      <c r="H25">
        <v>0.1115</v>
      </c>
      <c r="I25">
        <f t="shared" si="1"/>
        <v>0.55564999999999998</v>
      </c>
      <c r="J25">
        <f t="shared" si="4"/>
        <v>-0.55564999999999998</v>
      </c>
      <c r="K25" t="b">
        <f t="shared" si="2"/>
        <v>0</v>
      </c>
      <c r="L25"/>
      <c r="M25" s="1">
        <v>7.1985561000000003E-2</v>
      </c>
      <c r="N25">
        <f t="shared" si="0"/>
        <v>0.5179337802564955</v>
      </c>
      <c r="O25">
        <f t="shared" si="5"/>
        <v>-0.5179337802564955</v>
      </c>
      <c r="P25" t="b">
        <f t="shared" si="3"/>
        <v>0</v>
      </c>
      <c r="Q25"/>
      <c r="R25"/>
    </row>
    <row r="26" spans="1:18" s="2" customFormat="1">
      <c r="A26">
        <v>25</v>
      </c>
      <c r="B26" t="s">
        <v>39</v>
      </c>
      <c r="C26" t="s">
        <v>40</v>
      </c>
      <c r="D26" s="1" t="s">
        <v>115</v>
      </c>
      <c r="E26" t="s">
        <v>110</v>
      </c>
      <c r="F26">
        <v>1</v>
      </c>
      <c r="G26"/>
      <c r="H26">
        <v>0.3266</v>
      </c>
      <c r="I26">
        <f t="shared" si="1"/>
        <v>0.66320000000000001</v>
      </c>
      <c r="J26">
        <f t="shared" si="4"/>
        <v>0.33679999999999999</v>
      </c>
      <c r="K26" t="b">
        <f t="shared" si="2"/>
        <v>1</v>
      </c>
      <c r="L26"/>
      <c r="M26" s="1">
        <v>0.74844038400000001</v>
      </c>
      <c r="N26">
        <f t="shared" si="0"/>
        <v>0.67834066964483331</v>
      </c>
      <c r="O26">
        <f t="shared" si="5"/>
        <v>0.32165933035516669</v>
      </c>
      <c r="P26" t="b">
        <f t="shared" si="3"/>
        <v>1</v>
      </c>
      <c r="Q26"/>
      <c r="R26"/>
    </row>
    <row r="27" spans="1:18" s="2" customFormat="1">
      <c r="A27" s="2">
        <v>26</v>
      </c>
      <c r="B27" s="2" t="s">
        <v>20</v>
      </c>
      <c r="C27" s="2" t="s">
        <v>41</v>
      </c>
      <c r="D27" s="3" t="s">
        <v>115</v>
      </c>
      <c r="E27" s="2" t="s">
        <v>109</v>
      </c>
      <c r="F27" s="2">
        <v>0</v>
      </c>
      <c r="H27">
        <v>0.39279999999999998</v>
      </c>
      <c r="I27">
        <f t="shared" si="1"/>
        <v>0.69630000000000003</v>
      </c>
      <c r="J27" s="2">
        <f t="shared" si="4"/>
        <v>-0.69630000000000003</v>
      </c>
      <c r="K27" t="b">
        <f t="shared" si="2"/>
        <v>0</v>
      </c>
      <c r="M27" s="3">
        <v>0.62513462099999995</v>
      </c>
      <c r="N27" s="2">
        <f t="shared" si="0"/>
        <v>0.65095214742064722</v>
      </c>
      <c r="O27" s="2">
        <f t="shared" si="5"/>
        <v>-0.65095214742064722</v>
      </c>
      <c r="P27" t="b">
        <f t="shared" si="3"/>
        <v>0</v>
      </c>
    </row>
    <row r="28" spans="1:18" s="2" customFormat="1">
      <c r="A28" s="2">
        <v>27</v>
      </c>
      <c r="B28" s="2" t="s">
        <v>42</v>
      </c>
      <c r="C28" s="2" t="s">
        <v>43</v>
      </c>
      <c r="D28" s="3" t="s">
        <v>115</v>
      </c>
      <c r="E28" s="2" t="s">
        <v>109</v>
      </c>
      <c r="F28" s="2">
        <v>0</v>
      </c>
      <c r="H28">
        <v>0.35630000000000001</v>
      </c>
      <c r="I28">
        <f t="shared" si="1"/>
        <v>0.67805000000000004</v>
      </c>
      <c r="J28" s="2">
        <f t="shared" si="4"/>
        <v>-0.67805000000000004</v>
      </c>
      <c r="K28" t="b">
        <f t="shared" si="2"/>
        <v>0</v>
      </c>
      <c r="M28" s="3">
        <v>-0.47822646800000002</v>
      </c>
      <c r="N28" s="2">
        <f t="shared" si="0"/>
        <v>0.38301578812821785</v>
      </c>
      <c r="O28" s="2">
        <f t="shared" si="5"/>
        <v>-0.38301578812821785</v>
      </c>
      <c r="P28" t="b">
        <f t="shared" si="3"/>
        <v>1</v>
      </c>
    </row>
    <row r="29" spans="1:18" s="2" customFormat="1">
      <c r="A29">
        <v>28</v>
      </c>
      <c r="B29" t="s">
        <v>44</v>
      </c>
      <c r="C29" t="s">
        <v>45</v>
      </c>
      <c r="D29" s="1" t="s">
        <v>112</v>
      </c>
      <c r="E29"/>
      <c r="F29"/>
      <c r="G29"/>
      <c r="H29">
        <v>9.0399999999999994E-2</v>
      </c>
      <c r="I29">
        <f t="shared" si="1"/>
        <v>0.54510000000000003</v>
      </c>
      <c r="J29"/>
      <c r="K29"/>
      <c r="L29"/>
      <c r="M29" s="1">
        <v>-1.4332978350000001</v>
      </c>
      <c r="N29">
        <f t="shared" si="0"/>
        <v>0.19326634296933168</v>
      </c>
      <c r="O29"/>
      <c r="P29"/>
      <c r="Q29"/>
      <c r="R29"/>
    </row>
    <row r="30" spans="1:18">
      <c r="A30">
        <v>29</v>
      </c>
      <c r="B30" t="s">
        <v>27</v>
      </c>
      <c r="C30" t="s">
        <v>46</v>
      </c>
      <c r="D30" s="1" t="s">
        <v>109</v>
      </c>
      <c r="E30" t="s">
        <v>110</v>
      </c>
      <c r="F30">
        <v>0</v>
      </c>
      <c r="H30">
        <v>0</v>
      </c>
      <c r="I30">
        <f t="shared" si="1"/>
        <v>0.49990000000000001</v>
      </c>
      <c r="J30">
        <f t="shared" ref="J30:J52" si="6">F30-I30</f>
        <v>-0.49990000000000001</v>
      </c>
      <c r="K30" t="b">
        <f t="shared" si="2"/>
        <v>1</v>
      </c>
      <c r="M30" s="1">
        <v>-0.18911577199999999</v>
      </c>
      <c r="N30">
        <f t="shared" si="0"/>
        <v>0.45300445186817628</v>
      </c>
      <c r="O30">
        <f t="shared" ref="O30:O52" si="7">F30-N30</f>
        <v>-0.45300445186817628</v>
      </c>
      <c r="P30" t="b">
        <f t="shared" si="3"/>
        <v>1</v>
      </c>
    </row>
    <row r="31" spans="1:18">
      <c r="A31">
        <v>30</v>
      </c>
      <c r="B31" t="s">
        <v>0</v>
      </c>
      <c r="C31" t="s">
        <v>47</v>
      </c>
      <c r="D31" s="1" t="s">
        <v>108</v>
      </c>
      <c r="E31" t="s">
        <v>107</v>
      </c>
      <c r="F31">
        <v>0</v>
      </c>
      <c r="H31">
        <v>0.3967</v>
      </c>
      <c r="I31">
        <f t="shared" si="1"/>
        <v>0.69825000000000004</v>
      </c>
      <c r="J31">
        <f t="shared" si="6"/>
        <v>-0.69825000000000004</v>
      </c>
      <c r="K31" t="b">
        <f t="shared" si="2"/>
        <v>0</v>
      </c>
      <c r="M31" s="1">
        <v>-1.267714496</v>
      </c>
      <c r="N31">
        <f t="shared" si="0"/>
        <v>0.22031249470140488</v>
      </c>
      <c r="O31">
        <f t="shared" si="7"/>
        <v>-0.22031249470140488</v>
      </c>
      <c r="P31" t="b">
        <f t="shared" si="3"/>
        <v>1</v>
      </c>
    </row>
    <row r="32" spans="1:18">
      <c r="A32">
        <v>31</v>
      </c>
      <c r="B32" t="s">
        <v>48</v>
      </c>
      <c r="C32" t="s">
        <v>1</v>
      </c>
      <c r="D32" s="1" t="s">
        <v>113</v>
      </c>
      <c r="E32" t="s">
        <v>107</v>
      </c>
      <c r="F32">
        <v>0</v>
      </c>
      <c r="H32">
        <v>0.38450000000000001</v>
      </c>
      <c r="I32">
        <f t="shared" si="1"/>
        <v>0.69215000000000004</v>
      </c>
      <c r="J32">
        <f t="shared" si="6"/>
        <v>-0.69215000000000004</v>
      </c>
      <c r="K32" t="b">
        <f t="shared" si="2"/>
        <v>0</v>
      </c>
      <c r="M32" s="1">
        <v>-0.44435280599999999</v>
      </c>
      <c r="N32">
        <f t="shared" si="0"/>
        <v>0.39102709455702411</v>
      </c>
      <c r="O32">
        <f t="shared" si="7"/>
        <v>-0.39102709455702411</v>
      </c>
      <c r="P32" t="b">
        <f t="shared" si="3"/>
        <v>1</v>
      </c>
    </row>
    <row r="33" spans="1:18" s="2" customFormat="1">
      <c r="A33">
        <v>32</v>
      </c>
      <c r="B33" t="s">
        <v>49</v>
      </c>
      <c r="C33" t="s">
        <v>50</v>
      </c>
      <c r="D33" s="1" t="s">
        <v>115</v>
      </c>
      <c r="E33" t="s">
        <v>109</v>
      </c>
      <c r="F33">
        <v>0</v>
      </c>
      <c r="G33"/>
      <c r="H33">
        <v>0.3196</v>
      </c>
      <c r="I33">
        <f t="shared" si="1"/>
        <v>0.65969999999999995</v>
      </c>
      <c r="J33">
        <f t="shared" si="6"/>
        <v>-0.65969999999999995</v>
      </c>
      <c r="K33" t="b">
        <f t="shared" si="2"/>
        <v>0</v>
      </c>
      <c r="L33"/>
      <c r="M33" s="1">
        <v>0.343861468</v>
      </c>
      <c r="N33">
        <f t="shared" si="0"/>
        <v>0.5848734829172636</v>
      </c>
      <c r="O33">
        <f t="shared" si="7"/>
        <v>-0.5848734829172636</v>
      </c>
      <c r="P33" t="b">
        <f t="shared" si="3"/>
        <v>0</v>
      </c>
      <c r="Q33"/>
      <c r="R33"/>
    </row>
    <row r="34" spans="1:18" s="2" customFormat="1">
      <c r="A34">
        <v>33</v>
      </c>
      <c r="B34" t="s">
        <v>49</v>
      </c>
      <c r="C34" t="s">
        <v>32</v>
      </c>
      <c r="D34" s="1" t="s">
        <v>115</v>
      </c>
      <c r="E34" t="s">
        <v>108</v>
      </c>
      <c r="F34">
        <v>0</v>
      </c>
      <c r="G34"/>
      <c r="H34">
        <v>0.35520000000000002</v>
      </c>
      <c r="I34">
        <f t="shared" si="1"/>
        <v>0.67749999999999999</v>
      </c>
      <c r="J34">
        <f t="shared" si="6"/>
        <v>-0.67749999999999999</v>
      </c>
      <c r="K34" t="b">
        <f t="shared" si="2"/>
        <v>0</v>
      </c>
      <c r="L34"/>
      <c r="M34" s="1">
        <v>0.65753492499999999</v>
      </c>
      <c r="N34">
        <f t="shared" si="0"/>
        <v>0.658255224178244</v>
      </c>
      <c r="O34">
        <f t="shared" si="7"/>
        <v>-0.658255224178244</v>
      </c>
      <c r="P34" t="b">
        <f t="shared" si="3"/>
        <v>0</v>
      </c>
      <c r="Q34"/>
      <c r="R34"/>
    </row>
    <row r="35" spans="1:18" s="2" customFormat="1">
      <c r="A35" s="2">
        <v>34</v>
      </c>
      <c r="B35" s="2" t="s">
        <v>51</v>
      </c>
      <c r="C35" s="2" t="s">
        <v>52</v>
      </c>
      <c r="D35" s="2" t="s">
        <v>109</v>
      </c>
      <c r="E35" s="2" t="s">
        <v>107</v>
      </c>
      <c r="F35" s="2">
        <v>0</v>
      </c>
      <c r="H35">
        <v>0.3533</v>
      </c>
      <c r="I35">
        <f t="shared" si="1"/>
        <v>0.67654999999999998</v>
      </c>
      <c r="J35" s="2">
        <f t="shared" si="6"/>
        <v>-0.67654999999999998</v>
      </c>
      <c r="K35" t="b">
        <f t="shared" si="2"/>
        <v>0</v>
      </c>
      <c r="M35" s="3">
        <v>0.144823805</v>
      </c>
      <c r="N35" s="2">
        <f t="shared" si="0"/>
        <v>0.53603289986331459</v>
      </c>
      <c r="O35" s="2">
        <f t="shared" si="7"/>
        <v>-0.53603289986331459</v>
      </c>
      <c r="P35" t="b">
        <f t="shared" si="3"/>
        <v>0</v>
      </c>
    </row>
    <row r="36" spans="1:18" s="2" customFormat="1">
      <c r="A36">
        <v>35</v>
      </c>
      <c r="B36" t="s">
        <v>53</v>
      </c>
      <c r="C36" t="s">
        <v>54</v>
      </c>
      <c r="D36" s="1" t="s">
        <v>115</v>
      </c>
      <c r="E36" t="s">
        <v>107</v>
      </c>
      <c r="F36">
        <v>0</v>
      </c>
      <c r="G36"/>
      <c r="H36">
        <v>0</v>
      </c>
      <c r="I36">
        <f t="shared" si="1"/>
        <v>0.49990000000000001</v>
      </c>
      <c r="J36">
        <f t="shared" si="6"/>
        <v>-0.49990000000000001</v>
      </c>
      <c r="K36" t="b">
        <f t="shared" si="2"/>
        <v>1</v>
      </c>
      <c r="L36"/>
      <c r="M36" s="1">
        <v>-1.336386318</v>
      </c>
      <c r="N36">
        <f t="shared" si="0"/>
        <v>0.20877776607421508</v>
      </c>
      <c r="O36">
        <f t="shared" si="7"/>
        <v>-0.20877776607421508</v>
      </c>
      <c r="P36" t="b">
        <f t="shared" si="3"/>
        <v>1</v>
      </c>
      <c r="Q36"/>
      <c r="R36"/>
    </row>
    <row r="37" spans="1:18">
      <c r="A37" s="2">
        <v>36</v>
      </c>
      <c r="B37" s="2" t="s">
        <v>22</v>
      </c>
      <c r="C37" s="2" t="s">
        <v>55</v>
      </c>
      <c r="D37" s="3" t="s">
        <v>109</v>
      </c>
      <c r="E37" s="2" t="s">
        <v>107</v>
      </c>
      <c r="F37" s="2">
        <v>0</v>
      </c>
      <c r="G37" s="2"/>
      <c r="H37">
        <v>0</v>
      </c>
      <c r="I37">
        <f t="shared" si="1"/>
        <v>0.49990000000000001</v>
      </c>
      <c r="J37" s="2">
        <f t="shared" si="6"/>
        <v>-0.49990000000000001</v>
      </c>
      <c r="K37" t="b">
        <f t="shared" si="2"/>
        <v>1</v>
      </c>
      <c r="L37" s="2"/>
      <c r="M37" s="3">
        <v>0.29935466300000002</v>
      </c>
      <c r="N37" s="2">
        <f t="shared" si="0"/>
        <v>0.57406141658113752</v>
      </c>
      <c r="O37" s="2">
        <f t="shared" si="7"/>
        <v>-0.57406141658113752</v>
      </c>
      <c r="P37" t="b">
        <f t="shared" si="3"/>
        <v>0</v>
      </c>
      <c r="Q37" s="2"/>
      <c r="R37" s="2"/>
    </row>
    <row r="38" spans="1:18">
      <c r="A38" s="2">
        <v>37</v>
      </c>
      <c r="B38" s="2" t="s">
        <v>20</v>
      </c>
      <c r="C38" s="2" t="s">
        <v>56</v>
      </c>
      <c r="D38" s="3" t="s">
        <v>115</v>
      </c>
      <c r="E38" s="2" t="s">
        <v>110</v>
      </c>
      <c r="F38" s="2">
        <v>1</v>
      </c>
      <c r="G38" s="2"/>
      <c r="H38">
        <v>0.46110000000000001</v>
      </c>
      <c r="I38">
        <f t="shared" si="1"/>
        <v>0.73045000000000004</v>
      </c>
      <c r="J38" s="2">
        <f t="shared" si="6"/>
        <v>0.26954999999999996</v>
      </c>
      <c r="K38" t="b">
        <f t="shared" si="2"/>
        <v>1</v>
      </c>
      <c r="L38" s="2"/>
      <c r="M38" s="3">
        <v>0.72295878700000005</v>
      </c>
      <c r="N38" s="2">
        <f t="shared" si="0"/>
        <v>0.67277276188346813</v>
      </c>
      <c r="O38" s="2">
        <f t="shared" si="7"/>
        <v>0.32722723811653187</v>
      </c>
      <c r="P38" t="b">
        <f t="shared" si="3"/>
        <v>1</v>
      </c>
      <c r="Q38" s="2"/>
      <c r="R38" s="2"/>
    </row>
    <row r="39" spans="1:18" s="2" customFormat="1">
      <c r="A39" s="2">
        <v>38</v>
      </c>
      <c r="B39" s="2" t="s">
        <v>12</v>
      </c>
      <c r="C39" s="2" t="s">
        <v>57</v>
      </c>
      <c r="D39" s="3" t="s">
        <v>109</v>
      </c>
      <c r="E39" s="2" t="s">
        <v>109</v>
      </c>
      <c r="F39" s="2">
        <v>1</v>
      </c>
      <c r="H39">
        <v>0.27079999999999999</v>
      </c>
      <c r="I39">
        <f t="shared" si="1"/>
        <v>0.63529999999999998</v>
      </c>
      <c r="J39" s="2">
        <f t="shared" si="6"/>
        <v>0.36470000000000002</v>
      </c>
      <c r="K39" t="b">
        <f t="shared" si="2"/>
        <v>1</v>
      </c>
      <c r="M39" s="3">
        <v>0.75110058199999996</v>
      </c>
      <c r="N39" s="2">
        <f t="shared" si="0"/>
        <v>0.67891906545604974</v>
      </c>
      <c r="O39" s="2">
        <f t="shared" si="7"/>
        <v>0.32108093454395026</v>
      </c>
      <c r="P39" t="b">
        <f t="shared" si="3"/>
        <v>1</v>
      </c>
    </row>
    <row r="40" spans="1:18" s="10" customFormat="1">
      <c r="A40" s="8">
        <v>39</v>
      </c>
      <c r="B40" s="8" t="s">
        <v>39</v>
      </c>
      <c r="C40" s="8" t="s">
        <v>58</v>
      </c>
      <c r="D40" s="9" t="s">
        <v>115</v>
      </c>
      <c r="E40" s="8" t="s">
        <v>110</v>
      </c>
      <c r="F40" s="8">
        <v>1</v>
      </c>
      <c r="G40" s="8"/>
      <c r="H40">
        <v>0.21160000000000001</v>
      </c>
      <c r="I40">
        <f t="shared" si="1"/>
        <v>0.60570000000000002</v>
      </c>
      <c r="J40" s="8">
        <f t="shared" si="6"/>
        <v>0.39429999999999998</v>
      </c>
      <c r="K40" t="b">
        <f t="shared" si="2"/>
        <v>1</v>
      </c>
      <c r="L40" s="8"/>
      <c r="M40" s="9">
        <v>0.26247630300000002</v>
      </c>
      <c r="N40" s="8">
        <f t="shared" si="0"/>
        <v>0.56504809556712698</v>
      </c>
      <c r="O40" s="8">
        <f t="shared" si="7"/>
        <v>0.43495190443287302</v>
      </c>
      <c r="P40" t="b">
        <f t="shared" si="3"/>
        <v>1</v>
      </c>
      <c r="Q40" s="8"/>
      <c r="R40" s="8"/>
    </row>
    <row r="41" spans="1:18" s="10" customFormat="1">
      <c r="A41" s="10">
        <v>40</v>
      </c>
      <c r="B41" s="10" t="s">
        <v>51</v>
      </c>
      <c r="C41" s="10" t="s">
        <v>59</v>
      </c>
      <c r="D41" s="11" t="s">
        <v>109</v>
      </c>
      <c r="E41" s="10" t="s">
        <v>109</v>
      </c>
      <c r="F41" s="10">
        <v>1</v>
      </c>
      <c r="H41">
        <v>0.37419999999999998</v>
      </c>
      <c r="I41">
        <f t="shared" si="1"/>
        <v>0.68700000000000006</v>
      </c>
      <c r="J41" s="10">
        <f t="shared" si="6"/>
        <v>0.31299999999999994</v>
      </c>
      <c r="K41" t="b">
        <f t="shared" si="2"/>
        <v>1</v>
      </c>
      <c r="M41" s="11">
        <v>0.87945764900000001</v>
      </c>
      <c r="N41" s="10">
        <f t="shared" si="0"/>
        <v>0.70615329017678963</v>
      </c>
      <c r="O41" s="10">
        <f t="shared" si="7"/>
        <v>0.29384670982321037</v>
      </c>
      <c r="P41" t="b">
        <f t="shared" si="3"/>
        <v>1</v>
      </c>
    </row>
    <row r="42" spans="1:18" s="10" customFormat="1">
      <c r="A42" s="8">
        <v>41</v>
      </c>
      <c r="B42" s="8" t="s">
        <v>60</v>
      </c>
      <c r="C42" s="8" t="s">
        <v>61</v>
      </c>
      <c r="D42" s="9" t="s">
        <v>115</v>
      </c>
      <c r="E42" s="8" t="s">
        <v>109</v>
      </c>
      <c r="F42" s="8">
        <v>0</v>
      </c>
      <c r="G42" s="8"/>
      <c r="H42">
        <v>0</v>
      </c>
      <c r="I42">
        <f t="shared" si="1"/>
        <v>0.49990000000000001</v>
      </c>
      <c r="J42" s="8">
        <f t="shared" si="6"/>
        <v>-0.49990000000000001</v>
      </c>
      <c r="K42" t="b">
        <f t="shared" si="2"/>
        <v>1</v>
      </c>
      <c r="L42" s="8"/>
      <c r="M42" s="9">
        <v>-0.87726978099999997</v>
      </c>
      <c r="N42" s="8">
        <f t="shared" si="0"/>
        <v>0.29429951238480079</v>
      </c>
      <c r="O42" s="8">
        <f t="shared" si="7"/>
        <v>-0.29429951238480079</v>
      </c>
      <c r="P42" t="b">
        <f t="shared" si="3"/>
        <v>1</v>
      </c>
      <c r="Q42" s="8"/>
      <c r="R42" s="8"/>
    </row>
    <row r="43" spans="1:18" s="8" customFormat="1">
      <c r="A43" s="8">
        <v>42</v>
      </c>
      <c r="B43" s="8" t="s">
        <v>48</v>
      </c>
      <c r="C43" s="8" t="s">
        <v>62</v>
      </c>
      <c r="D43" s="9" t="s">
        <v>113</v>
      </c>
      <c r="E43" s="8" t="s">
        <v>110</v>
      </c>
      <c r="F43" s="8">
        <v>0</v>
      </c>
      <c r="H43">
        <v>0</v>
      </c>
      <c r="I43">
        <f t="shared" si="1"/>
        <v>0.49990000000000001</v>
      </c>
      <c r="J43" s="8">
        <f t="shared" si="6"/>
        <v>-0.49990000000000001</v>
      </c>
      <c r="K43" t="b">
        <f t="shared" si="2"/>
        <v>1</v>
      </c>
      <c r="M43" s="9">
        <v>-1.0288170889999999</v>
      </c>
      <c r="N43" s="8">
        <f t="shared" si="0"/>
        <v>0.26392291189059364</v>
      </c>
      <c r="O43" s="8">
        <f t="shared" si="7"/>
        <v>-0.26392291189059364</v>
      </c>
      <c r="P43" t="b">
        <f t="shared" si="3"/>
        <v>1</v>
      </c>
    </row>
    <row r="44" spans="1:18" s="8" customFormat="1">
      <c r="A44" s="8">
        <v>43</v>
      </c>
      <c r="B44" s="8" t="s">
        <v>63</v>
      </c>
      <c r="C44" s="8" t="s">
        <v>64</v>
      </c>
      <c r="D44" s="9" t="s">
        <v>113</v>
      </c>
      <c r="E44" s="8" t="s">
        <v>110</v>
      </c>
      <c r="F44" s="8">
        <v>0</v>
      </c>
      <c r="H44">
        <v>0</v>
      </c>
      <c r="I44">
        <f t="shared" si="1"/>
        <v>0.49990000000000001</v>
      </c>
      <c r="J44" s="8">
        <f t="shared" si="6"/>
        <v>-0.49990000000000001</v>
      </c>
      <c r="K44" t="b">
        <f t="shared" si="2"/>
        <v>1</v>
      </c>
      <c r="M44" s="9">
        <v>-0.66264235000000005</v>
      </c>
      <c r="N44" s="8">
        <f t="shared" si="0"/>
        <v>0.3406002641546691</v>
      </c>
      <c r="O44" s="8">
        <f t="shared" si="7"/>
        <v>-0.3406002641546691</v>
      </c>
      <c r="P44" t="b">
        <f t="shared" si="3"/>
        <v>1</v>
      </c>
    </row>
    <row r="45" spans="1:18">
      <c r="A45">
        <v>44</v>
      </c>
      <c r="B45" t="s">
        <v>33</v>
      </c>
      <c r="C45" t="s">
        <v>65</v>
      </c>
      <c r="D45" t="s">
        <v>109</v>
      </c>
      <c r="E45" t="s">
        <v>107</v>
      </c>
      <c r="F45">
        <v>0</v>
      </c>
      <c r="H45">
        <v>0</v>
      </c>
      <c r="I45">
        <f t="shared" si="1"/>
        <v>0.49990000000000001</v>
      </c>
      <c r="J45">
        <f t="shared" si="6"/>
        <v>-0.49990000000000001</v>
      </c>
      <c r="K45" t="b">
        <f t="shared" si="2"/>
        <v>1</v>
      </c>
      <c r="M45" s="1">
        <v>-0.80128747099999997</v>
      </c>
      <c r="N45">
        <f t="shared" si="0"/>
        <v>0.31027318439782497</v>
      </c>
      <c r="O45">
        <f t="shared" si="7"/>
        <v>-0.31027318439782497</v>
      </c>
      <c r="P45" t="b">
        <f t="shared" si="3"/>
        <v>1</v>
      </c>
    </row>
    <row r="46" spans="1:18">
      <c r="A46">
        <v>45</v>
      </c>
      <c r="B46" t="s">
        <v>60</v>
      </c>
      <c r="C46" t="s">
        <v>66</v>
      </c>
      <c r="D46" s="1" t="s">
        <v>115</v>
      </c>
      <c r="E46" t="s">
        <v>107</v>
      </c>
      <c r="F46">
        <v>0</v>
      </c>
      <c r="H46">
        <v>0</v>
      </c>
      <c r="I46">
        <f t="shared" si="1"/>
        <v>0.49990000000000001</v>
      </c>
      <c r="J46">
        <f t="shared" si="6"/>
        <v>-0.49990000000000001</v>
      </c>
      <c r="K46" t="b">
        <f t="shared" si="2"/>
        <v>1</v>
      </c>
      <c r="M46" s="1">
        <v>-1.115596241</v>
      </c>
      <c r="N46">
        <f t="shared" si="0"/>
        <v>0.24746243004197402</v>
      </c>
      <c r="O46">
        <f t="shared" si="7"/>
        <v>-0.24746243004197402</v>
      </c>
      <c r="P46" t="b">
        <f t="shared" si="3"/>
        <v>1</v>
      </c>
    </row>
    <row r="47" spans="1:18">
      <c r="A47">
        <v>46</v>
      </c>
      <c r="B47" t="s">
        <v>67</v>
      </c>
      <c r="C47" t="s">
        <v>17</v>
      </c>
      <c r="D47" s="1" t="s">
        <v>115</v>
      </c>
      <c r="E47" t="s">
        <v>110</v>
      </c>
      <c r="F47">
        <v>1</v>
      </c>
      <c r="H47">
        <v>0</v>
      </c>
      <c r="I47">
        <f t="shared" si="1"/>
        <v>0.49990000000000001</v>
      </c>
      <c r="J47">
        <f t="shared" si="6"/>
        <v>0.50009999999999999</v>
      </c>
      <c r="K47" t="b">
        <f t="shared" si="2"/>
        <v>0</v>
      </c>
      <c r="M47" s="1">
        <v>-0.279192838</v>
      </c>
      <c r="N47">
        <f t="shared" si="0"/>
        <v>0.43086056878472917</v>
      </c>
      <c r="O47">
        <f t="shared" si="7"/>
        <v>0.56913943121527089</v>
      </c>
      <c r="P47" t="b">
        <f t="shared" si="3"/>
        <v>0</v>
      </c>
    </row>
    <row r="48" spans="1:18">
      <c r="A48">
        <v>47</v>
      </c>
      <c r="B48" t="s">
        <v>67</v>
      </c>
      <c r="C48" t="s">
        <v>55</v>
      </c>
      <c r="D48" s="1" t="s">
        <v>115</v>
      </c>
      <c r="E48" t="s">
        <v>107</v>
      </c>
      <c r="F48">
        <v>0</v>
      </c>
      <c r="H48">
        <v>0</v>
      </c>
      <c r="I48">
        <f t="shared" si="1"/>
        <v>0.49990000000000001</v>
      </c>
      <c r="J48">
        <f t="shared" si="6"/>
        <v>-0.49990000000000001</v>
      </c>
      <c r="K48" t="b">
        <f t="shared" si="2"/>
        <v>1</v>
      </c>
      <c r="M48" s="1">
        <v>-0.38766817999999997</v>
      </c>
      <c r="N48">
        <f t="shared" si="0"/>
        <v>0.40456368767348877</v>
      </c>
      <c r="O48">
        <f t="shared" si="7"/>
        <v>-0.40456368767348877</v>
      </c>
      <c r="P48" t="b">
        <f t="shared" si="3"/>
        <v>1</v>
      </c>
    </row>
    <row r="49" spans="1:18">
      <c r="A49">
        <v>48</v>
      </c>
      <c r="B49" t="s">
        <v>68</v>
      </c>
      <c r="C49" t="s">
        <v>55</v>
      </c>
      <c r="D49" t="s">
        <v>114</v>
      </c>
      <c r="E49" t="s">
        <v>107</v>
      </c>
      <c r="F49">
        <v>0</v>
      </c>
      <c r="H49">
        <v>0</v>
      </c>
      <c r="I49">
        <f t="shared" si="1"/>
        <v>0.49990000000000001</v>
      </c>
      <c r="J49">
        <f t="shared" si="6"/>
        <v>-0.49990000000000001</v>
      </c>
      <c r="K49" t="b">
        <f t="shared" si="2"/>
        <v>1</v>
      </c>
      <c r="M49" s="1">
        <v>-0.879626613</v>
      </c>
      <c r="N49">
        <f t="shared" si="0"/>
        <v>0.29381175784970687</v>
      </c>
      <c r="O49">
        <f t="shared" si="7"/>
        <v>-0.29381175784970687</v>
      </c>
      <c r="P49" t="b">
        <f t="shared" si="3"/>
        <v>1</v>
      </c>
    </row>
    <row r="50" spans="1:18">
      <c r="A50">
        <v>49</v>
      </c>
      <c r="B50" t="s">
        <v>69</v>
      </c>
      <c r="C50" t="s">
        <v>70</v>
      </c>
      <c r="D50" t="s">
        <v>114</v>
      </c>
      <c r="E50" t="s">
        <v>110</v>
      </c>
      <c r="F50">
        <v>0</v>
      </c>
      <c r="H50">
        <v>0</v>
      </c>
      <c r="I50">
        <f t="shared" si="1"/>
        <v>0.49990000000000001</v>
      </c>
      <c r="J50">
        <f t="shared" si="6"/>
        <v>-0.49990000000000001</v>
      </c>
      <c r="K50" t="b">
        <f t="shared" si="2"/>
        <v>1</v>
      </c>
      <c r="M50" s="1">
        <v>-1.3187898300000001</v>
      </c>
      <c r="N50">
        <f t="shared" si="0"/>
        <v>0.2116904593159506</v>
      </c>
      <c r="O50">
        <f t="shared" si="7"/>
        <v>-0.2116904593159506</v>
      </c>
      <c r="P50" t="b">
        <f t="shared" si="3"/>
        <v>1</v>
      </c>
    </row>
    <row r="51" spans="1:18">
      <c r="A51">
        <v>50</v>
      </c>
      <c r="B51" t="s">
        <v>60</v>
      </c>
      <c r="C51" t="s">
        <v>71</v>
      </c>
      <c r="D51" s="1" t="s">
        <v>115</v>
      </c>
      <c r="E51" t="s">
        <v>111</v>
      </c>
      <c r="F51">
        <v>0</v>
      </c>
      <c r="H51">
        <v>0</v>
      </c>
      <c r="I51">
        <f t="shared" si="1"/>
        <v>0.49990000000000001</v>
      </c>
      <c r="J51">
        <f t="shared" si="6"/>
        <v>-0.49990000000000001</v>
      </c>
      <c r="K51" t="b">
        <f t="shared" si="2"/>
        <v>1</v>
      </c>
      <c r="M51" s="1">
        <v>-1.018090951</v>
      </c>
      <c r="N51">
        <f t="shared" si="0"/>
        <v>0.26600553247806052</v>
      </c>
      <c r="O51">
        <f t="shared" si="7"/>
        <v>-0.26600553247806052</v>
      </c>
      <c r="P51" t="b">
        <f t="shared" si="3"/>
        <v>1</v>
      </c>
    </row>
    <row r="52" spans="1:18">
      <c r="A52">
        <v>51</v>
      </c>
      <c r="B52" t="s">
        <v>49</v>
      </c>
      <c r="C52" t="s">
        <v>72</v>
      </c>
      <c r="D52" s="1" t="s">
        <v>115</v>
      </c>
      <c r="E52" t="s">
        <v>110</v>
      </c>
      <c r="F52">
        <v>1</v>
      </c>
      <c r="H52">
        <v>0.37019999999999997</v>
      </c>
      <c r="I52">
        <f t="shared" si="1"/>
        <v>0.68500000000000005</v>
      </c>
      <c r="J52">
        <f t="shared" si="6"/>
        <v>0.31499999999999995</v>
      </c>
      <c r="K52" t="b">
        <f t="shared" si="2"/>
        <v>1</v>
      </c>
      <c r="M52" s="1">
        <v>-0.85357217900000004</v>
      </c>
      <c r="N52">
        <f t="shared" si="0"/>
        <v>0.29922991683589872</v>
      </c>
      <c r="O52">
        <f t="shared" si="7"/>
        <v>0.70077008316410128</v>
      </c>
      <c r="P52" t="b">
        <f t="shared" si="3"/>
        <v>0</v>
      </c>
    </row>
    <row r="53" spans="1:18">
      <c r="A53">
        <v>52</v>
      </c>
      <c r="B53" t="s">
        <v>15</v>
      </c>
      <c r="C53" t="s">
        <v>73</v>
      </c>
      <c r="D53" t="s">
        <v>112</v>
      </c>
      <c r="E53" t="s">
        <v>107</v>
      </c>
      <c r="H53">
        <v>0.3216</v>
      </c>
      <c r="I53">
        <f t="shared" si="1"/>
        <v>0.66070000000000007</v>
      </c>
      <c r="M53" s="1">
        <v>-0.97640399899999997</v>
      </c>
      <c r="N53">
        <f t="shared" si="0"/>
        <v>0.27419842654452969</v>
      </c>
    </row>
    <row r="54" spans="1:18">
      <c r="A54" s="2">
        <v>53</v>
      </c>
      <c r="B54" s="2" t="s">
        <v>42</v>
      </c>
      <c r="C54" s="2" t="s">
        <v>74</v>
      </c>
      <c r="D54" s="3" t="s">
        <v>115</v>
      </c>
      <c r="E54" s="2" t="s">
        <v>110</v>
      </c>
      <c r="F54" s="2">
        <v>1</v>
      </c>
      <c r="G54" s="2"/>
      <c r="H54">
        <v>0.59030000000000005</v>
      </c>
      <c r="I54">
        <f t="shared" si="1"/>
        <v>0.79505000000000003</v>
      </c>
      <c r="J54" s="2">
        <f t="shared" ref="J54:J61" si="8">F54-I54</f>
        <v>0.20494999999999997</v>
      </c>
      <c r="K54" t="b">
        <f t="shared" si="2"/>
        <v>1</v>
      </c>
      <c r="L54" s="2"/>
      <c r="M54" s="3">
        <v>0.80763366199999997</v>
      </c>
      <c r="N54" s="2">
        <f t="shared" si="0"/>
        <v>0.69107915228330463</v>
      </c>
      <c r="O54" s="2">
        <f t="shared" ref="O54:O61" si="9">F54-N54</f>
        <v>0.30892084771669537</v>
      </c>
      <c r="P54" t="b">
        <f t="shared" si="3"/>
        <v>1</v>
      </c>
      <c r="Q54" s="2"/>
      <c r="R54" s="2"/>
    </row>
    <row r="55" spans="1:18">
      <c r="A55">
        <v>54</v>
      </c>
      <c r="B55" t="s">
        <v>29</v>
      </c>
      <c r="C55" t="s">
        <v>13</v>
      </c>
      <c r="D55" s="1" t="s">
        <v>115</v>
      </c>
      <c r="E55" t="s">
        <v>110</v>
      </c>
      <c r="F55">
        <v>1</v>
      </c>
      <c r="H55">
        <v>0.43340000000000001</v>
      </c>
      <c r="I55">
        <f t="shared" si="1"/>
        <v>0.71660000000000001</v>
      </c>
      <c r="J55">
        <f t="shared" si="8"/>
        <v>0.28339999999999999</v>
      </c>
      <c r="K55" t="b">
        <f t="shared" si="2"/>
        <v>1</v>
      </c>
      <c r="M55" s="1">
        <v>0.75252612600000002</v>
      </c>
      <c r="N55">
        <f t="shared" si="0"/>
        <v>0.67922878987136448</v>
      </c>
      <c r="O55">
        <f t="shared" si="9"/>
        <v>0.32077121012863552</v>
      </c>
      <c r="P55" t="b">
        <f t="shared" si="3"/>
        <v>1</v>
      </c>
    </row>
    <row r="56" spans="1:18">
      <c r="A56">
        <v>55</v>
      </c>
      <c r="B56" t="s">
        <v>39</v>
      </c>
      <c r="C56" t="s">
        <v>75</v>
      </c>
      <c r="D56" s="1" t="s">
        <v>115</v>
      </c>
      <c r="E56" t="s">
        <v>109</v>
      </c>
      <c r="F56">
        <v>0</v>
      </c>
      <c r="H56">
        <v>0.44319999999999998</v>
      </c>
      <c r="I56">
        <f t="shared" si="1"/>
        <v>0.72150000000000003</v>
      </c>
      <c r="J56">
        <f t="shared" si="8"/>
        <v>-0.72150000000000003</v>
      </c>
      <c r="K56" t="b">
        <f t="shared" si="2"/>
        <v>0</v>
      </c>
      <c r="M56" s="1">
        <v>0.434423585</v>
      </c>
      <c r="N56">
        <f t="shared" si="0"/>
        <v>0.60661319907810018</v>
      </c>
      <c r="O56">
        <f t="shared" si="9"/>
        <v>-0.60661319907810018</v>
      </c>
      <c r="P56" t="b">
        <f t="shared" si="3"/>
        <v>0</v>
      </c>
    </row>
    <row r="57" spans="1:18">
      <c r="A57" s="2">
        <v>56</v>
      </c>
      <c r="B57" s="2" t="s">
        <v>18</v>
      </c>
      <c r="C57" s="2" t="s">
        <v>47</v>
      </c>
      <c r="D57" s="2" t="s">
        <v>109</v>
      </c>
      <c r="E57" s="2" t="s">
        <v>107</v>
      </c>
      <c r="F57" s="2">
        <v>0</v>
      </c>
      <c r="G57" s="2"/>
      <c r="H57">
        <v>5.6500000000000002E-2</v>
      </c>
      <c r="I57">
        <f t="shared" si="1"/>
        <v>0.52815000000000001</v>
      </c>
      <c r="J57" s="2">
        <f t="shared" si="8"/>
        <v>-0.52815000000000001</v>
      </c>
      <c r="K57" t="b">
        <f t="shared" si="2"/>
        <v>0</v>
      </c>
      <c r="L57" s="2"/>
      <c r="M57" s="3">
        <v>-1.271870066</v>
      </c>
      <c r="N57" s="2">
        <f t="shared" si="0"/>
        <v>0.21960167487016474</v>
      </c>
      <c r="O57" s="2">
        <f t="shared" si="9"/>
        <v>-0.21960167487016474</v>
      </c>
      <c r="P57" t="b">
        <f t="shared" si="3"/>
        <v>1</v>
      </c>
      <c r="Q57" s="2"/>
      <c r="R57" s="2"/>
    </row>
    <row r="58" spans="1:18">
      <c r="A58">
        <v>57</v>
      </c>
      <c r="B58" t="s">
        <v>39</v>
      </c>
      <c r="C58" t="s">
        <v>76</v>
      </c>
      <c r="D58" s="1" t="s">
        <v>115</v>
      </c>
      <c r="E58" t="s">
        <v>110</v>
      </c>
      <c r="F58">
        <v>1</v>
      </c>
      <c r="H58">
        <v>0.33450000000000002</v>
      </c>
      <c r="I58">
        <f t="shared" si="1"/>
        <v>0.66715000000000002</v>
      </c>
      <c r="J58">
        <f t="shared" si="8"/>
        <v>0.33284999999999998</v>
      </c>
      <c r="K58" t="b">
        <f t="shared" si="2"/>
        <v>1</v>
      </c>
      <c r="M58" s="1">
        <v>0.80313129900000002</v>
      </c>
      <c r="N58">
        <f t="shared" si="0"/>
        <v>0.6901200603982095</v>
      </c>
      <c r="O58">
        <f t="shared" si="9"/>
        <v>0.3098799396017905</v>
      </c>
      <c r="P58" t="b">
        <f t="shared" si="3"/>
        <v>1</v>
      </c>
    </row>
    <row r="59" spans="1:18">
      <c r="A59">
        <v>58</v>
      </c>
      <c r="B59" t="s">
        <v>31</v>
      </c>
      <c r="C59" t="s">
        <v>3</v>
      </c>
      <c r="D59" s="1" t="s">
        <v>109</v>
      </c>
      <c r="E59" t="s">
        <v>107</v>
      </c>
      <c r="F59">
        <v>0</v>
      </c>
      <c r="H59">
        <v>0.2278</v>
      </c>
      <c r="I59">
        <f t="shared" si="1"/>
        <v>0.61380000000000001</v>
      </c>
      <c r="J59">
        <f t="shared" si="8"/>
        <v>-0.61380000000000001</v>
      </c>
      <c r="K59" t="b">
        <f t="shared" si="2"/>
        <v>0</v>
      </c>
      <c r="M59" s="1">
        <v>0.158384051</v>
      </c>
      <c r="N59">
        <f t="shared" si="0"/>
        <v>0.53939337640728569</v>
      </c>
      <c r="O59">
        <f t="shared" si="9"/>
        <v>-0.53939337640728569</v>
      </c>
      <c r="P59" t="b">
        <f t="shared" si="3"/>
        <v>0</v>
      </c>
    </row>
    <row r="60" spans="1:18">
      <c r="A60">
        <v>59</v>
      </c>
      <c r="B60" t="s">
        <v>31</v>
      </c>
      <c r="C60" t="s">
        <v>77</v>
      </c>
      <c r="D60" s="1" t="s">
        <v>109</v>
      </c>
      <c r="E60" t="s">
        <v>107</v>
      </c>
      <c r="F60">
        <v>0</v>
      </c>
      <c r="H60">
        <v>0.52429999999999999</v>
      </c>
      <c r="I60">
        <f t="shared" si="1"/>
        <v>0.76205000000000001</v>
      </c>
      <c r="J60">
        <f t="shared" si="8"/>
        <v>-0.76205000000000001</v>
      </c>
      <c r="K60" t="b">
        <f t="shared" si="2"/>
        <v>0</v>
      </c>
      <c r="M60" s="1">
        <v>0.486092672</v>
      </c>
      <c r="N60">
        <f t="shared" si="0"/>
        <v>0.61883573118467705</v>
      </c>
      <c r="O60">
        <f t="shared" si="9"/>
        <v>-0.61883573118467705</v>
      </c>
      <c r="P60" t="b">
        <f t="shared" si="3"/>
        <v>0</v>
      </c>
    </row>
    <row r="61" spans="1:18">
      <c r="A61" s="2">
        <v>60</v>
      </c>
      <c r="B61" s="2" t="s">
        <v>12</v>
      </c>
      <c r="C61" s="2" t="s">
        <v>78</v>
      </c>
      <c r="D61" s="3" t="s">
        <v>109</v>
      </c>
      <c r="E61" s="2" t="s">
        <v>107</v>
      </c>
      <c r="F61" s="2">
        <v>0</v>
      </c>
      <c r="G61" s="2"/>
      <c r="H61">
        <v>0.49130000000000001</v>
      </c>
      <c r="I61">
        <f t="shared" si="1"/>
        <v>0.74555000000000005</v>
      </c>
      <c r="J61" s="2">
        <f t="shared" si="8"/>
        <v>-0.74555000000000005</v>
      </c>
      <c r="K61" t="b">
        <f t="shared" si="2"/>
        <v>0</v>
      </c>
      <c r="L61" s="2"/>
      <c r="M61" s="3">
        <v>0.56125960699999999</v>
      </c>
      <c r="N61" s="2">
        <f t="shared" si="0"/>
        <v>0.63634771811783541</v>
      </c>
      <c r="O61" s="2">
        <f t="shared" si="9"/>
        <v>-0.63634771811783541</v>
      </c>
      <c r="P61" t="b">
        <f t="shared" si="3"/>
        <v>0</v>
      </c>
      <c r="Q61" s="2"/>
      <c r="R61" s="2"/>
    </row>
    <row r="62" spans="1:18">
      <c r="A62">
        <v>61</v>
      </c>
      <c r="B62" t="s">
        <v>4</v>
      </c>
      <c r="C62" t="s">
        <v>26</v>
      </c>
      <c r="D62" s="1" t="s">
        <v>112</v>
      </c>
      <c r="E62" t="s">
        <v>107</v>
      </c>
      <c r="H62">
        <v>0.59289999999999998</v>
      </c>
      <c r="I62">
        <f t="shared" si="1"/>
        <v>0.79635</v>
      </c>
      <c r="M62" s="1">
        <v>0.25744352100000001</v>
      </c>
      <c r="N62">
        <f t="shared" si="0"/>
        <v>0.56381456928182738</v>
      </c>
    </row>
    <row r="63" spans="1:18">
      <c r="A63">
        <v>62</v>
      </c>
      <c r="B63" t="s">
        <v>4</v>
      </c>
      <c r="C63" t="s">
        <v>79</v>
      </c>
      <c r="D63" s="1" t="s">
        <v>112</v>
      </c>
      <c r="E63" t="s">
        <v>110</v>
      </c>
      <c r="H63">
        <v>0.36859999999999998</v>
      </c>
      <c r="I63">
        <f t="shared" si="1"/>
        <v>0.68420000000000003</v>
      </c>
      <c r="M63" s="1">
        <v>0.52488509699999997</v>
      </c>
      <c r="N63">
        <f t="shared" si="0"/>
        <v>0.62791523287511442</v>
      </c>
    </row>
    <row r="64" spans="1:18">
      <c r="A64">
        <v>63</v>
      </c>
      <c r="B64" t="s">
        <v>80</v>
      </c>
      <c r="C64" t="s">
        <v>81</v>
      </c>
      <c r="D64" s="1" t="s">
        <v>109</v>
      </c>
      <c r="E64" t="s">
        <v>109</v>
      </c>
      <c r="F64">
        <v>1</v>
      </c>
      <c r="H64">
        <v>0</v>
      </c>
      <c r="I64">
        <f t="shared" si="1"/>
        <v>0.49990000000000001</v>
      </c>
      <c r="J64">
        <f>F64-I64</f>
        <v>0.50009999999999999</v>
      </c>
      <c r="K64" t="b">
        <f t="shared" si="2"/>
        <v>0</v>
      </c>
      <c r="M64" s="1">
        <v>0.278400545</v>
      </c>
      <c r="N64">
        <f t="shared" si="0"/>
        <v>0.5689457276013411</v>
      </c>
      <c r="O64">
        <f>F64-N64</f>
        <v>0.4310542723986589</v>
      </c>
      <c r="P64" t="b">
        <f t="shared" si="3"/>
        <v>1</v>
      </c>
    </row>
    <row r="65" spans="1:18">
      <c r="A65">
        <v>64</v>
      </c>
      <c r="B65" t="s">
        <v>68</v>
      </c>
      <c r="C65" t="s">
        <v>82</v>
      </c>
      <c r="D65" t="s">
        <v>114</v>
      </c>
      <c r="E65" t="s">
        <v>107</v>
      </c>
      <c r="F65">
        <v>0</v>
      </c>
      <c r="H65">
        <v>0.43640000000000001</v>
      </c>
      <c r="I65">
        <f t="shared" si="1"/>
        <v>0.71809999999999996</v>
      </c>
      <c r="J65">
        <f>F65-I65</f>
        <v>-0.71809999999999996</v>
      </c>
      <c r="K65" t="b">
        <f t="shared" si="2"/>
        <v>0</v>
      </c>
      <c r="M65" s="1">
        <v>0.145772074</v>
      </c>
      <c r="N65">
        <f t="shared" si="0"/>
        <v>0.53626800826114296</v>
      </c>
      <c r="O65">
        <f>F65-N65</f>
        <v>-0.53626800826114296</v>
      </c>
      <c r="P65" t="b">
        <f t="shared" si="3"/>
        <v>0</v>
      </c>
    </row>
    <row r="66" spans="1:18">
      <c r="A66">
        <v>65</v>
      </c>
      <c r="B66" t="s">
        <v>15</v>
      </c>
      <c r="C66" t="s">
        <v>83</v>
      </c>
      <c r="D66" t="s">
        <v>112</v>
      </c>
      <c r="E66" t="s">
        <v>107</v>
      </c>
      <c r="H66">
        <v>0</v>
      </c>
      <c r="I66">
        <f t="shared" si="1"/>
        <v>0.49990000000000001</v>
      </c>
      <c r="M66" s="1">
        <v>-1.070305635</v>
      </c>
      <c r="N66">
        <f t="shared" ref="N66:N101" si="10">1/(1 + 2.71^(-M66))</f>
        <v>0.25596645094627934</v>
      </c>
    </row>
    <row r="67" spans="1:18">
      <c r="A67">
        <v>66</v>
      </c>
      <c r="B67" t="s">
        <v>84</v>
      </c>
      <c r="C67" t="s">
        <v>85</v>
      </c>
      <c r="D67" s="1" t="s">
        <v>113</v>
      </c>
      <c r="E67" t="s">
        <v>110</v>
      </c>
      <c r="F67">
        <v>0</v>
      </c>
      <c r="H67">
        <v>0.2908</v>
      </c>
      <c r="I67">
        <f t="shared" ref="I67:I101" si="11">(H67+1)/2 - 0.0001</f>
        <v>0.64529999999999998</v>
      </c>
      <c r="J67">
        <f t="shared" ref="J67:J74" si="12">F67-I67</f>
        <v>-0.64529999999999998</v>
      </c>
      <c r="K67" t="b">
        <f t="shared" ref="K67:K101" si="13">ABS(J67)&lt; 0.5</f>
        <v>0</v>
      </c>
      <c r="M67" s="1">
        <v>0.69807259600000005</v>
      </c>
      <c r="N67">
        <f t="shared" si="10"/>
        <v>0.66728756389855015</v>
      </c>
      <c r="O67">
        <f t="shared" ref="O67:O74" si="14">F67-N67</f>
        <v>-0.66728756389855015</v>
      </c>
      <c r="P67" t="b">
        <f t="shared" ref="P67:P101" si="15">ABS(O67) &lt; 0.5</f>
        <v>0</v>
      </c>
    </row>
    <row r="68" spans="1:18">
      <c r="A68" s="2">
        <v>67</v>
      </c>
      <c r="B68" s="2" t="s">
        <v>8</v>
      </c>
      <c r="C68" s="2" t="s">
        <v>47</v>
      </c>
      <c r="D68" s="3" t="s">
        <v>113</v>
      </c>
      <c r="E68" s="2" t="s">
        <v>107</v>
      </c>
      <c r="F68" s="2">
        <v>0</v>
      </c>
      <c r="G68" s="2"/>
      <c r="H68">
        <v>0.41339999999999999</v>
      </c>
      <c r="I68">
        <f t="shared" si="11"/>
        <v>0.70660000000000001</v>
      </c>
      <c r="J68" s="2">
        <f t="shared" si="12"/>
        <v>-0.70660000000000001</v>
      </c>
      <c r="K68" t="b">
        <f t="shared" si="13"/>
        <v>0</v>
      </c>
      <c r="L68" s="2"/>
      <c r="M68" s="3">
        <v>-0.77546308200000003</v>
      </c>
      <c r="N68" s="2">
        <f t="shared" si="10"/>
        <v>0.3158095740938282</v>
      </c>
      <c r="O68" s="2">
        <f t="shared" si="14"/>
        <v>-0.3158095740938282</v>
      </c>
      <c r="P68" t="b">
        <f t="shared" si="15"/>
        <v>1</v>
      </c>
      <c r="Q68" s="2"/>
      <c r="R68" s="2"/>
    </row>
    <row r="69" spans="1:18">
      <c r="A69">
        <v>68</v>
      </c>
      <c r="B69" t="s">
        <v>33</v>
      </c>
      <c r="C69" t="s">
        <v>86</v>
      </c>
      <c r="D69" t="s">
        <v>109</v>
      </c>
      <c r="E69" t="s">
        <v>110</v>
      </c>
      <c r="F69">
        <v>0</v>
      </c>
      <c r="H69">
        <v>0.58079999999999998</v>
      </c>
      <c r="I69">
        <f t="shared" si="11"/>
        <v>0.7903</v>
      </c>
      <c r="J69">
        <f t="shared" si="12"/>
        <v>-0.7903</v>
      </c>
      <c r="K69" t="b">
        <f t="shared" si="13"/>
        <v>0</v>
      </c>
      <c r="M69" s="1">
        <v>0.90056524100000002</v>
      </c>
      <c r="N69">
        <f t="shared" si="10"/>
        <v>0.71050074811807584</v>
      </c>
      <c r="O69">
        <f t="shared" si="14"/>
        <v>-0.71050074811807584</v>
      </c>
      <c r="P69" t="b">
        <f t="shared" si="15"/>
        <v>0</v>
      </c>
    </row>
    <row r="70" spans="1:18">
      <c r="A70">
        <v>69</v>
      </c>
      <c r="B70" t="s">
        <v>33</v>
      </c>
      <c r="C70" t="s">
        <v>59</v>
      </c>
      <c r="D70" t="s">
        <v>109</v>
      </c>
      <c r="E70" t="s">
        <v>109</v>
      </c>
      <c r="F70">
        <v>1</v>
      </c>
      <c r="H70">
        <v>0.55410000000000004</v>
      </c>
      <c r="I70">
        <f t="shared" si="11"/>
        <v>0.77695000000000003</v>
      </c>
      <c r="J70">
        <f t="shared" si="12"/>
        <v>0.22304999999999997</v>
      </c>
      <c r="K70" t="b">
        <f t="shared" si="13"/>
        <v>1</v>
      </c>
      <c r="M70" s="1">
        <v>0.81878830499999999</v>
      </c>
      <c r="N70">
        <f t="shared" si="10"/>
        <v>0.69344821818466285</v>
      </c>
      <c r="O70">
        <f t="shared" si="14"/>
        <v>0.30655178181533715</v>
      </c>
      <c r="P70" t="b">
        <f t="shared" si="15"/>
        <v>1</v>
      </c>
    </row>
    <row r="71" spans="1:18">
      <c r="A71">
        <v>70</v>
      </c>
      <c r="B71" t="s">
        <v>29</v>
      </c>
      <c r="C71" t="s">
        <v>87</v>
      </c>
      <c r="D71" s="1" t="s">
        <v>115</v>
      </c>
      <c r="E71" t="s">
        <v>110</v>
      </c>
      <c r="F71">
        <v>1</v>
      </c>
      <c r="H71">
        <v>0.51100000000000001</v>
      </c>
      <c r="I71">
        <f t="shared" si="11"/>
        <v>0.75540000000000007</v>
      </c>
      <c r="J71">
        <f t="shared" si="12"/>
        <v>0.24459999999999993</v>
      </c>
      <c r="K71" t="b">
        <f t="shared" si="13"/>
        <v>1</v>
      </c>
      <c r="M71" s="1">
        <v>0.90056524100000002</v>
      </c>
      <c r="N71">
        <f t="shared" si="10"/>
        <v>0.71050074811807584</v>
      </c>
      <c r="O71">
        <f t="shared" si="14"/>
        <v>0.28949925188192416</v>
      </c>
      <c r="P71" t="b">
        <f t="shared" si="15"/>
        <v>1</v>
      </c>
    </row>
    <row r="72" spans="1:18">
      <c r="A72">
        <v>71</v>
      </c>
      <c r="B72" t="s">
        <v>80</v>
      </c>
      <c r="C72" t="s">
        <v>88</v>
      </c>
      <c r="D72" s="1" t="s">
        <v>109</v>
      </c>
      <c r="E72" t="s">
        <v>109</v>
      </c>
      <c r="F72">
        <v>1</v>
      </c>
      <c r="H72">
        <v>0.67930000000000001</v>
      </c>
      <c r="I72">
        <f t="shared" si="11"/>
        <v>0.83955000000000002</v>
      </c>
      <c r="J72">
        <f t="shared" si="12"/>
        <v>0.16044999999999998</v>
      </c>
      <c r="K72" t="b">
        <f t="shared" si="13"/>
        <v>1</v>
      </c>
      <c r="M72" s="1">
        <v>0.85193146799999997</v>
      </c>
      <c r="N72">
        <f t="shared" si="10"/>
        <v>0.70042697742167537</v>
      </c>
      <c r="O72">
        <f t="shared" si="14"/>
        <v>0.29957302257832463</v>
      </c>
      <c r="P72" t="b">
        <f t="shared" si="15"/>
        <v>1</v>
      </c>
    </row>
    <row r="73" spans="1:18">
      <c r="A73">
        <v>72</v>
      </c>
      <c r="B73" t="s">
        <v>89</v>
      </c>
      <c r="C73" t="s">
        <v>90</v>
      </c>
      <c r="D73" s="1" t="s">
        <v>115</v>
      </c>
      <c r="E73" t="s">
        <v>107</v>
      </c>
      <c r="F73">
        <v>0</v>
      </c>
      <c r="H73">
        <v>0.5968</v>
      </c>
      <c r="I73">
        <f t="shared" si="11"/>
        <v>0.79830000000000001</v>
      </c>
      <c r="J73">
        <f t="shared" si="12"/>
        <v>-0.79830000000000001</v>
      </c>
      <c r="K73" t="b">
        <f t="shared" si="13"/>
        <v>0</v>
      </c>
      <c r="M73" s="1">
        <v>0.45252240900000001</v>
      </c>
      <c r="N73">
        <f t="shared" si="10"/>
        <v>0.61091062477340563</v>
      </c>
      <c r="O73">
        <f t="shared" si="14"/>
        <v>-0.61091062477340563</v>
      </c>
      <c r="P73" t="b">
        <f t="shared" si="15"/>
        <v>0</v>
      </c>
    </row>
    <row r="74" spans="1:18">
      <c r="A74" s="4">
        <v>73</v>
      </c>
      <c r="B74" s="4" t="s">
        <v>18</v>
      </c>
      <c r="C74" s="4" t="s">
        <v>91</v>
      </c>
      <c r="D74" s="4" t="s">
        <v>109</v>
      </c>
      <c r="E74" s="4" t="s">
        <v>109</v>
      </c>
      <c r="F74" s="4">
        <v>1</v>
      </c>
      <c r="G74" s="4"/>
      <c r="H74">
        <v>0.4662</v>
      </c>
      <c r="I74">
        <f t="shared" si="11"/>
        <v>0.73299999999999998</v>
      </c>
      <c r="J74" s="4">
        <f t="shared" si="12"/>
        <v>0.26700000000000002</v>
      </c>
      <c r="K74" t="b">
        <f t="shared" si="13"/>
        <v>1</v>
      </c>
      <c r="L74" s="4"/>
      <c r="M74" s="5">
        <v>0.72626611100000005</v>
      </c>
      <c r="N74" s="4">
        <f t="shared" si="10"/>
        <v>0.67349823219456517</v>
      </c>
      <c r="O74" s="4">
        <f t="shared" si="14"/>
        <v>0.32650176780543483</v>
      </c>
      <c r="P74" t="b">
        <f t="shared" si="15"/>
        <v>1</v>
      </c>
      <c r="Q74" s="10"/>
      <c r="R74" s="10"/>
    </row>
    <row r="75" spans="1:18">
      <c r="A75">
        <v>74</v>
      </c>
      <c r="B75" t="s">
        <v>4</v>
      </c>
      <c r="C75" t="s">
        <v>92</v>
      </c>
      <c r="D75" s="1" t="s">
        <v>112</v>
      </c>
      <c r="E75" t="s">
        <v>112</v>
      </c>
      <c r="H75">
        <v>0.58330000000000004</v>
      </c>
      <c r="I75">
        <f t="shared" si="11"/>
        <v>0.79154999999999998</v>
      </c>
      <c r="M75" s="1">
        <v>0.251333802</v>
      </c>
      <c r="N75">
        <f t="shared" si="10"/>
        <v>0.56231602711269224</v>
      </c>
      <c r="Q75" s="8"/>
      <c r="R75" s="8"/>
    </row>
    <row r="76" spans="1:18">
      <c r="A76" s="2">
        <v>75</v>
      </c>
      <c r="B76" s="2" t="s">
        <v>22</v>
      </c>
      <c r="C76" s="2" t="s">
        <v>93</v>
      </c>
      <c r="D76" s="3" t="s">
        <v>109</v>
      </c>
      <c r="E76" s="2" t="s">
        <v>109</v>
      </c>
      <c r="F76" s="2">
        <v>1</v>
      </c>
      <c r="G76" s="2"/>
      <c r="H76">
        <v>0.62209999999999999</v>
      </c>
      <c r="I76">
        <f t="shared" si="11"/>
        <v>0.81095000000000006</v>
      </c>
      <c r="J76" s="2">
        <f t="shared" ref="J76:J82" si="16">F76-I76</f>
        <v>0.18904999999999994</v>
      </c>
      <c r="K76" t="b">
        <f t="shared" si="13"/>
        <v>1</v>
      </c>
      <c r="L76" s="2"/>
      <c r="M76" s="3">
        <v>0.65197911200000003</v>
      </c>
      <c r="N76" s="2">
        <f t="shared" si="10"/>
        <v>0.657008138362702</v>
      </c>
      <c r="O76" s="2">
        <f t="shared" ref="O76:O82" si="17">F76-N76</f>
        <v>0.342991861637298</v>
      </c>
      <c r="P76" t="b">
        <f t="shared" si="15"/>
        <v>1</v>
      </c>
      <c r="Q76" s="10"/>
      <c r="R76" s="10"/>
    </row>
    <row r="77" spans="1:18">
      <c r="A77">
        <v>76</v>
      </c>
      <c r="B77" t="s">
        <v>35</v>
      </c>
      <c r="C77" t="s">
        <v>94</v>
      </c>
      <c r="D77" s="1" t="s">
        <v>114</v>
      </c>
      <c r="E77" t="s">
        <v>109</v>
      </c>
      <c r="F77">
        <v>1</v>
      </c>
      <c r="H77">
        <v>0.58860000000000001</v>
      </c>
      <c r="I77">
        <f t="shared" si="11"/>
        <v>0.79420000000000002</v>
      </c>
      <c r="J77">
        <f t="shared" si="16"/>
        <v>0.20579999999999998</v>
      </c>
      <c r="K77" t="b">
        <f t="shared" si="13"/>
        <v>1</v>
      </c>
      <c r="M77" s="1">
        <v>0.20795007500000001</v>
      </c>
      <c r="N77">
        <f t="shared" si="10"/>
        <v>0.55164404759225827</v>
      </c>
      <c r="O77">
        <f t="shared" si="17"/>
        <v>0.44835595240774173</v>
      </c>
      <c r="P77" t="b">
        <f t="shared" si="15"/>
        <v>1</v>
      </c>
      <c r="Q77" s="8"/>
      <c r="R77" s="8"/>
    </row>
    <row r="78" spans="1:18">
      <c r="A78">
        <v>77</v>
      </c>
      <c r="B78" t="s">
        <v>31</v>
      </c>
      <c r="C78" t="s">
        <v>95</v>
      </c>
      <c r="D78" s="1" t="s">
        <v>109</v>
      </c>
      <c r="E78" t="s">
        <v>107</v>
      </c>
      <c r="F78">
        <v>0</v>
      </c>
      <c r="H78">
        <v>0.62739999999999996</v>
      </c>
      <c r="I78">
        <f t="shared" si="11"/>
        <v>0.81359999999999999</v>
      </c>
      <c r="J78">
        <f t="shared" si="16"/>
        <v>-0.81359999999999999</v>
      </c>
      <c r="K78" t="b">
        <f t="shared" si="13"/>
        <v>0</v>
      </c>
      <c r="M78" s="1">
        <v>-0.311375658</v>
      </c>
      <c r="N78">
        <f t="shared" si="10"/>
        <v>0.42301087346874788</v>
      </c>
      <c r="O78">
        <f t="shared" si="17"/>
        <v>-0.42301087346874788</v>
      </c>
      <c r="P78" t="b">
        <f t="shared" si="15"/>
        <v>1</v>
      </c>
      <c r="Q78" s="8"/>
      <c r="R78" s="8"/>
    </row>
    <row r="79" spans="1:18">
      <c r="A79">
        <v>78</v>
      </c>
      <c r="B79" t="s">
        <v>2</v>
      </c>
      <c r="C79" t="s">
        <v>96</v>
      </c>
      <c r="D79" s="1" t="s">
        <v>115</v>
      </c>
      <c r="E79" t="s">
        <v>110</v>
      </c>
      <c r="F79">
        <v>1</v>
      </c>
      <c r="H79">
        <v>0.66590000000000005</v>
      </c>
      <c r="I79">
        <f t="shared" si="11"/>
        <v>0.83285000000000009</v>
      </c>
      <c r="J79">
        <f t="shared" si="16"/>
        <v>0.16714999999999991</v>
      </c>
      <c r="K79" t="b">
        <f t="shared" si="13"/>
        <v>1</v>
      </c>
      <c r="M79" s="1">
        <v>0.93154243400000003</v>
      </c>
      <c r="N79">
        <f t="shared" si="10"/>
        <v>0.71681146072323687</v>
      </c>
      <c r="O79">
        <f t="shared" si="17"/>
        <v>0.28318853927676313</v>
      </c>
      <c r="P79" t="b">
        <f t="shared" si="15"/>
        <v>1</v>
      </c>
      <c r="Q79" s="8"/>
      <c r="R79" s="8"/>
    </row>
    <row r="80" spans="1:18">
      <c r="A80" s="2">
        <v>79</v>
      </c>
      <c r="B80" s="2" t="s">
        <v>12</v>
      </c>
      <c r="C80" s="2" t="s">
        <v>9</v>
      </c>
      <c r="D80" s="3" t="s">
        <v>109</v>
      </c>
      <c r="E80" s="2" t="s">
        <v>108</v>
      </c>
      <c r="F80" s="2">
        <v>0</v>
      </c>
      <c r="G80" s="2"/>
      <c r="H80">
        <v>0.71619999999999995</v>
      </c>
      <c r="I80">
        <f t="shared" si="11"/>
        <v>0.85799999999999998</v>
      </c>
      <c r="J80" s="2">
        <f t="shared" si="16"/>
        <v>-0.85799999999999998</v>
      </c>
      <c r="K80" t="b">
        <f t="shared" si="13"/>
        <v>0</v>
      </c>
      <c r="L80" s="2"/>
      <c r="M80" s="3">
        <v>0.74689614500000001</v>
      </c>
      <c r="N80" s="2">
        <f t="shared" si="10"/>
        <v>0.67800466097814338</v>
      </c>
      <c r="O80" s="2">
        <f t="shared" si="17"/>
        <v>-0.67800466097814338</v>
      </c>
      <c r="P80" t="b">
        <f t="shared" si="15"/>
        <v>0</v>
      </c>
      <c r="Q80" s="10"/>
      <c r="R80" s="10"/>
    </row>
    <row r="81" spans="1:18">
      <c r="A81" s="2">
        <v>80</v>
      </c>
      <c r="B81" s="2" t="s">
        <v>12</v>
      </c>
      <c r="C81" s="2" t="s">
        <v>93</v>
      </c>
      <c r="D81" s="3" t="s">
        <v>109</v>
      </c>
      <c r="E81" s="2" t="s">
        <v>109</v>
      </c>
      <c r="F81" s="2">
        <v>1</v>
      </c>
      <c r="G81" s="2"/>
      <c r="H81">
        <v>0.503</v>
      </c>
      <c r="I81">
        <f t="shared" si="11"/>
        <v>0.75140000000000007</v>
      </c>
      <c r="J81" s="2">
        <f t="shared" si="16"/>
        <v>0.24859999999999993</v>
      </c>
      <c r="K81" t="b">
        <f t="shared" si="13"/>
        <v>1</v>
      </c>
      <c r="L81" s="2"/>
      <c r="M81" s="3">
        <v>0.65147105800000005</v>
      </c>
      <c r="N81" s="2">
        <f t="shared" si="10"/>
        <v>0.65689398945709565</v>
      </c>
      <c r="O81" s="2">
        <f t="shared" si="17"/>
        <v>0.34310601054290435</v>
      </c>
      <c r="P81" t="b">
        <f t="shared" si="15"/>
        <v>1</v>
      </c>
      <c r="Q81" s="10"/>
      <c r="R81" s="10"/>
    </row>
    <row r="82" spans="1:18">
      <c r="A82" s="4">
        <v>81</v>
      </c>
      <c r="B82" s="4" t="s">
        <v>63</v>
      </c>
      <c r="C82" s="4" t="s">
        <v>91</v>
      </c>
      <c r="D82" s="5" t="s">
        <v>113</v>
      </c>
      <c r="E82" s="4" t="s">
        <v>109</v>
      </c>
      <c r="F82" s="4">
        <v>1</v>
      </c>
      <c r="G82" s="4"/>
      <c r="H82">
        <v>0.28179999999999999</v>
      </c>
      <c r="I82">
        <f t="shared" si="11"/>
        <v>0.64080000000000004</v>
      </c>
      <c r="J82" s="4">
        <f t="shared" si="16"/>
        <v>0.35919999999999996</v>
      </c>
      <c r="K82" t="b">
        <f t="shared" si="13"/>
        <v>1</v>
      </c>
      <c r="L82" s="4"/>
      <c r="M82" s="5">
        <v>0.31285898099999998</v>
      </c>
      <c r="N82" s="4">
        <f t="shared" si="10"/>
        <v>0.57735001927699992</v>
      </c>
      <c r="O82" s="4">
        <f t="shared" si="17"/>
        <v>0.42264998072300008</v>
      </c>
      <c r="P82" t="b">
        <f t="shared" si="15"/>
        <v>1</v>
      </c>
      <c r="Q82" s="10"/>
      <c r="R82" s="10"/>
    </row>
    <row r="83" spans="1:18">
      <c r="A83">
        <v>82</v>
      </c>
      <c r="B83" t="s">
        <v>4</v>
      </c>
      <c r="C83" t="s">
        <v>97</v>
      </c>
      <c r="D83" s="1" t="s">
        <v>112</v>
      </c>
      <c r="E83" t="s">
        <v>107</v>
      </c>
      <c r="H83">
        <v>0.69240000000000002</v>
      </c>
      <c r="I83">
        <f t="shared" si="11"/>
        <v>0.84610000000000007</v>
      </c>
      <c r="M83" s="1">
        <v>0.53078889500000004</v>
      </c>
      <c r="N83">
        <f t="shared" si="10"/>
        <v>0.62928933521837904</v>
      </c>
    </row>
    <row r="84" spans="1:18">
      <c r="A84">
        <v>83</v>
      </c>
      <c r="B84" t="s">
        <v>98</v>
      </c>
      <c r="C84" t="s">
        <v>99</v>
      </c>
      <c r="D84" s="1" t="s">
        <v>112</v>
      </c>
      <c r="E84" t="s">
        <v>107</v>
      </c>
      <c r="H84">
        <v>0.2949</v>
      </c>
      <c r="I84">
        <f t="shared" si="11"/>
        <v>0.64734999999999998</v>
      </c>
      <c r="M84" s="1">
        <v>-1.577624589</v>
      </c>
      <c r="N84">
        <f t="shared" si="10"/>
        <v>0.17181607609707222</v>
      </c>
    </row>
    <row r="85" spans="1:18">
      <c r="A85">
        <v>84</v>
      </c>
      <c r="B85" t="s">
        <v>31</v>
      </c>
      <c r="C85" t="s">
        <v>100</v>
      </c>
      <c r="D85" s="1" t="s">
        <v>109</v>
      </c>
      <c r="E85" t="s">
        <v>107</v>
      </c>
      <c r="F85">
        <v>0</v>
      </c>
      <c r="H85">
        <v>0.76249999999999996</v>
      </c>
      <c r="I85">
        <f t="shared" si="11"/>
        <v>0.88114999999999999</v>
      </c>
      <c r="J85">
        <f>F85-I85</f>
        <v>-0.88114999999999999</v>
      </c>
      <c r="K85" t="b">
        <f t="shared" si="13"/>
        <v>0</v>
      </c>
      <c r="M85" s="1">
        <v>0.36558026500000002</v>
      </c>
      <c r="N85">
        <f t="shared" si="10"/>
        <v>0.59012079191376443</v>
      </c>
      <c r="O85">
        <f>F85-N85</f>
        <v>-0.59012079191376443</v>
      </c>
      <c r="P85" t="b">
        <f t="shared" si="15"/>
        <v>0</v>
      </c>
    </row>
    <row r="86" spans="1:18">
      <c r="A86" s="2">
        <v>85</v>
      </c>
      <c r="B86" s="2" t="s">
        <v>42</v>
      </c>
      <c r="C86" s="2" t="s">
        <v>47</v>
      </c>
      <c r="D86" s="3" t="s">
        <v>115</v>
      </c>
      <c r="E86" s="2" t="s">
        <v>107</v>
      </c>
      <c r="F86" s="2">
        <v>0</v>
      </c>
      <c r="G86" s="2"/>
      <c r="H86">
        <v>0.255</v>
      </c>
      <c r="I86">
        <f t="shared" si="11"/>
        <v>0.62739999999999996</v>
      </c>
      <c r="J86" s="2">
        <f>F86-I86</f>
        <v>-0.62739999999999996</v>
      </c>
      <c r="K86" t="b">
        <f t="shared" si="13"/>
        <v>0</v>
      </c>
      <c r="L86" s="2"/>
      <c r="M86" s="3">
        <v>-0.707682747</v>
      </c>
      <c r="N86" s="2">
        <f t="shared" si="10"/>
        <v>0.33058877000621545</v>
      </c>
      <c r="O86" s="2">
        <f>F86-N86</f>
        <v>-0.33058877000621545</v>
      </c>
      <c r="P86" t="b">
        <f t="shared" si="15"/>
        <v>1</v>
      </c>
      <c r="Q86" s="2"/>
      <c r="R86" s="2"/>
    </row>
    <row r="87" spans="1:18" s="2" customFormat="1">
      <c r="A87">
        <v>86</v>
      </c>
      <c r="B87" t="s">
        <v>4</v>
      </c>
      <c r="C87" t="s">
        <v>101</v>
      </c>
      <c r="D87" s="1" t="s">
        <v>112</v>
      </c>
      <c r="E87" t="s">
        <v>107</v>
      </c>
      <c r="F87"/>
      <c r="G87"/>
      <c r="H87">
        <v>0.65029999999999999</v>
      </c>
      <c r="I87">
        <f t="shared" si="11"/>
        <v>0.82505000000000006</v>
      </c>
      <c r="J87"/>
      <c r="K87"/>
      <c r="L87"/>
      <c r="M87" s="1">
        <v>0.57418883300000001</v>
      </c>
      <c r="N87">
        <f t="shared" si="10"/>
        <v>0.63932525751702918</v>
      </c>
      <c r="O87"/>
      <c r="P87"/>
      <c r="Q87"/>
      <c r="R87"/>
    </row>
    <row r="88" spans="1:18" s="2" customFormat="1">
      <c r="A88" s="2">
        <v>87</v>
      </c>
      <c r="B88" s="2" t="s">
        <v>12</v>
      </c>
      <c r="C88" s="2" t="s">
        <v>102</v>
      </c>
      <c r="D88" s="3" t="s">
        <v>109</v>
      </c>
      <c r="E88" s="2" t="s">
        <v>110</v>
      </c>
      <c r="F88" s="2">
        <v>0</v>
      </c>
      <c r="H88">
        <v>0.47560000000000002</v>
      </c>
      <c r="I88">
        <f t="shared" si="11"/>
        <v>0.73770000000000002</v>
      </c>
      <c r="J88" s="2">
        <f>F88-I88</f>
        <v>-0.73770000000000002</v>
      </c>
      <c r="K88" t="b">
        <f t="shared" si="13"/>
        <v>0</v>
      </c>
      <c r="M88" s="3">
        <v>0.78023719999999996</v>
      </c>
      <c r="N88" s="2">
        <f t="shared" si="10"/>
        <v>0.68521793774448481</v>
      </c>
      <c r="O88" s="2">
        <f>F88-N88</f>
        <v>-0.68521793774448481</v>
      </c>
      <c r="P88" t="b">
        <f t="shared" si="15"/>
        <v>0</v>
      </c>
    </row>
    <row r="89" spans="1:18" s="2" customFormat="1">
      <c r="A89">
        <v>88</v>
      </c>
      <c r="B89" t="s">
        <v>4</v>
      </c>
      <c r="C89" t="s">
        <v>103</v>
      </c>
      <c r="D89" s="1" t="s">
        <v>112</v>
      </c>
      <c r="E89" t="s">
        <v>107</v>
      </c>
      <c r="F89"/>
      <c r="G89"/>
      <c r="H89">
        <v>0.73309999999999997</v>
      </c>
      <c r="I89">
        <f t="shared" si="11"/>
        <v>0.86644999999999994</v>
      </c>
      <c r="J89"/>
      <c r="K89"/>
      <c r="L89"/>
      <c r="M89" s="1">
        <v>0.63591677099999999</v>
      </c>
      <c r="N89">
        <f t="shared" si="10"/>
        <v>0.65339054145503661</v>
      </c>
      <c r="O89"/>
      <c r="P89"/>
      <c r="Q89"/>
      <c r="R89"/>
    </row>
    <row r="90" spans="1:18">
      <c r="A90">
        <v>89</v>
      </c>
      <c r="B90" t="s">
        <v>80</v>
      </c>
      <c r="C90" t="s">
        <v>58</v>
      </c>
      <c r="D90" s="1" t="s">
        <v>109</v>
      </c>
      <c r="E90" t="s">
        <v>110</v>
      </c>
      <c r="F90">
        <v>0</v>
      </c>
      <c r="H90">
        <v>0.66600000000000004</v>
      </c>
      <c r="I90">
        <f t="shared" si="11"/>
        <v>0.83289999999999997</v>
      </c>
      <c r="J90">
        <f t="shared" ref="J90:J101" si="18">F90-I90</f>
        <v>-0.83289999999999997</v>
      </c>
      <c r="K90" t="b">
        <f t="shared" si="13"/>
        <v>0</v>
      </c>
      <c r="M90" s="1">
        <v>0.82095427499999996</v>
      </c>
      <c r="N90">
        <f t="shared" si="10"/>
        <v>0.69390705848485534</v>
      </c>
      <c r="O90">
        <f t="shared" ref="O90:O101" si="19">F90-N90</f>
        <v>-0.69390705848485534</v>
      </c>
      <c r="P90" t="b">
        <f t="shared" si="15"/>
        <v>0</v>
      </c>
    </row>
    <row r="91" spans="1:18">
      <c r="A91">
        <v>90</v>
      </c>
      <c r="B91" t="s">
        <v>0</v>
      </c>
      <c r="C91" t="s">
        <v>9</v>
      </c>
      <c r="D91" s="1" t="s">
        <v>108</v>
      </c>
      <c r="E91" t="s">
        <v>108</v>
      </c>
      <c r="F91">
        <v>1</v>
      </c>
      <c r="H91">
        <v>0.66239999999999999</v>
      </c>
      <c r="I91">
        <f t="shared" si="11"/>
        <v>0.83109999999999995</v>
      </c>
      <c r="J91">
        <f t="shared" si="18"/>
        <v>0.16890000000000005</v>
      </c>
      <c r="K91" t="b">
        <f t="shared" si="13"/>
        <v>1</v>
      </c>
      <c r="M91" s="1">
        <v>0.47306588500000002</v>
      </c>
      <c r="N91">
        <f t="shared" si="10"/>
        <v>0.61576768198113463</v>
      </c>
      <c r="O91">
        <f t="shared" si="19"/>
        <v>0.38423231801886537</v>
      </c>
      <c r="P91" t="b">
        <f t="shared" si="15"/>
        <v>1</v>
      </c>
    </row>
    <row r="92" spans="1:18">
      <c r="A92" s="2">
        <v>91</v>
      </c>
      <c r="B92" s="2" t="s">
        <v>51</v>
      </c>
      <c r="C92" s="2" t="s">
        <v>104</v>
      </c>
      <c r="D92" s="2" t="s">
        <v>109</v>
      </c>
      <c r="E92" s="2" t="s">
        <v>109</v>
      </c>
      <c r="F92" s="2">
        <v>1</v>
      </c>
      <c r="G92" s="2"/>
      <c r="H92">
        <v>0.55769999999999997</v>
      </c>
      <c r="I92">
        <f t="shared" si="11"/>
        <v>0.77875000000000005</v>
      </c>
      <c r="J92" s="2">
        <f t="shared" si="18"/>
        <v>0.22124999999999995</v>
      </c>
      <c r="K92" t="b">
        <f t="shared" si="13"/>
        <v>1</v>
      </c>
      <c r="L92" s="2"/>
      <c r="M92" s="3">
        <v>0.79630899700000002</v>
      </c>
      <c r="N92" s="2">
        <f t="shared" si="10"/>
        <v>0.68866365556936093</v>
      </c>
      <c r="O92" s="2">
        <f t="shared" si="19"/>
        <v>0.31133634443063907</v>
      </c>
      <c r="P92" t="b">
        <f t="shared" si="15"/>
        <v>1</v>
      </c>
      <c r="Q92" s="2"/>
      <c r="R92" s="2"/>
    </row>
    <row r="93" spans="1:18">
      <c r="A93">
        <v>92</v>
      </c>
      <c r="B93" t="s">
        <v>27</v>
      </c>
      <c r="C93" t="s">
        <v>105</v>
      </c>
      <c r="D93" s="1" t="s">
        <v>109</v>
      </c>
      <c r="E93" t="s">
        <v>107</v>
      </c>
      <c r="F93">
        <v>0</v>
      </c>
      <c r="H93">
        <v>0.35299999999999998</v>
      </c>
      <c r="I93">
        <f t="shared" si="11"/>
        <v>0.6764</v>
      </c>
      <c r="J93">
        <f t="shared" si="18"/>
        <v>-0.6764</v>
      </c>
      <c r="K93" t="b">
        <f t="shared" si="13"/>
        <v>0</v>
      </c>
      <c r="M93" s="1">
        <v>0.50861530499999996</v>
      </c>
      <c r="N93">
        <f t="shared" si="10"/>
        <v>0.62411779949107749</v>
      </c>
      <c r="O93">
        <f t="shared" si="19"/>
        <v>-0.62411779949107749</v>
      </c>
      <c r="P93" t="b">
        <f t="shared" si="15"/>
        <v>0</v>
      </c>
    </row>
    <row r="94" spans="1:18">
      <c r="A94">
        <v>93</v>
      </c>
      <c r="B94" t="s">
        <v>106</v>
      </c>
      <c r="C94" t="s">
        <v>102</v>
      </c>
      <c r="D94" s="1" t="s">
        <v>109</v>
      </c>
      <c r="E94" t="s">
        <v>110</v>
      </c>
      <c r="F94">
        <v>0</v>
      </c>
      <c r="H94">
        <v>0.51180000000000003</v>
      </c>
      <c r="I94">
        <f t="shared" si="11"/>
        <v>0.75580000000000003</v>
      </c>
      <c r="J94">
        <f t="shared" si="18"/>
        <v>-0.75580000000000003</v>
      </c>
      <c r="K94" t="b">
        <f t="shared" si="13"/>
        <v>0</v>
      </c>
      <c r="M94" s="1">
        <v>0.61140367299999998</v>
      </c>
      <c r="N94">
        <f t="shared" si="10"/>
        <v>0.64783541947496615</v>
      </c>
      <c r="O94">
        <f t="shared" si="19"/>
        <v>-0.64783541947496615</v>
      </c>
      <c r="P94" t="b">
        <f t="shared" si="15"/>
        <v>0</v>
      </c>
    </row>
    <row r="95" spans="1:18">
      <c r="A95">
        <v>94</v>
      </c>
      <c r="B95" t="s">
        <v>80</v>
      </c>
      <c r="C95" t="s">
        <v>30</v>
      </c>
      <c r="D95" s="1" t="s">
        <v>109</v>
      </c>
      <c r="E95" t="s">
        <v>109</v>
      </c>
      <c r="F95">
        <v>1</v>
      </c>
      <c r="H95">
        <v>0.74119999999999997</v>
      </c>
      <c r="I95">
        <f t="shared" si="11"/>
        <v>0.87050000000000005</v>
      </c>
      <c r="J95">
        <f t="shared" si="18"/>
        <v>0.12949999999999995</v>
      </c>
      <c r="K95" t="b">
        <f t="shared" si="13"/>
        <v>1</v>
      </c>
      <c r="M95" s="1">
        <v>0.93154243400000003</v>
      </c>
      <c r="N95">
        <f t="shared" si="10"/>
        <v>0.71681146072323687</v>
      </c>
      <c r="O95">
        <f t="shared" si="19"/>
        <v>0.28318853927676313</v>
      </c>
      <c r="P95" t="b">
        <f t="shared" si="15"/>
        <v>1</v>
      </c>
    </row>
    <row r="96" spans="1:18">
      <c r="A96">
        <v>95</v>
      </c>
      <c r="B96" t="s">
        <v>48</v>
      </c>
      <c r="C96" t="s">
        <v>102</v>
      </c>
      <c r="D96" s="1" t="s">
        <v>113</v>
      </c>
      <c r="E96" t="s">
        <v>110</v>
      </c>
      <c r="F96">
        <v>0</v>
      </c>
      <c r="H96">
        <v>0.65110000000000001</v>
      </c>
      <c r="I96">
        <f t="shared" si="11"/>
        <v>0.82545000000000002</v>
      </c>
      <c r="J96">
        <f t="shared" si="18"/>
        <v>-0.82545000000000002</v>
      </c>
      <c r="K96" t="b">
        <f t="shared" si="13"/>
        <v>0</v>
      </c>
      <c r="M96" s="1">
        <v>0.84515255700000003</v>
      </c>
      <c r="N96">
        <f t="shared" si="10"/>
        <v>0.69900698740799383</v>
      </c>
      <c r="O96">
        <f t="shared" si="19"/>
        <v>-0.69900698740799383</v>
      </c>
      <c r="P96" t="b">
        <f t="shared" si="15"/>
        <v>0</v>
      </c>
    </row>
    <row r="97" spans="1:18" s="2" customFormat="1">
      <c r="A97">
        <v>96</v>
      </c>
      <c r="B97" t="s">
        <v>35</v>
      </c>
      <c r="C97" t="s">
        <v>98</v>
      </c>
      <c r="D97" s="1" t="s">
        <v>114</v>
      </c>
      <c r="E97" t="s">
        <v>109</v>
      </c>
      <c r="F97">
        <v>1</v>
      </c>
      <c r="G97"/>
      <c r="H97">
        <v>0.57330000000000003</v>
      </c>
      <c r="I97">
        <f t="shared" si="11"/>
        <v>0.78655000000000008</v>
      </c>
      <c r="J97">
        <f t="shared" si="18"/>
        <v>0.21344999999999992</v>
      </c>
      <c r="K97" t="b">
        <f t="shared" si="13"/>
        <v>1</v>
      </c>
      <c r="L97"/>
      <c r="M97" s="1">
        <v>0.735034191</v>
      </c>
      <c r="N97">
        <f t="shared" si="10"/>
        <v>0.67541751233123259</v>
      </c>
      <c r="O97">
        <f t="shared" si="19"/>
        <v>0.32458248766876741</v>
      </c>
      <c r="P97" t="b">
        <f t="shared" si="15"/>
        <v>1</v>
      </c>
      <c r="Q97"/>
      <c r="R97"/>
    </row>
    <row r="98" spans="1:18" s="2" customFormat="1">
      <c r="A98">
        <v>97</v>
      </c>
      <c r="B98" t="s">
        <v>69</v>
      </c>
      <c r="C98" t="s">
        <v>30</v>
      </c>
      <c r="D98" t="s">
        <v>114</v>
      </c>
      <c r="E98" t="s">
        <v>109</v>
      </c>
      <c r="F98">
        <v>1</v>
      </c>
      <c r="G98"/>
      <c r="H98">
        <v>0</v>
      </c>
      <c r="I98">
        <f t="shared" si="11"/>
        <v>0.49990000000000001</v>
      </c>
      <c r="J98">
        <f t="shared" si="18"/>
        <v>0.50009999999999999</v>
      </c>
      <c r="K98" t="b">
        <f t="shared" si="13"/>
        <v>0</v>
      </c>
      <c r="L98"/>
      <c r="M98" s="1">
        <v>-0.67072387899999997</v>
      </c>
      <c r="N98">
        <f t="shared" si="10"/>
        <v>0.33879308864996277</v>
      </c>
      <c r="O98">
        <f t="shared" si="19"/>
        <v>0.66120691135003717</v>
      </c>
      <c r="P98" t="b">
        <f t="shared" si="15"/>
        <v>0</v>
      </c>
      <c r="Q98"/>
      <c r="R98"/>
    </row>
    <row r="99" spans="1:18" s="2" customFormat="1">
      <c r="A99" s="2">
        <v>98</v>
      </c>
      <c r="B99" s="2" t="s">
        <v>8</v>
      </c>
      <c r="C99" s="2" t="s">
        <v>66</v>
      </c>
      <c r="D99" s="3" t="s">
        <v>113</v>
      </c>
      <c r="E99" s="2" t="s">
        <v>107</v>
      </c>
      <c r="F99" s="2">
        <v>0</v>
      </c>
      <c r="H99">
        <v>0.30990000000000001</v>
      </c>
      <c r="I99">
        <f t="shared" si="11"/>
        <v>0.65485000000000004</v>
      </c>
      <c r="J99" s="2">
        <f t="shared" si="18"/>
        <v>-0.65485000000000004</v>
      </c>
      <c r="K99" t="b">
        <f t="shared" si="13"/>
        <v>0</v>
      </c>
      <c r="M99" s="3">
        <v>-0.55814073399999997</v>
      </c>
      <c r="N99" s="2">
        <f t="shared" si="10"/>
        <v>0.36437212041663464</v>
      </c>
      <c r="O99" s="2">
        <f t="shared" si="19"/>
        <v>-0.36437212041663464</v>
      </c>
      <c r="P99" t="b">
        <f t="shared" si="15"/>
        <v>1</v>
      </c>
    </row>
    <row r="100" spans="1:18">
      <c r="A100">
        <v>99</v>
      </c>
      <c r="B100" t="s">
        <v>33</v>
      </c>
      <c r="C100" t="s">
        <v>104</v>
      </c>
      <c r="D100" t="s">
        <v>109</v>
      </c>
      <c r="E100" t="s">
        <v>109</v>
      </c>
      <c r="F100">
        <v>1</v>
      </c>
      <c r="H100">
        <v>0.56859999999999999</v>
      </c>
      <c r="I100">
        <f t="shared" si="11"/>
        <v>0.78420000000000001</v>
      </c>
      <c r="J100">
        <f t="shared" si="18"/>
        <v>0.21579999999999999</v>
      </c>
      <c r="K100" t="b">
        <f t="shared" si="13"/>
        <v>1</v>
      </c>
      <c r="M100" s="1">
        <v>0.91663163199999997</v>
      </c>
      <c r="N100">
        <f t="shared" si="10"/>
        <v>0.7137842102576607</v>
      </c>
      <c r="O100">
        <f t="shared" si="19"/>
        <v>0.2862157897423393</v>
      </c>
      <c r="P100" t="b">
        <f t="shared" si="15"/>
        <v>1</v>
      </c>
    </row>
    <row r="101" spans="1:18">
      <c r="A101">
        <v>100</v>
      </c>
      <c r="B101" t="s">
        <v>31</v>
      </c>
      <c r="C101" t="s">
        <v>59</v>
      </c>
      <c r="D101" s="1" t="s">
        <v>109</v>
      </c>
      <c r="E101" t="s">
        <v>109</v>
      </c>
      <c r="F101">
        <v>1</v>
      </c>
      <c r="H101">
        <v>0.28210000000000002</v>
      </c>
      <c r="I101">
        <f t="shared" si="11"/>
        <v>0.64095000000000002</v>
      </c>
      <c r="J101">
        <f t="shared" si="18"/>
        <v>0.35904999999999998</v>
      </c>
      <c r="K101" t="b">
        <f t="shared" si="13"/>
        <v>1</v>
      </c>
      <c r="M101" s="1">
        <v>0.73365358400000003</v>
      </c>
      <c r="N101">
        <f t="shared" si="10"/>
        <v>0.67511569438667429</v>
      </c>
      <c r="O101">
        <f t="shared" si="19"/>
        <v>0.32488430561332571</v>
      </c>
      <c r="P101" t="b">
        <f t="shared" si="15"/>
        <v>1</v>
      </c>
    </row>
    <row r="102" spans="1:18">
      <c r="F102" t="s">
        <v>137</v>
      </c>
      <c r="K102" t="s">
        <v>134</v>
      </c>
      <c r="P102" t="s">
        <v>131</v>
      </c>
    </row>
    <row r="103" spans="1:18">
      <c r="F103" t="s">
        <v>136</v>
      </c>
      <c r="K103" t="s">
        <v>135</v>
      </c>
      <c r="P103" t="s">
        <v>132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activeCell="B1" sqref="B1"/>
    </sheetView>
  </sheetViews>
  <sheetFormatPr baseColWidth="10" defaultRowHeight="15" x14ac:dyDescent="0"/>
  <sheetData>
    <row r="1" spans="1:1">
      <c r="A1">
        <v>0</v>
      </c>
    </row>
    <row r="2" spans="1:1">
      <c r="A2">
        <v>0</v>
      </c>
    </row>
    <row r="3" spans="1:1">
      <c r="A3">
        <v>0</v>
      </c>
    </row>
    <row r="4" spans="1:1">
      <c r="A4">
        <v>0</v>
      </c>
    </row>
    <row r="5" spans="1:1">
      <c r="A5">
        <v>0</v>
      </c>
    </row>
    <row r="6" spans="1:1">
      <c r="A6">
        <v>0</v>
      </c>
    </row>
    <row r="7" spans="1:1">
      <c r="A7">
        <v>-2.2707999999999999</v>
      </c>
    </row>
    <row r="8" spans="1:1">
      <c r="A8">
        <v>-0.82420000000000004</v>
      </c>
    </row>
    <row r="9" spans="1:1">
      <c r="A9">
        <v>-3.8687999999999998</v>
      </c>
    </row>
    <row r="10" spans="1:1">
      <c r="A10">
        <v>-0.9284</v>
      </c>
    </row>
    <row r="11" spans="1:1">
      <c r="A11">
        <v>0.30409999999999998</v>
      </c>
    </row>
    <row r="12" spans="1:1">
      <c r="A12">
        <v>0.16669999999999999</v>
      </c>
    </row>
    <row r="13" spans="1:1">
      <c r="A13">
        <v>-2.2296</v>
      </c>
    </row>
    <row r="14" spans="1:1">
      <c r="A14">
        <v>0</v>
      </c>
    </row>
    <row r="15" spans="1:1">
      <c r="A15">
        <v>0</v>
      </c>
    </row>
    <row r="16" spans="1:1">
      <c r="A16">
        <v>0</v>
      </c>
    </row>
    <row r="17" spans="1:1">
      <c r="A17">
        <v>-1.6043000000000001</v>
      </c>
    </row>
    <row r="18" spans="1:1">
      <c r="A18">
        <v>-0.60829999999999995</v>
      </c>
    </row>
    <row r="19" spans="1:1">
      <c r="A19">
        <v>0.65629999999999999</v>
      </c>
    </row>
    <row r="20" spans="1:1">
      <c r="A20">
        <v>0</v>
      </c>
    </row>
    <row r="21" spans="1:1">
      <c r="A21">
        <v>-0.1426</v>
      </c>
    </row>
    <row r="22" spans="1:1">
      <c r="A22">
        <v>-1.5442</v>
      </c>
    </row>
    <row r="23" spans="1:1">
      <c r="A23">
        <v>-1.8472999999999999</v>
      </c>
    </row>
    <row r="24" spans="1:1">
      <c r="A24">
        <v>-2.0459999999999998</v>
      </c>
    </row>
    <row r="25" spans="1:1">
      <c r="A25">
        <v>-2.8E-3</v>
      </c>
    </row>
    <row r="26" spans="1:1">
      <c r="A26">
        <v>0.76649999999999996</v>
      </c>
    </row>
    <row r="27" spans="1:1">
      <c r="A27">
        <v>-0.37730000000000002</v>
      </c>
    </row>
    <row r="28" spans="1:1">
      <c r="A28">
        <v>-2.1711999999999998</v>
      </c>
    </row>
    <row r="29" spans="1:1">
      <c r="A29">
        <v>0</v>
      </c>
    </row>
    <row r="30" spans="1:1">
      <c r="A30">
        <v>0.70799999999999996</v>
      </c>
    </row>
    <row r="31" spans="1:1">
      <c r="A31">
        <v>1.3077000000000001</v>
      </c>
    </row>
    <row r="32" spans="1:1">
      <c r="A32">
        <v>-0.90090000000000003</v>
      </c>
    </row>
    <row r="33" spans="1:1">
      <c r="A33">
        <v>-0.65369999999999995</v>
      </c>
    </row>
    <row r="34" spans="1:1">
      <c r="A34">
        <v>0.50390000000000001</v>
      </c>
    </row>
    <row r="35" spans="1:1">
      <c r="A35">
        <v>0</v>
      </c>
    </row>
    <row r="36" spans="1:1">
      <c r="A36">
        <v>0</v>
      </c>
    </row>
    <row r="37" spans="1:1">
      <c r="A37">
        <v>1.4426000000000001</v>
      </c>
    </row>
    <row r="38" spans="1:1">
      <c r="A38">
        <v>-0.39529999999999998</v>
      </c>
    </row>
    <row r="39" spans="1:1">
      <c r="A39">
        <v>-1.1017999999999999</v>
      </c>
    </row>
    <row r="40" spans="1:1">
      <c r="A40">
        <v>0.61819999999999997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0</v>
      </c>
    </row>
    <row r="45" spans="1:1">
      <c r="A45">
        <v>0</v>
      </c>
    </row>
    <row r="46" spans="1:1">
      <c r="A46">
        <v>0</v>
      </c>
    </row>
    <row r="47" spans="1:1">
      <c r="A47">
        <v>0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-0.54900000000000004</v>
      </c>
    </row>
    <row r="52" spans="1:1">
      <c r="A52">
        <v>-0.53590000000000004</v>
      </c>
    </row>
    <row r="53" spans="1:1">
      <c r="A53">
        <v>1.4260999999999999</v>
      </c>
    </row>
    <row r="54" spans="1:1">
      <c r="A54">
        <v>1.5237000000000001</v>
      </c>
    </row>
    <row r="55" spans="1:1">
      <c r="A55">
        <v>1.1114999999999999</v>
      </c>
    </row>
    <row r="56" spans="1:1">
      <c r="A56">
        <v>-2.6655000000000002</v>
      </c>
    </row>
    <row r="57" spans="1:1">
      <c r="A57">
        <v>1.11E-2</v>
      </c>
    </row>
    <row r="58" spans="1:1">
      <c r="A58">
        <v>-0.98970000000000002</v>
      </c>
    </row>
    <row r="59" spans="1:1">
      <c r="A59">
        <v>1.7873000000000001</v>
      </c>
    </row>
    <row r="60" spans="1:1">
      <c r="A60">
        <v>1.8250999999999999</v>
      </c>
    </row>
    <row r="61" spans="1:1">
      <c r="A61">
        <v>3.8855</v>
      </c>
    </row>
    <row r="62" spans="1:1">
      <c r="A62">
        <v>1.2343</v>
      </c>
    </row>
    <row r="63" spans="1:1">
      <c r="A63">
        <v>0</v>
      </c>
    </row>
    <row r="64" spans="1:1">
      <c r="A64">
        <v>1.2272000000000001</v>
      </c>
    </row>
    <row r="65" spans="1:1">
      <c r="A65">
        <v>0</v>
      </c>
    </row>
    <row r="66" spans="1:1">
      <c r="A66">
        <v>-0.18940000000000001</v>
      </c>
    </row>
    <row r="67" spans="1:1">
      <c r="A67">
        <v>1.1871</v>
      </c>
    </row>
    <row r="68" spans="1:1">
      <c r="A68">
        <v>2.7366999999999999</v>
      </c>
    </row>
    <row r="69" spans="1:1">
      <c r="A69">
        <v>2.4165000000000001</v>
      </c>
    </row>
    <row r="70" spans="1:1">
      <c r="A70">
        <v>2.1158000000000001</v>
      </c>
    </row>
    <row r="71" spans="1:1">
      <c r="A71">
        <v>4.0784000000000002</v>
      </c>
    </row>
    <row r="72" spans="1:1">
      <c r="A72">
        <v>3.5550000000000002</v>
      </c>
    </row>
    <row r="73" spans="1:1">
      <c r="A73">
        <v>0.65290000000000004</v>
      </c>
    </row>
    <row r="74" spans="1:1">
      <c r="A74">
        <v>3.7719999999999998</v>
      </c>
    </row>
    <row r="75" spans="1:1">
      <c r="A75">
        <v>2.9394999999999998</v>
      </c>
    </row>
    <row r="76" spans="1:1">
      <c r="A76">
        <v>2.6494</v>
      </c>
    </row>
    <row r="77" spans="1:1">
      <c r="A77">
        <v>2.7532999999999999</v>
      </c>
    </row>
    <row r="78" spans="1:1">
      <c r="A78">
        <v>3.2159</v>
      </c>
    </row>
    <row r="79" spans="1:1">
      <c r="A79">
        <v>3.6539999999999999</v>
      </c>
    </row>
    <row r="80" spans="1:1">
      <c r="A80">
        <v>1.9430000000000001</v>
      </c>
    </row>
    <row r="81" spans="1:1">
      <c r="A81">
        <v>0.1232</v>
      </c>
    </row>
    <row r="82" spans="1:1">
      <c r="A82">
        <v>5.0620000000000003</v>
      </c>
    </row>
    <row r="83" spans="1:1">
      <c r="A83">
        <v>-0.59260000000000002</v>
      </c>
    </row>
    <row r="84" spans="1:1">
      <c r="A84">
        <v>4.0186999999999999</v>
      </c>
    </row>
    <row r="85" spans="1:1">
      <c r="A85">
        <v>-1.1576</v>
      </c>
    </row>
    <row r="86" spans="1:1">
      <c r="A86">
        <v>4.5644999999999998</v>
      </c>
    </row>
    <row r="87" spans="1:1">
      <c r="A87">
        <v>1.6665000000000001</v>
      </c>
    </row>
    <row r="88" spans="1:1">
      <c r="A88">
        <v>5.5422000000000002</v>
      </c>
    </row>
    <row r="89" spans="1:1">
      <c r="A89">
        <v>3.9371999999999998</v>
      </c>
    </row>
    <row r="90" spans="1:1">
      <c r="A90">
        <v>3.1444000000000001</v>
      </c>
    </row>
    <row r="91" spans="1:1">
      <c r="A91">
        <v>2.6027</v>
      </c>
    </row>
    <row r="92" spans="1:1">
      <c r="A92">
        <v>0.34379999999999999</v>
      </c>
    </row>
    <row r="93" spans="1:1">
      <c r="A93">
        <v>2.4912999999999998</v>
      </c>
    </row>
    <row r="94" spans="1:1">
      <c r="A94">
        <v>4.7350000000000003</v>
      </c>
    </row>
    <row r="95" spans="1:1">
      <c r="A95">
        <v>4.0190999999999999</v>
      </c>
    </row>
    <row r="96" spans="1:1">
      <c r="A96">
        <v>2.4996</v>
      </c>
    </row>
    <row r="97" spans="1:1">
      <c r="A97">
        <v>0</v>
      </c>
    </row>
    <row r="98" spans="1:1">
      <c r="A98">
        <v>0.60550000000000004</v>
      </c>
    </row>
    <row r="99" spans="1:1">
      <c r="A99">
        <v>2.6139000000000001</v>
      </c>
    </row>
    <row r="100" spans="1:1">
      <c r="A100">
        <v>-0.48080000000000001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Leung</dc:creator>
  <cp:lastModifiedBy>Kevin Leung</cp:lastModifiedBy>
  <dcterms:created xsi:type="dcterms:W3CDTF">2012-03-06T08:01:13Z</dcterms:created>
  <dcterms:modified xsi:type="dcterms:W3CDTF">2012-03-13T21:04:38Z</dcterms:modified>
</cp:coreProperties>
</file>