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Lab\stochastic_process_calibration_2022\excel_file\"/>
    </mc:Choice>
  </mc:AlternateContent>
  <xr:revisionPtr revIDLastSave="0" documentId="8_{6908411D-7F34-4144-B0C1-A130A69001F3}" xr6:coauthVersionLast="47" xr6:coauthVersionMax="47" xr10:uidLastSave="{00000000-0000-0000-0000-000000000000}"/>
  <bookViews>
    <workbookView xWindow="-110" yWindow="-110" windowWidth="19420" windowHeight="10420" xr2:uid="{DE9DDC8B-0308-418E-8A68-ACE40955ABD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1" l="1"/>
  <c r="A9" i="1"/>
  <c r="A8" i="1"/>
  <c r="A7" i="1"/>
  <c r="A6" i="1"/>
  <c r="A5" i="1"/>
  <c r="A4" i="1"/>
  <c r="A3" i="1"/>
  <c r="A2" i="1"/>
  <c r="B2" i="1" a="1"/>
  <c r="B16" i="1" s="1"/>
  <c r="B9" i="1" l="1"/>
  <c r="B17" i="1"/>
  <c r="B2" i="1"/>
  <c r="B10" i="1"/>
  <c r="B3" i="1"/>
  <c r="B11" i="1"/>
  <c r="B4" i="1"/>
  <c r="B12" i="1"/>
  <c r="B5" i="1"/>
  <c r="B13" i="1"/>
  <c r="B6" i="1"/>
  <c r="B14" i="1"/>
  <c r="B7" i="1"/>
  <c r="B15" i="1"/>
  <c r="B8" i="1"/>
</calcChain>
</file>

<file path=xl/sharedStrings.xml><?xml version="1.0" encoding="utf-8"?>
<sst xmlns="http://schemas.openxmlformats.org/spreadsheetml/2006/main" count="2" uniqueCount="2">
  <si>
    <t>Tenors</t>
  </si>
  <si>
    <t>Quotes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</si>
</sst>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0"/>
      <name val="Open Sans"/>
      <family val="2"/>
    </font>
    <font>
      <sz val="9"/>
      <color theme="0"/>
      <name val="Verdana"/>
      <family val="2"/>
    </font>
    <font>
      <sz val="9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theme="1"/>
      </left>
      <right/>
      <top style="hair">
        <color theme="1"/>
      </top>
      <bottom/>
      <diagonal/>
    </border>
    <border>
      <left style="thin">
        <color theme="1"/>
      </left>
      <right style="hair">
        <color auto="1"/>
      </right>
      <top style="hair">
        <color theme="1"/>
      </top>
      <bottom style="hair">
        <color theme="1"/>
      </bottom>
      <diagonal/>
    </border>
  </borders>
  <cellStyleXfs count="3">
    <xf numFmtId="0" fontId="0" fillId="0" borderId="0"/>
    <xf numFmtId="0" fontId="1" fillId="2" borderId="1" applyNumberFormat="0" applyFont="0" applyFill="0" applyAlignment="0" applyProtection="0"/>
    <xf numFmtId="0" fontId="4" fillId="0" borderId="0"/>
  </cellStyleXfs>
  <cellXfs count="6">
    <xf numFmtId="0" fontId="0" fillId="0" borderId="0" xfId="0"/>
    <xf numFmtId="0" fontId="2" fillId="2" borderId="2" xfId="1" applyFont="1" applyFill="1" applyBorder="1"/>
    <xf numFmtId="0" fontId="2" fillId="2" borderId="3" xfId="1" applyFont="1" applyFill="1" applyBorder="1"/>
    <xf numFmtId="2" fontId="5" fillId="0" borderId="1" xfId="2" applyNumberFormat="1" applyFont="1" applyBorder="1" applyAlignment="1">
      <alignment horizontal="center"/>
    </xf>
    <xf numFmtId="2" fontId="3" fillId="0" borderId="4" xfId="0" applyNumberFormat="1" applyFont="1" applyBorder="1"/>
    <xf numFmtId="2" fontId="3" fillId="0" borderId="5" xfId="0" applyNumberFormat="1" applyFont="1" applyBorder="1"/>
  </cellXfs>
  <cellStyles count="3">
    <cellStyle name="Borders" xfId="1" xr:uid="{58912220-A069-4278-9B8C-2B739778DA03}"/>
    <cellStyle name="Normal" xfId="0" builtinId="0"/>
    <cellStyle name="Normal 2" xfId="2" xr:uid="{8AEEAEEF-FA70-4ED5-8D33-0713466CDC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resources.deloitte.com/Users/jknipe/AppData/Local/Deloitte.DA4/Docs/5000269545/4035821347800000004/3001%20RMB%20Curve%20Conversion%20and%20Setup%20-%2031%20March%20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B IR Curves"/>
      <sheetName val="RMB FX Curves"/>
      <sheetName val="RMB ATM FX Vols"/>
      <sheetName val="RMB Swaption Vols"/>
      <sheetName val="RMB Survival Curves"/>
    </sheetNames>
    <sheetDataSet>
      <sheetData sheetId="0" refreshError="1"/>
      <sheetData sheetId="1" refreshError="1"/>
      <sheetData sheetId="2" refreshError="1">
        <row r="9">
          <cell r="D9" t="str">
            <v>13.25</v>
          </cell>
        </row>
        <row r="10">
          <cell r="D10" t="str">
            <v>14</v>
          </cell>
        </row>
        <row r="11">
          <cell r="D11" t="str">
            <v>14.5</v>
          </cell>
        </row>
        <row r="12">
          <cell r="D12" t="str">
            <v>14.85</v>
          </cell>
        </row>
        <row r="13">
          <cell r="D13" t="str">
            <v>15.4</v>
          </cell>
        </row>
        <row r="14">
          <cell r="D14" t="str">
            <v>15.55</v>
          </cell>
        </row>
        <row r="15">
          <cell r="D15" t="str">
            <v>15.55</v>
          </cell>
        </row>
        <row r="16">
          <cell r="D16" t="str">
            <v>15.75</v>
          </cell>
        </row>
        <row r="17">
          <cell r="D17" t="str">
            <v>16.15</v>
          </cell>
        </row>
        <row r="18">
          <cell r="D18" t="str">
            <v>16.35</v>
          </cell>
        </row>
        <row r="19">
          <cell r="D19" t="str">
            <v>16.85</v>
          </cell>
        </row>
        <row r="20">
          <cell r="D20" t="str">
            <v>17.35</v>
          </cell>
        </row>
        <row r="21">
          <cell r="D21" t="str">
            <v>17.85</v>
          </cell>
        </row>
        <row r="22">
          <cell r="D22" t="str">
            <v>18.45</v>
          </cell>
        </row>
        <row r="23">
          <cell r="D23" t="str">
            <v>19.05</v>
          </cell>
        </row>
        <row r="24">
          <cell r="D24" t="str">
            <v>19.65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BA90B-19C4-488F-A913-2EFEE4CFDC26}">
  <dimension ref="A1:B17"/>
  <sheetViews>
    <sheetView tabSelected="1" workbookViewId="0">
      <selection activeCell="B3" sqref="B3"/>
    </sheetView>
  </sheetViews>
  <sheetFormatPr defaultRowHeight="14.5" x14ac:dyDescent="0.35"/>
  <cols>
    <col min="1" max="1" width="12.1796875" customWidth="1"/>
    <col min="2" max="2" width="14.08984375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4">
        <f>1/52</f>
        <v>1.9230769230769232E-2</v>
      </c>
      <c r="B2" s="3" t="str">
        <f t="array" ref="B2:B17">'[1]RMB ATM FX Vols'!$D$9:$D$24</f>
        <v>13.25</v>
      </c>
    </row>
    <row r="3" spans="1:2" x14ac:dyDescent="0.35">
      <c r="A3" s="4">
        <f>1/12</f>
        <v>8.3333333333333329E-2</v>
      </c>
      <c r="B3" s="3" t="str">
        <v>14</v>
      </c>
    </row>
    <row r="4" spans="1:2" x14ac:dyDescent="0.35">
      <c r="A4" s="4">
        <f>2/12</f>
        <v>0.16666666666666666</v>
      </c>
      <c r="B4" s="3" t="str">
        <v>14.5</v>
      </c>
    </row>
    <row r="5" spans="1:2" x14ac:dyDescent="0.35">
      <c r="A5" s="4">
        <f>3/12</f>
        <v>0.25</v>
      </c>
      <c r="B5" s="3" t="str">
        <v>14.85</v>
      </c>
    </row>
    <row r="6" spans="1:2" x14ac:dyDescent="0.35">
      <c r="A6" s="4">
        <f>6/12</f>
        <v>0.5</v>
      </c>
      <c r="B6" s="3" t="str">
        <v>15.4</v>
      </c>
    </row>
    <row r="7" spans="1:2" x14ac:dyDescent="0.35">
      <c r="A7" s="4">
        <f>9/12</f>
        <v>0.75</v>
      </c>
      <c r="B7" s="3" t="str">
        <v>15.55</v>
      </c>
    </row>
    <row r="8" spans="1:2" x14ac:dyDescent="0.35">
      <c r="A8" s="4">
        <f>1</f>
        <v>1</v>
      </c>
      <c r="B8" s="3" t="str">
        <v>15.55</v>
      </c>
    </row>
    <row r="9" spans="1:2" x14ac:dyDescent="0.35">
      <c r="A9" s="4">
        <f>2</f>
        <v>2</v>
      </c>
      <c r="B9" s="3" t="str">
        <v>15.75</v>
      </c>
    </row>
    <row r="10" spans="1:2" x14ac:dyDescent="0.35">
      <c r="A10" s="4">
        <f>3</f>
        <v>3</v>
      </c>
      <c r="B10" s="3" t="str">
        <v>16.15</v>
      </c>
    </row>
    <row r="11" spans="1:2" x14ac:dyDescent="0.35">
      <c r="A11" s="4">
        <v>4</v>
      </c>
      <c r="B11" s="3" t="str">
        <v>16.35</v>
      </c>
    </row>
    <row r="12" spans="1:2" x14ac:dyDescent="0.35">
      <c r="A12" s="4">
        <v>5</v>
      </c>
      <c r="B12" s="3" t="str">
        <v>16.85</v>
      </c>
    </row>
    <row r="13" spans="1:2" x14ac:dyDescent="0.35">
      <c r="A13" s="4">
        <v>6</v>
      </c>
      <c r="B13" s="3" t="str">
        <v>17.35</v>
      </c>
    </row>
    <row r="14" spans="1:2" x14ac:dyDescent="0.35">
      <c r="A14" s="4">
        <v>7</v>
      </c>
      <c r="B14" s="3" t="str">
        <v>17.85</v>
      </c>
    </row>
    <row r="15" spans="1:2" x14ac:dyDescent="0.35">
      <c r="A15" s="4">
        <v>8</v>
      </c>
      <c r="B15" s="3" t="str">
        <v>18.45</v>
      </c>
    </row>
    <row r="16" spans="1:2" x14ac:dyDescent="0.35">
      <c r="A16" s="4">
        <v>9</v>
      </c>
      <c r="B16" s="3" t="str">
        <v>19.05</v>
      </c>
    </row>
    <row r="17" spans="1:2" x14ac:dyDescent="0.35">
      <c r="A17" s="5">
        <v>10</v>
      </c>
      <c r="B17" s="3" t="str">
        <v>19.65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Erasmus</dc:creator>
  <cp:lastModifiedBy>Nicole Erasmus</cp:lastModifiedBy>
  <dcterms:created xsi:type="dcterms:W3CDTF">2022-09-12T07:49:13Z</dcterms:created>
  <dcterms:modified xsi:type="dcterms:W3CDTF">2022-09-12T07:50:23Z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2022-09-12T07:49:14Z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ead318f4-2361-4754-be48-02caf6322da5</vt:lpwstr>
  </property>
  <property fmtid="{D5CDD505-2E9C-101B-9397-08002B2CF9AE}" pid="8" name="MSIP_Label_ea60d57e-af5b-4752-ac57-3e4f28ca11dc_ContentBits">
    <vt:lpwstr>0</vt:lpwstr>
  </property>
</Properties>
</file>