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del_ss\Matthew\template_files\resources\"/>
    </mc:Choice>
  </mc:AlternateContent>
  <bookViews>
    <workbookView xWindow="-108" yWindow="-108" windowWidth="23256" windowHeight="12576" tabRatio="871" activeTab="6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Matthew_del" localSheetId="2">MET!$B$5:$K$75</definedName>
    <definedName name="daily_data_table_wq_English_Matthew_del" localSheetId="3">WQ!$B$5:$J$257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I9" i="7"/>
  <c r="H9" i="7"/>
  <c r="E9" i="7"/>
  <c r="G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Matthew_del" type="6" refreshedVersion="5" background="1" saveData="1">
    <textPr sourceFile="B:\RNERRS2\05_final_reports\reserves\del_ss\Matthew\output\met\data_table\daily_data_table_met_English_Matthew_del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Matthew_del" type="6" refreshedVersion="5" background="1" saveData="1">
    <textPr codePage="437" sourceFile="B:\RNERRS2\05_final_reports\reserves\del_ss\Matthew\output\wq\data_table\daily_data_table_wq_English_Matthew_del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<sst xmlns="http://schemas.openxmlformats.org/spreadsheetml/2006/main" count="3453" uniqueCount="890">
  <si>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</si>
  <si>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</si>
  <si>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</si>
  <si>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</si>
  <si>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</si>
  <si>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</si>
  <si>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</si>
  <si>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</si>
  <si>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</si>
  <si>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</si>
  <si>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</si>
  <si>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</si>
  <si>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</si>
  <si>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</si>
  <si>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</si>
  <si>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</si>
  <si>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</si>
  <si>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</si>
  <si>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</si>
  <si>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</si>
  <si>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</si>
  <si>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</si>
  <si>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</si>
  <si>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</si>
  <si>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</si>
  <si>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</si>
  <si>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</si>
  <si>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</si>
  <si>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</si>
  <si>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</si>
  <si>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</si>
  <si>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</si>
  <si>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</si>
  <si>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</si>
  <si>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</si>
  <si>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</si>
  <si>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</si>
  <si>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</si>
  <si>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</si>
  <si>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</si>
  <si>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</si>
  <si>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</si>
  <si>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</si>
  <si>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</si>
  <si>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</si>
  <si>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</si>
  <si>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</si>
  <si>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</si>
  <si>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</si>
  <si>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</si>
  <si>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</si>
  <si>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</si>
  <si>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</si>
  <si>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</si>
  <si>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</si>
  <si>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</si>
  <si>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</si>
  <si>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</si>
  <si>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</si>
  <si>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</si>
  <si>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</si>
  <si>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</si>
  <si>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</si>
  <si>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</si>
  <si>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</si>
  <si>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</si>
  <si>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</si>
  <si>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</si>
  <si>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</si>
  <si>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</si>
  <si>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</si>
  <si>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</si>
  <si>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</si>
  <si>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</si>
  <si>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</si>
  <si>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</si>
  <si>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</si>
  <si>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</si>
  <si>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</si>
  <si>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</si>
  <si>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</si>
  <si>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</si>
  <si>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</si>
  <si>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</si>
  <si>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</si>
  <si>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</si>
  <si>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</si>
  <si>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</si>
  <si>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</si>
  <si>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</si>
  <si>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</si>
  <si>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</si>
  <si>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</si>
  <si>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</si>
  <si>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</si>
  <si>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</si>
  <si>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</si>
  <si>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</si>
  <si>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</si>
  <si>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</si>
  <si>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</si>
  <si>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</si>
  <si>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</si>
  <si>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</si>
  <si>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</si>
  <si>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</si>
  <si>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</si>
  <si>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</si>
  <si>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</si>
  <si>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</si>
  <si>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</si>
  <si>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</si>
  <si>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</si>
  <si>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</si>
  <si>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</si>
  <si>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</si>
  <si>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</si>
  <si>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</si>
  <si>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</si>
  <si>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</si>
  <si>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</si>
  <si>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</si>
  <si>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</si>
  <si>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</si>
  <si>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</si>
  <si>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</si>
  <si>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</si>
  <si>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</si>
  <si>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</si>
  <si>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</si>
  <si>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</si>
  <si>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</si>
  <si>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</si>
  <si>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</si>
  <si>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</si>
  <si>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</si>
  <si>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</si>
  <si>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</si>
  <si>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</si>
  <si>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</si>
  <si>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</si>
  <si>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</si>
  <si>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</si>
  <si>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</si>
  <si>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</si>
  <si>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</si>
  <si>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</si>
  <si>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</si>
  <si>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</si>
  <si>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</si>
  <si>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</si>
  <si>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</si>
  <si>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</si>
  <si>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</si>
  <si>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</si>
  <si>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</si>
  <si>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</si>
  <si>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</si>
  <si>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</si>
  <si>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</si>
  <si>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</si>
  <si>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</si>
  <si>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</si>
  <si>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</si>
  <si>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</si>
  <si>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</si>
  <si>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</si>
  <si>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</si>
  <si>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</si>
  <si>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</si>
  <si>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</si>
  <si>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</si>
  <si>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</si>
  <si>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</si>
  <si>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</si>
  <si>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</si>
  <si>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</si>
  <si>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</si>
  <si>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</si>
  <si>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</si>
  <si>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</si>
  <si>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</si>
  <si>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</si>
  <si>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</si>
  <si>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</si>
  <si>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</si>
  <si>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</si>
  <si>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</si>
  <si>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</si>
  <si>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</si>
  <si>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</si>
  <si>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</si>
  <si>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</si>
  <si>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</si>
  <si>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</si>
  <si>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</si>
  <si>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</si>
  <si>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</si>
  <si>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</si>
  <si>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</si>
  <si>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</si>
  <si>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</si>
  <si>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</si>
  <si>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</si>
  <si>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</si>
  <si>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</si>
  <si>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</si>
  <si>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</si>
  <si>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</si>
  <si>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</si>
  <si>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</si>
  <si>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</si>
  <si>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</si>
  <si>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</si>
  <si>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</si>
  <si>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</si>
  <si>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</si>
  <si>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</si>
  <si>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</si>
  <si>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</si>
  <si>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</si>
  <si>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</si>
  <si>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</si>
  <si>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</si>
  <si>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</si>
  <si>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</si>
  <si>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</si>
  <si>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</si>
  <si>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</si>
  <si>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</si>
  <si>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</si>
  <si>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</si>
  <si>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</si>
  <si>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</si>
  <si>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</si>
  <si>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</si>
  <si>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</si>
  <si>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</si>
  <si>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</si>
  <si>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</si>
  <si>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</si>
  <si>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</si>
  <si>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</si>
  <si>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</si>
  <si>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</si>
  <si>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</si>
  <si>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</si>
  <si>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</si>
  <si>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</si>
  <si>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</si>
  <si>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</si>
  <si>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</si>
  <si>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</si>
  <si>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</si>
  <si>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</si>
  <si>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</si>
  <si>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</si>
  <si>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</si>
  <si>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</si>
  <si>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</si>
  <si>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</si>
  <si>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</si>
  <si>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</si>
  <si>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</si>
  <si>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</si>
  <si>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</si>
  <si>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</si>
  <si>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</si>
  <si>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</si>
  <si>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</si>
  <si>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</si>
  <si>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</si>
  <si>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</si>
  <si>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</si>
  <si>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</si>
  <si>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</si>
  <si>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</si>
  <si>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</si>
  <si>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</si>
  <si>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</si>
  <si>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</si>
  <si>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</si>
  <si>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</si>
  <si>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</si>
  <si>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</si>
  <si>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</si>
  <si>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</si>
  <si>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</si>
  <si>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</si>
  <si>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</si>
  <si>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</si>
  <si>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</si>
  <si>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</si>
  <si>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</si>
  <si>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</si>
  <si>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</si>
  <si>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</si>
  <si>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</si>
  <si>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</si>
  <si>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</si>
  <si>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</si>
  <si>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</si>
  <si>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</si>
  <si>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</si>
  <si>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</si>
  <si>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</si>
  <si>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</si>
  <si>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</si>
  <si>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</si>
  <si>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</si>
  <si>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</si>
  <si>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</si>
  <si>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</si>
  <si>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</si>
  <si>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</si>
  <si>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</si>
  <si>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</si>
  <si>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</si>
  <si>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</si>
  <si>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</si>
  <si>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</si>
  <si>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</si>
  <si>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</si>
  <si>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</si>
  <si>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</si>
  <si>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</si>
  <si>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</si>
  <si>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</si>
  <si>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</si>
  <si>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</si>
  <si>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</si>
  <si>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</si>
  <si>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</si>
  <si>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</si>
  <si>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</si>
  <si>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</si>
  <si>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</si>
  <si>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</si>
  <si>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</si>
  <si>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</si>
  <si>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</si>
  <si>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</si>
  <si>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</si>
  <si>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</si>
  <si>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</si>
  <si>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</si>
  <si>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</si>
  <si>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</si>
  <si>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</si>
  <si>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</si>
  <si>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</si>
  <si>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</si>
  <si>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</si>
  <si>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</si>
  <si>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</si>
  <si>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</si>
  <si>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</si>
  <si>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</si>
  <si>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</si>
  <si>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</si>
  <si>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</si>
  <si>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</si>
  <si>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</si>
  <si>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</si>
  <si>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</si>
  <si>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</si>
  <si>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</si>
  <si>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</si>
  <si>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</si>
  <si>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</si>
  <si>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</si>
  <si>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</si>
  <si>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</si>
  <si>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</si>
  <si>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</si>
  <si>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</si>
  <si>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</si>
  <si>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</si>
  <si>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</si>
  <si>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</si>
  <si>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</si>
  <si>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</si>
  <si>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</si>
  <si>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</si>
  <si>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</si>
  <si>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</si>
  <si>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</si>
  <si>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</si>
  <si>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</si>
  <si>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</si>
  <si>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</si>
  <si>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</si>
  <si>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</si>
  <si>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</si>
  <si>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</si>
  <si>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</si>
  <si>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</si>
  <si>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</si>
  <si>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</si>
  <si>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</si>
  <si>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</si>
  <si>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</si>
  <si>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</si>
  <si>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</si>
  <si>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</si>
  <si>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</si>
  <si>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</si>
  <si>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</si>
  <si>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</si>
  <si>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</si>
  <si>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</si>
  <si>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</si>
  <si>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</si>
  <si>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</si>
  <si>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</si>
  <si>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</si>
  <si>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</si>
  <si>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</si>
  <si>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</si>
  <si>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</si>
  <si>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</si>
  <si>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</si>
  <si>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</si>
  <si>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</si>
  <si>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</si>
  <si>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</si>
  <si>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</si>
  <si>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</si>
  <si>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</si>
  <si>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</si>
  <si>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</si>
  <si>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</si>
  <si>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</si>
  <si>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</si>
  <si>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</si>
  <si>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</si>
  <si>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</si>
  <si>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</si>
  <si>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</si>
  <si>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</si>
  <si>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</si>
  <si>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</si>
  <si>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</si>
  <si>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</si>
  <si>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</si>
  <si>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</si>
  <si>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</si>
  <si>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</si>
  <si>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</si>
  <si>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</si>
  <si>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</si>
  <si>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</si>
  <si>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</si>
  <si>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</si>
  <si>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</si>
  <si>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</si>
  <si>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</si>
  <si>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</si>
  <si>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</si>
  <si>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</si>
  <si>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</si>
  <si>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</si>
  <si>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</si>
  <si>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</si>
  <si>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</si>
  <si>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</si>
  <si>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</si>
  <si>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</si>
  <si>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</si>
  <si>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</si>
  <si>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</si>
  <si>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</si>
  <si>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</si>
  <si>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</si>
  <si>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</si>
  <si>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</si>
  <si>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</si>
  <si>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</si>
  <si>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</si>
  <si>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</si>
  <si>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</si>
  <si>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</si>
  <si>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</si>
  <si>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</si>
  <si>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</si>
  <si>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</si>
  <si>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</si>
  <si>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</si>
  <si>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</si>
  <si>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</si>
  <si>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</si>
  <si>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</si>
  <si>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</si>
  <si>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</si>
  <si>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</si>
  <si>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</si>
  <si>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</si>
  <si>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</si>
  <si>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</si>
  <si>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</si>
  <si>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</si>
  <si>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</si>
  <si>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</si>
  <si>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</si>
  <si>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</si>
  <si>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</si>
  <si>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</si>
  <si>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</si>
  <si>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</si>
  <si>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</si>
  <si>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</si>
  <si>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</si>
  <si>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</si>
  <si>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</si>
  <si>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</si>
  <si>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</si>
  <si>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</si>
  <si>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</si>
  <si>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</si>
  <si>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</si>
  <si>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</si>
  <si>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</si>
  <si>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</si>
  <si>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</si>
  <si>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</si>
  <si>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</si>
  <si>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</si>
  <si>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</si>
  <si>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</si>
  <si>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</si>
  <si>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</si>
  <si>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</si>
  <si>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</si>
  <si>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</si>
  <si>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</si>
  <si>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</si>
  <si>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</si>
  <si>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</si>
  <si>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</si>
  <si>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</si>
  <si>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</si>
  <si>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</si>
  <si>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</si>
  <si>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</si>
  <si>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</si>
  <si>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</si>
  <si>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</si>
  <si>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</si>
  <si>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</si>
  <si>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</si>
  <si>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</si>
  <si>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</si>
  <si>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</si>
  <si>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</si>
  <si>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</si>
  <si>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</si>
  <si>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</si>
  <si>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</si>
  <si>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</si>
  <si>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</si>
  <si>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</si>
  <si>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</si>
  <si>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</si>
  <si>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</si>
  <si>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</si>
  <si>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</si>
  <si>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</si>
  <si>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</si>
  <si>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</si>
  <si>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</si>
  <si>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</si>
  <si>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</si>
  <si>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</si>
  <si>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</si>
  <si>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</si>
  <si>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</si>
  <si>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</si>
  <si>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</si>
  <si>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</si>
  <si>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</si>
  <si>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</si>
  <si>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</si>
  <si>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</si>
  <si>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</si>
  <si>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</si>
  <si>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</si>
  <si>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</si>
  <si>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</si>
  <si>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</si>
  <si>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</si>
  <si>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</si>
  <si>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</si>
  <si>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</si>
  <si>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</si>
  <si>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</si>
  <si>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</si>
  <si>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</si>
  <si>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</si>
  <si>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</si>
  <si>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</si>
  <si>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</si>
  <si>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</si>
  <si>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</si>
  <si>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</si>
  <si>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</si>
  <si>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</si>
  <si>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</si>
  <si>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</si>
  <si>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</si>
  <si>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</si>
  <si>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</si>
  <si>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</si>
  <si>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</si>
  <si>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</si>
  <si>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</si>
  <si>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</si>
  <si>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</si>
  <si>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</si>
  <si>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</si>
  <si>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</si>
  <si>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</si>
  <si>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</si>
  <si>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</si>
  <si>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</si>
  <si>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</si>
  <si>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</si>
  <si>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</si>
  <si>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</si>
  <si>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</si>
  <si>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</si>
  <si>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</si>
  <si>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</si>
  <si>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</si>
  <si>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</si>
  <si>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</si>
  <si>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</si>
  <si>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</si>
  <si>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</si>
  <si>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</si>
  <si>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</si>
  <si>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</si>
  <si>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</si>
  <si>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</si>
  <si>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</si>
  <si>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</si>
  <si>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</si>
  <si>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</si>
  <si>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</si>
  <si>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</si>
  <si>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</si>
  <si>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</si>
  <si>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</si>
  <si>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</si>
  <si>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</si>
  <si>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</si>
  <si>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</si>
  <si>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</si>
  <si>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</si>
  <si>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</si>
  <si>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</si>
  <si>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</si>
  <si>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</si>
  <si>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</si>
  <si>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</si>
  <si>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</si>
  <si>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</si>
  <si>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</si>
  <si>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</si>
  <si>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</si>
  <si>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</si>
  <si>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</si>
  <si>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</si>
  <si>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</si>
  <si>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</si>
  <si>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</si>
  <si>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</si>
  <si>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</si>
  <si>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</si>
  <si>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</si>
  <si>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</si>
  <si>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</si>
  <si>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</si>
  <si>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</si>
  <si>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</si>
  <si>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</si>
  <si>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</si>
  <si>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</si>
  <si>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</si>
  <si>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</si>
  <si>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</si>
  <si>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</si>
  <si>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</si>
  <si>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</si>
  <si>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</si>
  <si>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</si>
  <si>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</si>
  <si>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</si>
  <si>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</si>
  <si>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</si>
  <si>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</si>
  <si>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</si>
  <si>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</si>
  <si>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</si>
  <si>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</si>
  <si>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</si>
  <si>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</si>
  <si>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</si>
  <si>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</si>
  <si>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</si>
  <si>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</si>
  <si>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</si>
  <si>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</si>
  <si>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</si>
  <si>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</si>
  <si>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</si>
  <si>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</si>
  <si>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</si>
  <si>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</si>
  <si>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</si>
  <si>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</si>
  <si>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</si>
  <si>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</si>
  <si>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</si>
  <si>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</si>
  <si>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</si>
  <si>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</si>
  <si>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</si>
  <si>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</si>
  <si>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</si>
  <si>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</si>
  <si>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</si>
  <si>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</si>
  <si>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</si>
  <si>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</si>
  <si>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</si>
  <si>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</si>
  <si>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</si>
  <si>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</si>
  <si>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</si>
  <si>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</si>
  <si>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</si>
  <si>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</si>
  <si>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</si>
  <si>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</si>
  <si>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</si>
  <si>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</si>
  <si>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</si>
  <si>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</si>
  <si>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</si>
  <si>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</si>
  <si>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</si>
  <si>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</si>
  <si>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</si>
  <si>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</si>
  <si>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</si>
  <si>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</si>
  <si>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</si>
  <si>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</si>
  <si>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</si>
  <si>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</si>
  <si>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</si>
  <si>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</si>
  <si>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</si>
  <si>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</si>
  <si>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</si>
  <si>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</si>
  <si>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</si>
  <si>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</si>
  <si>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</si>
  <si>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</si>
  <si>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</si>
  <si>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</si>
  <si>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</si>
  <si>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</si>
  <si>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</si>
  <si>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</si>
  <si>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</si>
  <si>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</si>
  <si>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</si>
  <si>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</si>
  <si>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</si>
  <si>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</si>
  <si>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</si>
  <si>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</si>
  <si>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</si>
  <si>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</si>
  <si>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</si>
  <si>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</si>
  <si>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</si>
  <si>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</si>
  <si>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</si>
  <si>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</si>
  <si>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</si>
  <si>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</si>
  <si>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</si>
  <si>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</si>
  <si>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</si>
  <si>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</si>
  <si>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</si>
  <si>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</si>
  <si>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</si>
  <si>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</si>
  <si>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</si>
  <si>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</si>
  <si>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</si>
  <si>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</si>
  <si>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</si>
  <si>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</si>
  <si>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</si>
  <si>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</si>
  <si>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</si>
  <si>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</si>
  <si>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</si>
  <si>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</si>
  <si>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</si>
  <si>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</si>
  <si>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</si>
  <si>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</si>
  <si>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</si>
  <si>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</si>
  <si>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</si>
  <si>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</si>
  <si>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</si>
  <si>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</si>
  <si>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</si>
  <si>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</si>
  <si>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</si>
  <si>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</si>
  <si>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</si>
  <si>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</si>
  <si>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</si>
  <si>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</si>
  <si>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</si>
  <si>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</si>
  <si>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</si>
  <si>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</si>
  <si>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</si>
  <si>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</si>
  <si>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</si>
  <si>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</si>
  <si>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</si>
  <si>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</si>
  <si>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</si>
  <si>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</si>
  <si>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</si>
  <si>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</si>
  <si>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</si>
  <si>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</si>
  <si>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</si>
  <si>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</si>
  <si>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</si>
  <si>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</si>
  <si>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</si>
  <si>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</si>
  <si>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</si>
  <si>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</si>
  <si>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</si>
  <si>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</si>
  <si>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</si>
  <si>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</si>
  <si>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</si>
  <si>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</si>
  <si>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</si>
  <si>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</si>
  <si>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</si>
  <si>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</si>
  <si>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</si>
  <si>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</si>
  <si>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</si>
  <si>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</si>
  <si>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</si>
  <si>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</si>
  <si>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event</t>
  </si>
  <si>
    <t>parameter</t>
  </si>
  <si>
    <t>station</t>
  </si>
  <si>
    <t>date</t>
  </si>
  <si>
    <t>station_name</t>
  </si>
  <si>
    <t>NA</t>
  </si>
  <si>
    <t>Saint Jones River (SJ)</t>
  </si>
  <si>
    <t>clevel</t>
  </si>
  <si>
    <t>Blackbird Landing (BL)</t>
  </si>
  <si>
    <t>Division Street (DS)</t>
  </si>
  <si>
    <t>Lebanon Landing (LL)</t>
  </si>
  <si>
    <t>Scotton Landing (SL)</t>
  </si>
  <si>
    <t>level</t>
  </si>
  <si>
    <t>Turbidity Maximum (NTU)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</si>
  <si>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</si>
  <si>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</si>
  <si>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Matthew</t>
  </si>
  <si>
    <t>Average Relative Humidity 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</si>
</sst>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1" fontId="25" fillId="2" borderId="1" xfId="0" applyNumberFormat="1" applyFont="1" applyFill="1" applyBorder="1" applyAlignment="1">
      <alignment horizontal="center" vertical="center"/>
    </xf>
    <xf numFmtId="1" fontId="25" fillId="2" borderId="8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Matthew_d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Matthew_de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77</v>
      </c>
    </row>
    <row r="2" spans="2:13" ht="15.6" x14ac:dyDescent="0.3">
      <c r="B2" s="27" t="s">
        <v>76</v>
      </c>
    </row>
    <row r="4" spans="2:13" x14ac:dyDescent="0.3">
      <c r="B4" s="2" t="s">
        <v>78</v>
      </c>
    </row>
    <row r="5" spans="2:13" x14ac:dyDescent="0.3">
      <c r="B5" s="2" t="s">
        <v>871</v>
      </c>
    </row>
    <row r="8" spans="2:13" x14ac:dyDescent="0.3">
      <c r="B8" s="26" t="s">
        <v>74</v>
      </c>
    </row>
    <row r="9" spans="2:13" x14ac:dyDescent="0.3">
      <c r="B9" s="17" t="s">
        <v>40</v>
      </c>
      <c r="C9" s="17" t="s">
        <v>41</v>
      </c>
      <c r="D9" s="16" t="s">
        <v>708</v>
      </c>
      <c r="E9" s="16" t="s">
        <v>709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42</v>
      </c>
      <c r="D10" s="5" t="s">
        <v>699</v>
      </c>
      <c r="E10" s="5" t="s">
        <v>700</v>
      </c>
    </row>
    <row r="11" spans="2:13" ht="12" customHeight="1" x14ac:dyDescent="0.3">
      <c r="B11" s="18" t="s">
        <v>9</v>
      </c>
      <c r="C11" s="19" t="s">
        <v>43</v>
      </c>
      <c r="D11" s="5" t="s">
        <v>706</v>
      </c>
      <c r="E11" s="5" t="s">
        <v>705</v>
      </c>
    </row>
    <row r="12" spans="2:13" ht="12" customHeight="1" x14ac:dyDescent="0.3">
      <c r="B12" s="18" t="s">
        <v>10</v>
      </c>
      <c r="C12" s="19" t="s">
        <v>44</v>
      </c>
      <c r="D12" s="5" t="s">
        <v>703</v>
      </c>
      <c r="E12" s="5" t="s">
        <v>704</v>
      </c>
      <c r="J12" s="36"/>
    </row>
    <row r="13" spans="2:13" ht="12" customHeight="1" x14ac:dyDescent="0.3">
      <c r="B13" s="18" t="s">
        <v>11</v>
      </c>
      <c r="C13" s="19" t="s">
        <v>45</v>
      </c>
      <c r="D13" s="5" t="s">
        <v>701</v>
      </c>
      <c r="E13" s="5" t="s">
        <v>702</v>
      </c>
    </row>
    <row r="14" spans="2:13" ht="12" customHeight="1" x14ac:dyDescent="0.3">
      <c r="B14" s="18" t="s">
        <v>12</v>
      </c>
      <c r="C14" s="19" t="s">
        <v>46</v>
      </c>
      <c r="D14" s="5" t="s">
        <v>52</v>
      </c>
      <c r="E14" s="5" t="s">
        <v>52</v>
      </c>
    </row>
    <row r="15" spans="2:13" ht="12" customHeight="1" x14ac:dyDescent="0.3">
      <c r="B15" s="18" t="s">
        <v>13</v>
      </c>
      <c r="C15" s="19" t="s">
        <v>51</v>
      </c>
      <c r="D15" s="18" t="s">
        <v>707</v>
      </c>
      <c r="E15" s="18" t="s">
        <v>707</v>
      </c>
    </row>
    <row r="16" spans="2:13" ht="12" customHeight="1" x14ac:dyDescent="0.3">
      <c r="B16" s="18" t="s">
        <v>14</v>
      </c>
      <c r="C16" s="19" t="s">
        <v>50</v>
      </c>
      <c r="D16" s="18" t="s">
        <v>53</v>
      </c>
      <c r="E16" s="18" t="s">
        <v>53</v>
      </c>
    </row>
    <row r="17" spans="2:10" ht="12" customHeight="1" x14ac:dyDescent="0.3">
      <c r="B17" s="18" t="s">
        <v>15</v>
      </c>
      <c r="C17" s="19" t="s">
        <v>49</v>
      </c>
      <c r="D17" s="5" t="s">
        <v>703</v>
      </c>
      <c r="E17" s="5" t="s">
        <v>704</v>
      </c>
      <c r="J17" s="36"/>
    </row>
    <row r="18" spans="2:10" ht="12" customHeight="1" x14ac:dyDescent="0.3">
      <c r="B18" s="18" t="s">
        <v>16</v>
      </c>
      <c r="C18" s="19" t="s">
        <v>47</v>
      </c>
      <c r="D18" s="5" t="s">
        <v>54</v>
      </c>
      <c r="E18" s="5" t="s">
        <v>54</v>
      </c>
      <c r="J18" s="36"/>
    </row>
    <row r="19" spans="2:10" ht="12" customHeight="1" x14ac:dyDescent="0.3">
      <c r="B19" s="18" t="s">
        <v>17</v>
      </c>
      <c r="C19" s="19" t="s">
        <v>48</v>
      </c>
      <c r="D19" s="5" t="s">
        <v>701</v>
      </c>
      <c r="E19" s="5" t="s">
        <v>702</v>
      </c>
      <c r="J19" s="36"/>
    </row>
    <row r="20" spans="2:10" ht="12" customHeight="1" x14ac:dyDescent="0.3"/>
    <row r="21" spans="2:10" x14ac:dyDescent="0.3">
      <c r="B21" s="16" t="s">
        <v>37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75</v>
      </c>
    </row>
    <row r="30" spans="2:10" x14ac:dyDescent="0.3">
      <c r="B30" s="17" t="s">
        <v>40</v>
      </c>
      <c r="C30" s="17" t="s">
        <v>41</v>
      </c>
      <c r="D30" s="16" t="s">
        <v>708</v>
      </c>
      <c r="E30" s="16" t="s">
        <v>709</v>
      </c>
      <c r="J30" s="36"/>
    </row>
    <row r="31" spans="2:10" x14ac:dyDescent="0.3">
      <c r="B31" s="18" t="s">
        <v>18</v>
      </c>
      <c r="C31" s="19" t="s">
        <v>300</v>
      </c>
      <c r="D31" s="2" t="s">
        <v>711</v>
      </c>
      <c r="E31" s="2" t="s">
        <v>710</v>
      </c>
    </row>
    <row r="32" spans="2:10" x14ac:dyDescent="0.3">
      <c r="B32" s="18" t="s">
        <v>21</v>
      </c>
      <c r="C32" s="19" t="s">
        <v>67</v>
      </c>
      <c r="D32" s="5" t="s">
        <v>66</v>
      </c>
      <c r="E32" s="5" t="s">
        <v>66</v>
      </c>
    </row>
    <row r="33" spans="2:10" x14ac:dyDescent="0.3">
      <c r="B33" s="18" t="s">
        <v>22</v>
      </c>
      <c r="C33" s="19" t="s">
        <v>64</v>
      </c>
      <c r="D33" s="2" t="s">
        <v>711</v>
      </c>
      <c r="E33" s="2" t="s">
        <v>710</v>
      </c>
    </row>
    <row r="34" spans="2:10" x14ac:dyDescent="0.3">
      <c r="B34" s="18" t="s">
        <v>23</v>
      </c>
      <c r="C34" s="19" t="s">
        <v>55</v>
      </c>
      <c r="D34" s="5" t="s">
        <v>61</v>
      </c>
      <c r="E34" s="5" t="s">
        <v>61</v>
      </c>
    </row>
    <row r="35" spans="2:10" x14ac:dyDescent="0.3">
      <c r="B35" s="18" t="s">
        <v>24</v>
      </c>
      <c r="C35" s="19" t="s">
        <v>55</v>
      </c>
      <c r="D35" s="5" t="s">
        <v>52</v>
      </c>
      <c r="E35" s="5" t="s">
        <v>52</v>
      </c>
    </row>
    <row r="36" spans="2:10" x14ac:dyDescent="0.3">
      <c r="B36" s="18" t="s">
        <v>25</v>
      </c>
      <c r="C36" s="19" t="s">
        <v>56</v>
      </c>
      <c r="D36" s="5"/>
    </row>
    <row r="37" spans="2:10" x14ac:dyDescent="0.3">
      <c r="B37" s="18" t="s">
        <v>26</v>
      </c>
      <c r="C37" s="19" t="s">
        <v>57</v>
      </c>
      <c r="D37" s="18" t="s">
        <v>62</v>
      </c>
      <c r="E37" s="18" t="s">
        <v>62</v>
      </c>
    </row>
    <row r="38" spans="2:10" x14ac:dyDescent="0.3">
      <c r="B38" s="18" t="s">
        <v>27</v>
      </c>
      <c r="C38" s="19" t="s">
        <v>58</v>
      </c>
      <c r="D38" s="5" t="s">
        <v>63</v>
      </c>
      <c r="E38" s="5" t="s">
        <v>63</v>
      </c>
      <c r="J38" s="36"/>
    </row>
    <row r="39" spans="2:10" x14ac:dyDescent="0.3">
      <c r="B39" s="18" t="s">
        <v>28</v>
      </c>
      <c r="C39" s="19" t="s">
        <v>59</v>
      </c>
      <c r="D39" s="5" t="s">
        <v>699</v>
      </c>
      <c r="E39" s="2" t="s">
        <v>700</v>
      </c>
    </row>
    <row r="40" spans="2:10" x14ac:dyDescent="0.3">
      <c r="B40" s="18" t="s">
        <v>29</v>
      </c>
      <c r="C40" s="19" t="s">
        <v>60</v>
      </c>
      <c r="D40" s="5" t="s">
        <v>65</v>
      </c>
      <c r="E40" s="5" t="s">
        <v>65</v>
      </c>
    </row>
    <row r="42" spans="2:10" x14ac:dyDescent="0.3">
      <c r="B42" s="16" t="s">
        <v>37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572</v>
      </c>
      <c r="C2" s="32" t="s">
        <v>745</v>
      </c>
      <c r="D2" s="32" t="s">
        <v>301</v>
      </c>
      <c r="E2" s="32">
        <v>32.635930000000002</v>
      </c>
      <c r="F2" s="32">
        <v>80.365560000000002</v>
      </c>
      <c r="G2" s="32" t="s">
        <v>98</v>
      </c>
      <c r="H2" s="32" t="s">
        <v>167</v>
      </c>
      <c r="I2" s="32" t="s">
        <v>100</v>
      </c>
      <c r="J2" s="32" t="s">
        <v>101</v>
      </c>
      <c r="M2" s="32">
        <v>-5</v>
      </c>
      <c r="N2" s="32">
        <v>1</v>
      </c>
      <c r="O2" s="32">
        <v>2</v>
      </c>
      <c r="P2" s="32" t="s">
        <v>104</v>
      </c>
      <c r="Q2" s="32" t="s">
        <v>302</v>
      </c>
    </row>
    <row r="3" spans="1:17" x14ac:dyDescent="0.25">
      <c r="A3" s="32" t="s">
        <v>96</v>
      </c>
      <c r="B3" s="32" t="s">
        <v>573</v>
      </c>
      <c r="C3" s="32" t="s">
        <v>746</v>
      </c>
      <c r="D3" s="32" t="s">
        <v>303</v>
      </c>
      <c r="E3" s="32">
        <v>32.555799999999998</v>
      </c>
      <c r="F3" s="32">
        <v>80.438000000000002</v>
      </c>
      <c r="G3" s="32" t="s">
        <v>98</v>
      </c>
      <c r="H3" s="32" t="s">
        <v>167</v>
      </c>
      <c r="I3" s="32" t="s">
        <v>100</v>
      </c>
      <c r="J3" s="32" t="s">
        <v>101</v>
      </c>
      <c r="M3" s="32">
        <v>-5</v>
      </c>
      <c r="N3" s="32">
        <v>1</v>
      </c>
      <c r="O3" s="32">
        <v>2</v>
      </c>
      <c r="P3" s="32" t="s">
        <v>104</v>
      </c>
      <c r="Q3" s="32" t="s">
        <v>302</v>
      </c>
    </row>
    <row r="4" spans="1:17" x14ac:dyDescent="0.25">
      <c r="A4" s="32" t="s">
        <v>96</v>
      </c>
      <c r="B4" s="32" t="s">
        <v>574</v>
      </c>
      <c r="C4" s="32" t="s">
        <v>747</v>
      </c>
      <c r="D4" s="32" t="s">
        <v>304</v>
      </c>
      <c r="E4" s="32">
        <v>32.527999999999999</v>
      </c>
      <c r="F4" s="32">
        <v>80.361440000000002</v>
      </c>
      <c r="G4" s="32" t="s">
        <v>98</v>
      </c>
      <c r="H4" s="32" t="s">
        <v>305</v>
      </c>
      <c r="I4" s="32" t="s">
        <v>100</v>
      </c>
      <c r="J4" s="32" t="s">
        <v>101</v>
      </c>
      <c r="K4" s="32" t="s">
        <v>102</v>
      </c>
      <c r="L4" s="32" t="s">
        <v>306</v>
      </c>
      <c r="M4" s="32">
        <v>-5</v>
      </c>
      <c r="N4" s="32">
        <v>1</v>
      </c>
      <c r="O4" s="32">
        <v>2</v>
      </c>
      <c r="P4" s="32" t="s">
        <v>104</v>
      </c>
      <c r="Q4" s="32" t="s">
        <v>302</v>
      </c>
    </row>
    <row r="5" spans="1:17" x14ac:dyDescent="0.25">
      <c r="A5" s="32" t="s">
        <v>96</v>
      </c>
      <c r="B5" s="32" t="s">
        <v>575</v>
      </c>
      <c r="C5" s="32" t="s">
        <v>748</v>
      </c>
      <c r="D5" s="32" t="s">
        <v>307</v>
      </c>
      <c r="E5" s="32">
        <v>32.503999999999998</v>
      </c>
      <c r="F5" s="32">
        <v>80.324700000000007</v>
      </c>
      <c r="G5" s="32" t="s">
        <v>98</v>
      </c>
      <c r="H5" s="32" t="s">
        <v>308</v>
      </c>
      <c r="I5" s="32" t="s">
        <v>309</v>
      </c>
      <c r="J5" s="32" t="s">
        <v>101</v>
      </c>
      <c r="M5" s="32">
        <v>-5</v>
      </c>
      <c r="N5" s="32">
        <v>1</v>
      </c>
      <c r="O5" s="32">
        <v>2</v>
      </c>
      <c r="P5" s="32" t="s">
        <v>104</v>
      </c>
      <c r="Q5" s="32" t="s">
        <v>302</v>
      </c>
    </row>
    <row r="6" spans="1:17" x14ac:dyDescent="0.25">
      <c r="A6" s="32" t="s">
        <v>96</v>
      </c>
      <c r="B6" s="32" t="s">
        <v>576</v>
      </c>
      <c r="C6" s="32" t="s">
        <v>749</v>
      </c>
      <c r="D6" s="32" t="s">
        <v>310</v>
      </c>
      <c r="E6" s="32">
        <v>32.663699999999999</v>
      </c>
      <c r="F6" s="32">
        <v>80.412999999999997</v>
      </c>
      <c r="G6" s="32" t="s">
        <v>98</v>
      </c>
      <c r="H6" s="32" t="s">
        <v>308</v>
      </c>
      <c r="I6" s="32" t="s">
        <v>309</v>
      </c>
      <c r="J6" s="32" t="s">
        <v>101</v>
      </c>
      <c r="K6" s="32" t="s">
        <v>102</v>
      </c>
      <c r="L6" s="32" t="s">
        <v>311</v>
      </c>
      <c r="M6" s="32">
        <v>-5</v>
      </c>
      <c r="N6" s="32">
        <v>1</v>
      </c>
      <c r="O6" s="32">
        <v>2</v>
      </c>
      <c r="P6" s="32" t="s">
        <v>161</v>
      </c>
      <c r="Q6" s="32" t="s">
        <v>302</v>
      </c>
    </row>
    <row r="7" spans="1:17" x14ac:dyDescent="0.25">
      <c r="A7" s="32" t="s">
        <v>96</v>
      </c>
      <c r="B7" s="32" t="s">
        <v>577</v>
      </c>
      <c r="C7" s="32" t="s">
        <v>750</v>
      </c>
      <c r="D7" s="32" t="s">
        <v>310</v>
      </c>
      <c r="E7" s="32">
        <v>32.620899999999999</v>
      </c>
      <c r="F7" s="32">
        <v>80.396500000000003</v>
      </c>
      <c r="G7" s="32" t="s">
        <v>98</v>
      </c>
      <c r="H7" s="32" t="s">
        <v>308</v>
      </c>
      <c r="I7" s="32" t="s">
        <v>309</v>
      </c>
      <c r="J7" s="32" t="s">
        <v>101</v>
      </c>
      <c r="M7" s="32">
        <v>-5</v>
      </c>
      <c r="N7" s="32">
        <v>1</v>
      </c>
      <c r="O7" s="32">
        <v>2</v>
      </c>
      <c r="P7" s="32" t="s">
        <v>161</v>
      </c>
      <c r="Q7" s="32" t="s">
        <v>302</v>
      </c>
    </row>
    <row r="8" spans="1:17" x14ac:dyDescent="0.25">
      <c r="A8" s="32" t="s">
        <v>96</v>
      </c>
      <c r="B8" s="32" t="s">
        <v>578</v>
      </c>
      <c r="C8" s="32" t="s">
        <v>751</v>
      </c>
      <c r="D8" s="32" t="s">
        <v>312</v>
      </c>
      <c r="E8" s="32">
        <v>32.753326999999999</v>
      </c>
      <c r="F8" s="32">
        <v>79.898990999999995</v>
      </c>
      <c r="G8" s="32" t="s">
        <v>98</v>
      </c>
      <c r="H8" s="32" t="s">
        <v>313</v>
      </c>
      <c r="I8" s="32" t="s">
        <v>309</v>
      </c>
      <c r="J8" s="32" t="s">
        <v>101</v>
      </c>
      <c r="K8" s="32" t="s">
        <v>102</v>
      </c>
      <c r="L8" s="32" t="s">
        <v>314</v>
      </c>
      <c r="M8" s="32">
        <v>-5</v>
      </c>
      <c r="N8" s="32">
        <v>1</v>
      </c>
      <c r="O8" s="32">
        <v>2</v>
      </c>
      <c r="P8" s="32" t="s">
        <v>161</v>
      </c>
      <c r="Q8" s="32" t="s">
        <v>315</v>
      </c>
    </row>
    <row r="9" spans="1:17" x14ac:dyDescent="0.25">
      <c r="A9" s="32" t="s">
        <v>106</v>
      </c>
      <c r="B9" s="32" t="s">
        <v>579</v>
      </c>
      <c r="C9" s="32" t="s">
        <v>752</v>
      </c>
      <c r="D9" s="32" t="s">
        <v>316</v>
      </c>
      <c r="E9" s="32">
        <v>29.600999999999999</v>
      </c>
      <c r="F9" s="32">
        <v>85.027699999999996</v>
      </c>
      <c r="G9" s="32" t="s">
        <v>98</v>
      </c>
      <c r="H9" s="32" t="s">
        <v>317</v>
      </c>
      <c r="I9" s="32" t="s">
        <v>318</v>
      </c>
      <c r="J9" s="32" t="s">
        <v>110</v>
      </c>
      <c r="M9" s="32">
        <v>-5</v>
      </c>
      <c r="N9" s="32">
        <v>1</v>
      </c>
      <c r="O9" s="32">
        <v>4</v>
      </c>
      <c r="P9" s="32" t="s">
        <v>161</v>
      </c>
      <c r="Q9" s="32" t="s">
        <v>319</v>
      </c>
    </row>
    <row r="10" spans="1:17" x14ac:dyDescent="0.25">
      <c r="A10" s="32" t="s">
        <v>106</v>
      </c>
      <c r="B10" s="32" t="s">
        <v>580</v>
      </c>
      <c r="C10" s="32" t="s">
        <v>753</v>
      </c>
      <c r="D10" s="32" t="s">
        <v>320</v>
      </c>
      <c r="E10" s="32">
        <v>29.755689</v>
      </c>
      <c r="F10" s="32">
        <v>85.003524999999996</v>
      </c>
      <c r="G10" s="32" t="s">
        <v>98</v>
      </c>
      <c r="H10" s="32" t="s">
        <v>317</v>
      </c>
      <c r="I10" s="32" t="s">
        <v>318</v>
      </c>
      <c r="J10" s="32" t="s">
        <v>110</v>
      </c>
      <c r="M10" s="32">
        <v>-5</v>
      </c>
      <c r="N10" s="32">
        <v>1</v>
      </c>
      <c r="O10" s="32">
        <v>4</v>
      </c>
      <c r="P10" s="32" t="s">
        <v>161</v>
      </c>
      <c r="Q10" s="32" t="s">
        <v>319</v>
      </c>
    </row>
    <row r="11" spans="1:17" x14ac:dyDescent="0.25">
      <c r="A11" s="32" t="s">
        <v>106</v>
      </c>
      <c r="B11" s="32" t="s">
        <v>581</v>
      </c>
      <c r="C11" s="32" t="s">
        <v>754</v>
      </c>
      <c r="D11" s="32" t="s">
        <v>321</v>
      </c>
      <c r="E11" s="32">
        <v>29.702100000000002</v>
      </c>
      <c r="F11" s="32">
        <v>84.880200000000002</v>
      </c>
      <c r="G11" s="32" t="s">
        <v>98</v>
      </c>
      <c r="H11" s="32" t="s">
        <v>178</v>
      </c>
      <c r="I11" s="32" t="s">
        <v>109</v>
      </c>
      <c r="J11" s="32" t="s">
        <v>110</v>
      </c>
      <c r="M11" s="32">
        <v>-5</v>
      </c>
      <c r="N11" s="32">
        <v>1</v>
      </c>
      <c r="O11" s="32">
        <v>4</v>
      </c>
      <c r="P11" s="32" t="s">
        <v>104</v>
      </c>
      <c r="Q11" s="32" t="s">
        <v>319</v>
      </c>
    </row>
    <row r="12" spans="1:17" x14ac:dyDescent="0.25">
      <c r="A12" s="32" t="s">
        <v>106</v>
      </c>
      <c r="B12" s="32" t="s">
        <v>582</v>
      </c>
      <c r="C12" s="32" t="s">
        <v>755</v>
      </c>
      <c r="D12" s="32" t="s">
        <v>322</v>
      </c>
      <c r="E12" s="32">
        <v>29.674700000000001</v>
      </c>
      <c r="F12" s="32">
        <v>85.058300000000003</v>
      </c>
      <c r="G12" s="32" t="s">
        <v>98</v>
      </c>
      <c r="H12" s="32" t="s">
        <v>178</v>
      </c>
      <c r="I12" s="32" t="s">
        <v>109</v>
      </c>
      <c r="J12" s="32" t="s">
        <v>110</v>
      </c>
      <c r="K12" s="32" t="s">
        <v>102</v>
      </c>
      <c r="L12" s="32" t="s">
        <v>323</v>
      </c>
      <c r="M12" s="32">
        <v>-5</v>
      </c>
      <c r="N12" s="32">
        <v>1</v>
      </c>
      <c r="O12" s="32">
        <v>4</v>
      </c>
      <c r="P12" s="32" t="s">
        <v>104</v>
      </c>
      <c r="Q12" s="32" t="s">
        <v>324</v>
      </c>
    </row>
    <row r="13" spans="1:17" x14ac:dyDescent="0.25">
      <c r="A13" s="32" t="s">
        <v>106</v>
      </c>
      <c r="B13" s="32" t="s">
        <v>583</v>
      </c>
      <c r="C13" s="32" t="s">
        <v>756</v>
      </c>
      <c r="D13" s="32" t="s">
        <v>325</v>
      </c>
      <c r="E13" s="32">
        <v>29.785799999999998</v>
      </c>
      <c r="F13" s="32">
        <v>84.875200000000007</v>
      </c>
      <c r="G13" s="32" t="s">
        <v>98</v>
      </c>
      <c r="H13" s="32" t="s">
        <v>326</v>
      </c>
      <c r="I13" s="32" t="s">
        <v>109</v>
      </c>
      <c r="J13" s="32" t="s">
        <v>110</v>
      </c>
      <c r="K13" s="32" t="s">
        <v>102</v>
      </c>
      <c r="L13" s="32" t="s">
        <v>327</v>
      </c>
      <c r="M13" s="32">
        <v>-5</v>
      </c>
      <c r="N13" s="32">
        <v>1</v>
      </c>
      <c r="O13" s="32">
        <v>4</v>
      </c>
      <c r="P13" s="32" t="s">
        <v>104</v>
      </c>
      <c r="Q13" s="32" t="s">
        <v>319</v>
      </c>
    </row>
    <row r="14" spans="1:17" x14ac:dyDescent="0.25">
      <c r="A14" s="32" t="s">
        <v>106</v>
      </c>
      <c r="B14" s="32" t="s">
        <v>584</v>
      </c>
      <c r="C14" s="32" t="s">
        <v>757</v>
      </c>
      <c r="D14" s="32" t="s">
        <v>325</v>
      </c>
      <c r="E14" s="32">
        <v>29.785799999999998</v>
      </c>
      <c r="F14" s="32">
        <v>84.875200000000007</v>
      </c>
      <c r="G14" s="32" t="s">
        <v>98</v>
      </c>
      <c r="H14" s="32" t="s">
        <v>328</v>
      </c>
      <c r="I14" s="32" t="s">
        <v>109</v>
      </c>
      <c r="J14" s="32" t="s">
        <v>110</v>
      </c>
      <c r="M14" s="32">
        <v>-5</v>
      </c>
      <c r="N14" s="32">
        <v>1</v>
      </c>
      <c r="O14" s="32">
        <v>4</v>
      </c>
      <c r="P14" s="32" t="s">
        <v>104</v>
      </c>
      <c r="Q14" s="32" t="s">
        <v>302</v>
      </c>
    </row>
    <row r="15" spans="1:17" x14ac:dyDescent="0.25">
      <c r="A15" s="32" t="s">
        <v>106</v>
      </c>
      <c r="B15" s="32" t="s">
        <v>585</v>
      </c>
      <c r="C15" s="32" t="s">
        <v>758</v>
      </c>
      <c r="D15" s="32" t="s">
        <v>329</v>
      </c>
      <c r="E15" s="32">
        <v>28.803286100000001</v>
      </c>
      <c r="F15" s="32">
        <v>84.967144399999995</v>
      </c>
      <c r="G15" s="32" t="s">
        <v>98</v>
      </c>
      <c r="H15" s="32" t="s">
        <v>330</v>
      </c>
      <c r="I15" s="32" t="s">
        <v>318</v>
      </c>
      <c r="J15" s="32" t="s">
        <v>110</v>
      </c>
      <c r="M15" s="32">
        <v>-5</v>
      </c>
      <c r="N15" s="32">
        <v>1</v>
      </c>
      <c r="O15" s="32">
        <v>4</v>
      </c>
      <c r="P15" s="32" t="s">
        <v>161</v>
      </c>
      <c r="Q15" s="32" t="s">
        <v>331</v>
      </c>
    </row>
    <row r="16" spans="1:17" x14ac:dyDescent="0.25">
      <c r="A16" s="32" t="s">
        <v>112</v>
      </c>
      <c r="B16" s="32" t="s">
        <v>586</v>
      </c>
      <c r="C16" s="32" t="s">
        <v>759</v>
      </c>
      <c r="D16" s="32" t="s">
        <v>332</v>
      </c>
      <c r="E16" s="32">
        <v>38.795999999999999</v>
      </c>
      <c r="F16" s="32">
        <v>76.720799999999997</v>
      </c>
      <c r="G16" s="32" t="s">
        <v>98</v>
      </c>
      <c r="H16" s="32" t="s">
        <v>333</v>
      </c>
      <c r="I16" s="32" t="s">
        <v>115</v>
      </c>
      <c r="J16" s="32" t="s">
        <v>116</v>
      </c>
      <c r="M16" s="32">
        <v>-5</v>
      </c>
      <c r="N16" s="32">
        <v>1</v>
      </c>
      <c r="O16" s="32">
        <v>1</v>
      </c>
      <c r="P16" s="32" t="s">
        <v>104</v>
      </c>
      <c r="Q16" s="32" t="s">
        <v>315</v>
      </c>
    </row>
    <row r="17" spans="1:17" x14ac:dyDescent="0.25">
      <c r="A17" s="32" t="s">
        <v>112</v>
      </c>
      <c r="B17" s="32" t="s">
        <v>587</v>
      </c>
      <c r="C17" s="32" t="s">
        <v>760</v>
      </c>
      <c r="D17" s="32" t="s">
        <v>334</v>
      </c>
      <c r="E17" s="32">
        <v>38.743299999999998</v>
      </c>
      <c r="F17" s="32">
        <v>76.707400000000007</v>
      </c>
      <c r="G17" s="32" t="s">
        <v>98</v>
      </c>
      <c r="H17" s="32" t="s">
        <v>333</v>
      </c>
      <c r="I17" s="32" t="s">
        <v>115</v>
      </c>
      <c r="J17" s="32" t="s">
        <v>116</v>
      </c>
      <c r="M17" s="32">
        <v>-5</v>
      </c>
      <c r="N17" s="32">
        <v>1</v>
      </c>
      <c r="O17" s="32">
        <v>1</v>
      </c>
      <c r="P17" s="32" t="s">
        <v>104</v>
      </c>
      <c r="Q17" s="32" t="s">
        <v>315</v>
      </c>
    </row>
    <row r="18" spans="1:17" x14ac:dyDescent="0.25">
      <c r="A18" s="32" t="s">
        <v>112</v>
      </c>
      <c r="B18" s="32" t="s">
        <v>588</v>
      </c>
      <c r="C18" s="32" t="s">
        <v>761</v>
      </c>
      <c r="D18" s="32" t="s">
        <v>335</v>
      </c>
      <c r="E18" s="32">
        <v>39.450699999999998</v>
      </c>
      <c r="F18" s="32">
        <v>76.274600000000007</v>
      </c>
      <c r="G18" s="32" t="s">
        <v>98</v>
      </c>
      <c r="H18" s="32" t="s">
        <v>333</v>
      </c>
      <c r="I18" s="32" t="s">
        <v>115</v>
      </c>
      <c r="J18" s="32" t="s">
        <v>116</v>
      </c>
      <c r="K18" s="32" t="s">
        <v>102</v>
      </c>
      <c r="L18" s="32" t="s">
        <v>336</v>
      </c>
      <c r="M18" s="32">
        <v>-5</v>
      </c>
      <c r="N18" s="32">
        <v>1</v>
      </c>
      <c r="O18" s="32">
        <v>1</v>
      </c>
      <c r="P18" s="32" t="s">
        <v>104</v>
      </c>
      <c r="Q18" s="32" t="s">
        <v>315</v>
      </c>
    </row>
    <row r="19" spans="1:17" x14ac:dyDescent="0.25">
      <c r="A19" s="32" t="s">
        <v>112</v>
      </c>
      <c r="B19" s="32" t="s">
        <v>589</v>
      </c>
      <c r="C19" s="32" t="s">
        <v>762</v>
      </c>
      <c r="D19" s="32" t="s">
        <v>337</v>
      </c>
      <c r="E19" s="32">
        <v>38.781300000000002</v>
      </c>
      <c r="F19" s="32">
        <v>76.713700000000003</v>
      </c>
      <c r="G19" s="32" t="s">
        <v>98</v>
      </c>
      <c r="H19" s="32" t="s">
        <v>333</v>
      </c>
      <c r="I19" s="32" t="s">
        <v>115</v>
      </c>
      <c r="J19" s="32" t="s">
        <v>116</v>
      </c>
      <c r="K19" s="32" t="s">
        <v>102</v>
      </c>
      <c r="L19" s="32" t="s">
        <v>338</v>
      </c>
      <c r="M19" s="32">
        <v>-5</v>
      </c>
      <c r="N19" s="32">
        <v>1</v>
      </c>
      <c r="O19" s="32">
        <v>1</v>
      </c>
      <c r="P19" s="32" t="s">
        <v>104</v>
      </c>
      <c r="Q19" s="32" t="s">
        <v>315</v>
      </c>
    </row>
    <row r="20" spans="1:17" x14ac:dyDescent="0.25">
      <c r="A20" s="32" t="s">
        <v>112</v>
      </c>
      <c r="B20" s="32" t="s">
        <v>590</v>
      </c>
      <c r="C20" s="32" t="s">
        <v>763</v>
      </c>
      <c r="D20" s="32" t="s">
        <v>339</v>
      </c>
      <c r="E20" s="32">
        <v>38.208550000000002</v>
      </c>
      <c r="F20" s="32">
        <v>75.804582999999994</v>
      </c>
      <c r="G20" s="32" t="s">
        <v>98</v>
      </c>
      <c r="H20" s="32" t="s">
        <v>340</v>
      </c>
      <c r="I20" s="32" t="s">
        <v>341</v>
      </c>
      <c r="J20" s="32" t="s">
        <v>116</v>
      </c>
      <c r="M20" s="32">
        <v>-5</v>
      </c>
      <c r="N20" s="32">
        <v>1</v>
      </c>
      <c r="O20" s="32">
        <v>1</v>
      </c>
      <c r="P20" s="32" t="s">
        <v>161</v>
      </c>
      <c r="Q20" s="32" t="s">
        <v>315</v>
      </c>
    </row>
    <row r="21" spans="1:17" x14ac:dyDescent="0.25">
      <c r="A21" s="32" t="s">
        <v>118</v>
      </c>
      <c r="B21" s="32" t="s">
        <v>591</v>
      </c>
      <c r="C21" s="32" t="s">
        <v>764</v>
      </c>
      <c r="D21" s="32" t="s">
        <v>342</v>
      </c>
      <c r="E21" s="32">
        <v>37.571398000000002</v>
      </c>
      <c r="F21" s="32">
        <v>76.883989999999997</v>
      </c>
      <c r="G21" s="32" t="s">
        <v>98</v>
      </c>
      <c r="H21" s="32" t="s">
        <v>343</v>
      </c>
      <c r="I21" s="32" t="s">
        <v>344</v>
      </c>
      <c r="J21" s="32" t="s">
        <v>116</v>
      </c>
      <c r="K21" s="32" t="s">
        <v>102</v>
      </c>
      <c r="L21" s="32" t="s">
        <v>345</v>
      </c>
      <c r="M21" s="32">
        <v>-5</v>
      </c>
      <c r="N21" s="32">
        <v>1</v>
      </c>
      <c r="O21" s="32">
        <v>1</v>
      </c>
      <c r="P21" s="32" t="s">
        <v>104</v>
      </c>
      <c r="Q21" s="32" t="s">
        <v>302</v>
      </c>
    </row>
    <row r="22" spans="1:17" x14ac:dyDescent="0.25">
      <c r="A22" s="32" t="s">
        <v>118</v>
      </c>
      <c r="B22" s="32" t="s">
        <v>592</v>
      </c>
      <c r="C22" s="32" t="s">
        <v>765</v>
      </c>
      <c r="D22" s="32" t="s">
        <v>346</v>
      </c>
      <c r="E22" s="32">
        <v>37.346665000000002</v>
      </c>
      <c r="F22" s="32">
        <v>76.611262999999994</v>
      </c>
      <c r="G22" s="32" t="s">
        <v>98</v>
      </c>
      <c r="H22" s="32" t="s">
        <v>178</v>
      </c>
      <c r="I22" s="32" t="s">
        <v>120</v>
      </c>
      <c r="J22" s="32" t="s">
        <v>116</v>
      </c>
      <c r="M22" s="32">
        <v>-5</v>
      </c>
      <c r="N22" s="32">
        <v>1</v>
      </c>
      <c r="O22" s="32">
        <v>1</v>
      </c>
      <c r="P22" s="32" t="s">
        <v>104</v>
      </c>
      <c r="Q22" s="32" t="s">
        <v>302</v>
      </c>
    </row>
    <row r="23" spans="1:17" x14ac:dyDescent="0.25">
      <c r="A23" s="32" t="s">
        <v>118</v>
      </c>
      <c r="B23" s="32" t="s">
        <v>593</v>
      </c>
      <c r="C23" s="32" t="s">
        <v>766</v>
      </c>
      <c r="D23" s="32" t="s">
        <v>347</v>
      </c>
      <c r="E23" s="32">
        <v>37.215795999999997</v>
      </c>
      <c r="F23" s="32">
        <v>76.392674999999997</v>
      </c>
      <c r="G23" s="32" t="s">
        <v>98</v>
      </c>
      <c r="H23" s="32" t="s">
        <v>348</v>
      </c>
      <c r="I23" s="32" t="s">
        <v>120</v>
      </c>
      <c r="J23" s="32" t="s">
        <v>116</v>
      </c>
      <c r="M23" s="32">
        <v>-5</v>
      </c>
      <c r="N23" s="32">
        <v>1</v>
      </c>
      <c r="O23" s="32">
        <v>1</v>
      </c>
      <c r="P23" s="32" t="s">
        <v>104</v>
      </c>
      <c r="Q23" s="32" t="s">
        <v>302</v>
      </c>
    </row>
    <row r="24" spans="1:17" x14ac:dyDescent="0.25">
      <c r="A24" s="32" t="s">
        <v>118</v>
      </c>
      <c r="B24" s="32" t="s">
        <v>594</v>
      </c>
      <c r="C24" s="32" t="s">
        <v>716</v>
      </c>
      <c r="D24" s="32" t="s">
        <v>349</v>
      </c>
      <c r="E24" s="32">
        <v>37.414985999999999</v>
      </c>
      <c r="F24" s="32">
        <v>76.714420000000004</v>
      </c>
      <c r="G24" s="32" t="s">
        <v>98</v>
      </c>
      <c r="H24" s="32" t="s">
        <v>350</v>
      </c>
      <c r="I24" s="32" t="s">
        <v>120</v>
      </c>
      <c r="J24" s="32" t="s">
        <v>116</v>
      </c>
      <c r="K24" s="32" t="s">
        <v>102</v>
      </c>
      <c r="L24" s="32" t="s">
        <v>351</v>
      </c>
      <c r="M24" s="32">
        <v>-5</v>
      </c>
      <c r="N24" s="32">
        <v>1</v>
      </c>
      <c r="O24" s="32">
        <v>1</v>
      </c>
      <c r="P24" s="32" t="s">
        <v>104</v>
      </c>
      <c r="Q24" s="32" t="s">
        <v>315</v>
      </c>
    </row>
    <row r="25" spans="1:17" x14ac:dyDescent="0.25">
      <c r="A25" s="32" t="s">
        <v>122</v>
      </c>
      <c r="B25" s="32" t="s">
        <v>595</v>
      </c>
      <c r="C25" s="32" t="s">
        <v>767</v>
      </c>
      <c r="D25" s="32" t="s">
        <v>352</v>
      </c>
      <c r="E25" s="32">
        <v>39.388759999999998</v>
      </c>
      <c r="F25" s="32">
        <v>75.635999999999996</v>
      </c>
      <c r="G25" s="32" t="s">
        <v>98</v>
      </c>
      <c r="H25" s="32" t="s">
        <v>353</v>
      </c>
      <c r="I25" s="32" t="s">
        <v>124</v>
      </c>
      <c r="J25" s="32" t="s">
        <v>125</v>
      </c>
      <c r="M25" s="32">
        <v>-5</v>
      </c>
      <c r="N25" s="32">
        <v>1</v>
      </c>
      <c r="O25" s="32">
        <v>1</v>
      </c>
      <c r="P25" s="32" t="s">
        <v>104</v>
      </c>
      <c r="Q25" s="32" t="s">
        <v>354</v>
      </c>
    </row>
    <row r="26" spans="1:17" x14ac:dyDescent="0.25">
      <c r="A26" s="32" t="s">
        <v>122</v>
      </c>
      <c r="B26" s="32" t="s">
        <v>596</v>
      </c>
      <c r="C26" s="32" t="s">
        <v>768</v>
      </c>
      <c r="D26" s="32" t="s">
        <v>355</v>
      </c>
      <c r="E26" s="32">
        <v>39.163699999999999</v>
      </c>
      <c r="F26" s="32">
        <v>75.519099999999995</v>
      </c>
      <c r="G26" s="32" t="s">
        <v>98</v>
      </c>
      <c r="H26" s="32" t="s">
        <v>178</v>
      </c>
      <c r="I26" s="32" t="s">
        <v>124</v>
      </c>
      <c r="J26" s="32" t="s">
        <v>125</v>
      </c>
      <c r="M26" s="32">
        <v>-5</v>
      </c>
      <c r="N26" s="32">
        <v>1</v>
      </c>
      <c r="O26" s="32">
        <v>1</v>
      </c>
      <c r="P26" s="32" t="s">
        <v>104</v>
      </c>
      <c r="Q26" s="32" t="s">
        <v>354</v>
      </c>
    </row>
    <row r="27" spans="1:17" x14ac:dyDescent="0.25">
      <c r="A27" s="32" t="s">
        <v>122</v>
      </c>
      <c r="B27" s="32" t="s">
        <v>597</v>
      </c>
      <c r="C27" s="32" t="s">
        <v>769</v>
      </c>
      <c r="D27" s="32" t="s">
        <v>356</v>
      </c>
      <c r="E27" s="32">
        <v>39.114400000000003</v>
      </c>
      <c r="F27" s="32">
        <v>75.499200000000002</v>
      </c>
      <c r="G27" s="32" t="s">
        <v>98</v>
      </c>
      <c r="H27" s="32" t="s">
        <v>178</v>
      </c>
      <c r="I27" s="32" t="s">
        <v>124</v>
      </c>
      <c r="J27" s="32" t="s">
        <v>125</v>
      </c>
      <c r="M27" s="32">
        <v>-5</v>
      </c>
      <c r="N27" s="32">
        <v>1</v>
      </c>
      <c r="O27" s="32">
        <v>1</v>
      </c>
      <c r="P27" s="32" t="s">
        <v>104</v>
      </c>
      <c r="Q27" s="32" t="s">
        <v>354</v>
      </c>
    </row>
    <row r="28" spans="1:17" x14ac:dyDescent="0.25">
      <c r="A28" s="32" t="s">
        <v>122</v>
      </c>
      <c r="B28" s="32" t="s">
        <v>598</v>
      </c>
      <c r="C28" s="32" t="s">
        <v>770</v>
      </c>
      <c r="D28" s="32" t="s">
        <v>357</v>
      </c>
      <c r="E28" s="32">
        <v>39.084980000000002</v>
      </c>
      <c r="F28" s="32">
        <v>75.460579999999993</v>
      </c>
      <c r="G28" s="32" t="s">
        <v>98</v>
      </c>
      <c r="H28" s="32" t="s">
        <v>358</v>
      </c>
      <c r="I28" s="32" t="s">
        <v>124</v>
      </c>
      <c r="J28" s="32" t="s">
        <v>125</v>
      </c>
      <c r="K28" s="32" t="s">
        <v>102</v>
      </c>
      <c r="L28" s="32" t="s">
        <v>359</v>
      </c>
      <c r="M28" s="32">
        <v>-5</v>
      </c>
      <c r="N28" s="32">
        <v>1</v>
      </c>
      <c r="O28" s="32">
        <v>1</v>
      </c>
      <c r="P28" s="32" t="s">
        <v>104</v>
      </c>
      <c r="Q28" s="32" t="s">
        <v>354</v>
      </c>
    </row>
    <row r="29" spans="1:17" x14ac:dyDescent="0.25">
      <c r="A29" s="32" t="s">
        <v>127</v>
      </c>
      <c r="B29" s="32" t="s">
        <v>599</v>
      </c>
      <c r="C29" s="32" t="s">
        <v>771</v>
      </c>
      <c r="D29" s="32" t="s">
        <v>360</v>
      </c>
      <c r="E29" s="32">
        <v>36.845700000000001</v>
      </c>
      <c r="F29" s="32">
        <v>121.7538</v>
      </c>
      <c r="G29" s="32" t="s">
        <v>98</v>
      </c>
      <c r="H29" s="32" t="s">
        <v>361</v>
      </c>
      <c r="I29" s="32" t="s">
        <v>129</v>
      </c>
      <c r="J29" s="32" t="s">
        <v>130</v>
      </c>
      <c r="K29" s="32" t="s">
        <v>102</v>
      </c>
      <c r="L29" s="32" t="s">
        <v>362</v>
      </c>
      <c r="M29" s="32">
        <v>-8</v>
      </c>
      <c r="N29" s="32">
        <v>1</v>
      </c>
      <c r="O29" s="32">
        <v>6</v>
      </c>
      <c r="P29" s="32" t="s">
        <v>104</v>
      </c>
      <c r="Q29" s="32" t="s">
        <v>331</v>
      </c>
    </row>
    <row r="30" spans="1:17" x14ac:dyDescent="0.25">
      <c r="A30" s="32" t="s">
        <v>127</v>
      </c>
      <c r="B30" s="32" t="s">
        <v>600</v>
      </c>
      <c r="C30" s="32" t="s">
        <v>772</v>
      </c>
      <c r="D30" s="32" t="s">
        <v>363</v>
      </c>
      <c r="E30" s="32">
        <v>36.834600000000002</v>
      </c>
      <c r="F30" s="32">
        <v>121.7384</v>
      </c>
      <c r="G30" s="32" t="s">
        <v>98</v>
      </c>
      <c r="H30" s="32" t="s">
        <v>364</v>
      </c>
      <c r="I30" s="32" t="s">
        <v>129</v>
      </c>
      <c r="J30" s="32" t="s">
        <v>130</v>
      </c>
      <c r="K30" s="32" t="s">
        <v>102</v>
      </c>
      <c r="L30" s="32" t="s">
        <v>365</v>
      </c>
      <c r="M30" s="32">
        <v>-8</v>
      </c>
      <c r="N30" s="32">
        <v>1</v>
      </c>
      <c r="O30" s="32">
        <v>6</v>
      </c>
      <c r="P30" s="32" t="s">
        <v>104</v>
      </c>
      <c r="Q30" s="32" t="s">
        <v>331</v>
      </c>
    </row>
    <row r="31" spans="1:17" x14ac:dyDescent="0.25">
      <c r="A31" s="32" t="s">
        <v>127</v>
      </c>
      <c r="B31" s="32" t="s">
        <v>601</v>
      </c>
      <c r="C31" s="32" t="s">
        <v>773</v>
      </c>
      <c r="D31" s="32" t="s">
        <v>366</v>
      </c>
      <c r="E31" s="32">
        <v>36.817900000000002</v>
      </c>
      <c r="F31" s="32">
        <v>121.7394</v>
      </c>
      <c r="G31" s="32" t="s">
        <v>98</v>
      </c>
      <c r="H31" s="32" t="s">
        <v>361</v>
      </c>
      <c r="I31" s="32" t="s">
        <v>129</v>
      </c>
      <c r="J31" s="32" t="s">
        <v>130</v>
      </c>
      <c r="K31" s="32" t="s">
        <v>102</v>
      </c>
      <c r="L31" s="32" t="s">
        <v>367</v>
      </c>
      <c r="M31" s="32">
        <v>-8</v>
      </c>
      <c r="N31" s="32">
        <v>1</v>
      </c>
      <c r="O31" s="32">
        <v>6</v>
      </c>
      <c r="P31" s="32" t="s">
        <v>104</v>
      </c>
      <c r="Q31" s="32" t="s">
        <v>368</v>
      </c>
    </row>
    <row r="32" spans="1:17" x14ac:dyDescent="0.25">
      <c r="A32" s="32" t="s">
        <v>127</v>
      </c>
      <c r="B32" s="32" t="s">
        <v>602</v>
      </c>
      <c r="C32" s="32" t="s">
        <v>774</v>
      </c>
      <c r="D32" s="32" t="s">
        <v>369</v>
      </c>
      <c r="E32" s="32">
        <v>36.811100000000003</v>
      </c>
      <c r="F32" s="32">
        <v>121.7792</v>
      </c>
      <c r="G32" s="32" t="s">
        <v>98</v>
      </c>
      <c r="H32" s="32" t="s">
        <v>99</v>
      </c>
      <c r="I32" s="32" t="s">
        <v>129</v>
      </c>
      <c r="J32" s="32" t="s">
        <v>130</v>
      </c>
      <c r="K32" s="32" t="s">
        <v>102</v>
      </c>
      <c r="L32" s="32" t="s">
        <v>370</v>
      </c>
      <c r="M32" s="32">
        <v>-8</v>
      </c>
      <c r="N32" s="32">
        <v>1</v>
      </c>
      <c r="O32" s="32">
        <v>6</v>
      </c>
      <c r="P32" s="32" t="s">
        <v>104</v>
      </c>
      <c r="Q32" s="32" t="s">
        <v>331</v>
      </c>
    </row>
    <row r="33" spans="1:17" x14ac:dyDescent="0.25">
      <c r="A33" s="32" t="s">
        <v>132</v>
      </c>
      <c r="B33" s="32" t="s">
        <v>603</v>
      </c>
      <c r="C33" s="32" t="s">
        <v>775</v>
      </c>
      <c r="D33" s="32" t="s">
        <v>371</v>
      </c>
      <c r="E33" s="32">
        <v>30.383600000000001</v>
      </c>
      <c r="F33" s="32">
        <v>88.436400000000006</v>
      </c>
      <c r="G33" s="32" t="s">
        <v>98</v>
      </c>
      <c r="H33" s="32" t="s">
        <v>372</v>
      </c>
      <c r="I33" s="32" t="s">
        <v>135</v>
      </c>
      <c r="J33" s="32" t="s">
        <v>136</v>
      </c>
      <c r="M33" s="32">
        <v>-6</v>
      </c>
      <c r="N33" s="32">
        <v>1</v>
      </c>
      <c r="O33" s="32">
        <v>4</v>
      </c>
      <c r="P33" s="32" t="s">
        <v>104</v>
      </c>
      <c r="Q33" s="32" t="s">
        <v>373</v>
      </c>
    </row>
    <row r="34" spans="1:17" x14ac:dyDescent="0.25">
      <c r="A34" s="32" t="s">
        <v>132</v>
      </c>
      <c r="B34" s="32" t="s">
        <v>604</v>
      </c>
      <c r="C34" s="32" t="s">
        <v>776</v>
      </c>
      <c r="D34" s="32" t="s">
        <v>374</v>
      </c>
      <c r="E34" s="32">
        <v>30.4178</v>
      </c>
      <c r="F34" s="32">
        <v>88.4054</v>
      </c>
      <c r="G34" s="32" t="s">
        <v>98</v>
      </c>
      <c r="H34" s="32" t="s">
        <v>230</v>
      </c>
      <c r="I34" s="32" t="s">
        <v>135</v>
      </c>
      <c r="J34" s="32" t="s">
        <v>136</v>
      </c>
      <c r="K34" s="32" t="s">
        <v>102</v>
      </c>
      <c r="L34" s="32" t="s">
        <v>375</v>
      </c>
      <c r="M34" s="32">
        <v>-6</v>
      </c>
      <c r="N34" s="32">
        <v>1</v>
      </c>
      <c r="O34" s="32">
        <v>4</v>
      </c>
      <c r="P34" s="32" t="s">
        <v>104</v>
      </c>
      <c r="Q34" s="32" t="s">
        <v>376</v>
      </c>
    </row>
    <row r="35" spans="1:17" x14ac:dyDescent="0.25">
      <c r="A35" s="32" t="s">
        <v>132</v>
      </c>
      <c r="B35" s="32" t="s">
        <v>605</v>
      </c>
      <c r="C35" s="32" t="s">
        <v>777</v>
      </c>
      <c r="D35" s="32" t="s">
        <v>377</v>
      </c>
      <c r="E35" s="32">
        <v>30.357099999999999</v>
      </c>
      <c r="F35" s="32">
        <v>88.462900000000005</v>
      </c>
      <c r="G35" s="32" t="s">
        <v>98</v>
      </c>
      <c r="H35" s="32" t="s">
        <v>372</v>
      </c>
      <c r="I35" s="32" t="s">
        <v>135</v>
      </c>
      <c r="J35" s="32" t="s">
        <v>136</v>
      </c>
      <c r="K35" s="32" t="s">
        <v>102</v>
      </c>
      <c r="L35" s="32" t="s">
        <v>378</v>
      </c>
      <c r="M35" s="32">
        <v>-6</v>
      </c>
      <c r="N35" s="32">
        <v>1</v>
      </c>
      <c r="O35" s="32">
        <v>4</v>
      </c>
      <c r="P35" s="32" t="s">
        <v>104</v>
      </c>
      <c r="Q35" s="32" t="s">
        <v>376</v>
      </c>
    </row>
    <row r="36" spans="1:17" x14ac:dyDescent="0.25">
      <c r="A36" s="32" t="s">
        <v>132</v>
      </c>
      <c r="B36" s="32" t="s">
        <v>606</v>
      </c>
      <c r="C36" s="32" t="s">
        <v>778</v>
      </c>
      <c r="D36" s="32" t="s">
        <v>379</v>
      </c>
      <c r="E36" s="32">
        <v>30.348600000000001</v>
      </c>
      <c r="F36" s="32">
        <v>88.418499999999995</v>
      </c>
      <c r="G36" s="32" t="s">
        <v>98</v>
      </c>
      <c r="H36" s="32" t="s">
        <v>380</v>
      </c>
      <c r="I36" s="32" t="s">
        <v>135</v>
      </c>
      <c r="J36" s="32" t="s">
        <v>136</v>
      </c>
      <c r="M36" s="32">
        <v>-6</v>
      </c>
      <c r="N36" s="32">
        <v>1</v>
      </c>
      <c r="O36" s="32">
        <v>4</v>
      </c>
      <c r="P36" s="32" t="s">
        <v>104</v>
      </c>
      <c r="Q36" s="32" t="s">
        <v>376</v>
      </c>
    </row>
    <row r="37" spans="1:17" x14ac:dyDescent="0.25">
      <c r="A37" s="32" t="s">
        <v>138</v>
      </c>
      <c r="B37" s="32" t="s">
        <v>607</v>
      </c>
      <c r="C37" s="32" t="s">
        <v>779</v>
      </c>
      <c r="D37" s="32" t="s">
        <v>381</v>
      </c>
      <c r="E37" s="32">
        <v>43.072200000000002</v>
      </c>
      <c r="F37" s="32">
        <v>70.869399999999999</v>
      </c>
      <c r="G37" s="32" t="s">
        <v>98</v>
      </c>
      <c r="H37" s="32" t="s">
        <v>358</v>
      </c>
      <c r="I37" s="32" t="s">
        <v>141</v>
      </c>
      <c r="J37" s="32" t="s">
        <v>142</v>
      </c>
      <c r="M37" s="32">
        <v>-5</v>
      </c>
      <c r="N37" s="32">
        <v>1</v>
      </c>
      <c r="O37" s="32">
        <v>0</v>
      </c>
      <c r="P37" s="32" t="s">
        <v>104</v>
      </c>
      <c r="Q37" s="32" t="s">
        <v>315</v>
      </c>
    </row>
    <row r="38" spans="1:17" x14ac:dyDescent="0.25">
      <c r="A38" s="32" t="s">
        <v>138</v>
      </c>
      <c r="B38" s="32" t="s">
        <v>608</v>
      </c>
      <c r="C38" s="32" t="s">
        <v>780</v>
      </c>
      <c r="D38" s="32" t="s">
        <v>382</v>
      </c>
      <c r="E38" s="32">
        <v>43.08</v>
      </c>
      <c r="F38" s="32">
        <v>70.934399999999997</v>
      </c>
      <c r="G38" s="32" t="s">
        <v>98</v>
      </c>
      <c r="H38" s="32" t="s">
        <v>383</v>
      </c>
      <c r="I38" s="32" t="s">
        <v>141</v>
      </c>
      <c r="J38" s="32" t="s">
        <v>142</v>
      </c>
      <c r="K38" s="32" t="s">
        <v>102</v>
      </c>
      <c r="L38" s="32" t="s">
        <v>384</v>
      </c>
      <c r="M38" s="32">
        <v>-5</v>
      </c>
      <c r="N38" s="32">
        <v>1</v>
      </c>
      <c r="O38" s="32">
        <v>0</v>
      </c>
      <c r="P38" s="32" t="s">
        <v>104</v>
      </c>
      <c r="Q38" s="32" t="s">
        <v>315</v>
      </c>
    </row>
    <row r="39" spans="1:17" x14ac:dyDescent="0.25">
      <c r="A39" s="32" t="s">
        <v>138</v>
      </c>
      <c r="B39" s="32" t="s">
        <v>609</v>
      </c>
      <c r="C39" s="32" t="s">
        <v>781</v>
      </c>
      <c r="D39" s="32" t="s">
        <v>385</v>
      </c>
      <c r="E39" s="32">
        <v>43.134</v>
      </c>
      <c r="F39" s="32">
        <v>70.911000000000001</v>
      </c>
      <c r="G39" s="32" t="s">
        <v>98</v>
      </c>
      <c r="H39" s="32" t="s">
        <v>386</v>
      </c>
      <c r="I39" s="32" t="s">
        <v>141</v>
      </c>
      <c r="J39" s="32" t="s">
        <v>142</v>
      </c>
      <c r="K39" s="32" t="s">
        <v>102</v>
      </c>
      <c r="L39" s="32" t="s">
        <v>387</v>
      </c>
      <c r="M39" s="32">
        <v>-5</v>
      </c>
      <c r="N39" s="32">
        <v>1</v>
      </c>
      <c r="O39" s="32">
        <v>0</v>
      </c>
      <c r="P39" s="32" t="s">
        <v>104</v>
      </c>
      <c r="Q39" s="32" t="s">
        <v>315</v>
      </c>
    </row>
    <row r="40" spans="1:17" x14ac:dyDescent="0.25">
      <c r="A40" s="32" t="s">
        <v>138</v>
      </c>
      <c r="B40" s="32" t="s">
        <v>610</v>
      </c>
      <c r="C40" s="32" t="s">
        <v>782</v>
      </c>
      <c r="D40" s="32" t="s">
        <v>388</v>
      </c>
      <c r="E40" s="32">
        <v>43.052402999999998</v>
      </c>
      <c r="F40" s="32">
        <v>70.911811</v>
      </c>
      <c r="G40" s="32" t="s">
        <v>98</v>
      </c>
      <c r="H40" s="32" t="s">
        <v>389</v>
      </c>
      <c r="I40" s="32" t="s">
        <v>141</v>
      </c>
      <c r="J40" s="32" t="s">
        <v>142</v>
      </c>
      <c r="K40" s="32" t="s">
        <v>102</v>
      </c>
      <c r="L40" s="32" t="s">
        <v>390</v>
      </c>
      <c r="M40" s="32">
        <v>-5</v>
      </c>
      <c r="N40" s="32">
        <v>1</v>
      </c>
      <c r="O40" s="32">
        <v>0</v>
      </c>
      <c r="P40" s="32" t="s">
        <v>104</v>
      </c>
      <c r="Q40" s="32" t="s">
        <v>315</v>
      </c>
    </row>
    <row r="41" spans="1:17" x14ac:dyDescent="0.25">
      <c r="A41" s="32" t="s">
        <v>144</v>
      </c>
      <c r="B41" s="32" t="s">
        <v>611</v>
      </c>
      <c r="C41" s="32" t="s">
        <v>783</v>
      </c>
      <c r="D41" s="32" t="s">
        <v>391</v>
      </c>
      <c r="E41" s="32">
        <v>29.737041000000001</v>
      </c>
      <c r="F41" s="32">
        <v>81.245953</v>
      </c>
      <c r="G41" s="32" t="s">
        <v>98</v>
      </c>
      <c r="H41" s="32" t="s">
        <v>108</v>
      </c>
      <c r="I41" s="32" t="s">
        <v>109</v>
      </c>
      <c r="J41" s="32" t="s">
        <v>147</v>
      </c>
      <c r="M41" s="32">
        <v>-5</v>
      </c>
      <c r="N41" s="32">
        <v>1</v>
      </c>
      <c r="O41" s="32">
        <v>2</v>
      </c>
      <c r="P41" s="32" t="s">
        <v>104</v>
      </c>
      <c r="Q41" s="32" t="s">
        <v>315</v>
      </c>
    </row>
    <row r="42" spans="1:17" x14ac:dyDescent="0.25">
      <c r="A42" s="32" t="s">
        <v>144</v>
      </c>
      <c r="B42" s="32" t="s">
        <v>612</v>
      </c>
      <c r="C42" s="32" t="s">
        <v>721</v>
      </c>
      <c r="D42" s="32" t="s">
        <v>392</v>
      </c>
      <c r="E42" s="32">
        <v>29.667071</v>
      </c>
      <c r="F42" s="32">
        <v>81.257402999999996</v>
      </c>
      <c r="G42" s="32" t="s">
        <v>98</v>
      </c>
      <c r="H42" s="32" t="s">
        <v>393</v>
      </c>
      <c r="I42" s="32" t="s">
        <v>109</v>
      </c>
      <c r="J42" s="32" t="s">
        <v>147</v>
      </c>
      <c r="K42" s="32" t="s">
        <v>102</v>
      </c>
      <c r="L42" s="32" t="s">
        <v>394</v>
      </c>
      <c r="M42" s="32">
        <v>-5</v>
      </c>
      <c r="N42" s="32">
        <v>1</v>
      </c>
      <c r="O42" s="32">
        <v>2</v>
      </c>
      <c r="P42" s="32" t="s">
        <v>104</v>
      </c>
      <c r="Q42" s="32" t="s">
        <v>368</v>
      </c>
    </row>
    <row r="43" spans="1:17" x14ac:dyDescent="0.25">
      <c r="A43" s="32" t="s">
        <v>144</v>
      </c>
      <c r="B43" s="32" t="s">
        <v>613</v>
      </c>
      <c r="C43" s="32" t="s">
        <v>784</v>
      </c>
      <c r="D43" s="32" t="s">
        <v>395</v>
      </c>
      <c r="E43" s="32">
        <v>30.050857000000001</v>
      </c>
      <c r="F43" s="32">
        <v>81.367464999999996</v>
      </c>
      <c r="G43" s="32" t="s">
        <v>98</v>
      </c>
      <c r="H43" s="32" t="s">
        <v>108</v>
      </c>
      <c r="I43" s="32" t="s">
        <v>109</v>
      </c>
      <c r="J43" s="32" t="s">
        <v>147</v>
      </c>
      <c r="M43" s="32">
        <v>-5</v>
      </c>
      <c r="N43" s="32">
        <v>1</v>
      </c>
      <c r="O43" s="32">
        <v>2</v>
      </c>
      <c r="P43" s="32" t="s">
        <v>104</v>
      </c>
      <c r="Q43" s="32" t="s">
        <v>315</v>
      </c>
    </row>
    <row r="44" spans="1:17" x14ac:dyDescent="0.25">
      <c r="A44" s="32" t="s">
        <v>144</v>
      </c>
      <c r="B44" s="32" t="s">
        <v>614</v>
      </c>
      <c r="C44" s="32" t="s">
        <v>785</v>
      </c>
      <c r="D44" s="32" t="s">
        <v>396</v>
      </c>
      <c r="E44" s="32">
        <v>29.868850999999999</v>
      </c>
      <c r="F44" s="32">
        <v>81.307428000000002</v>
      </c>
      <c r="G44" s="32" t="s">
        <v>98</v>
      </c>
      <c r="H44" s="32" t="s">
        <v>393</v>
      </c>
      <c r="I44" s="32" t="s">
        <v>109</v>
      </c>
      <c r="J44" s="32" t="s">
        <v>147</v>
      </c>
      <c r="M44" s="32">
        <v>-5</v>
      </c>
      <c r="N44" s="32">
        <v>1</v>
      </c>
      <c r="O44" s="32">
        <v>2</v>
      </c>
      <c r="P44" s="32" t="s">
        <v>104</v>
      </c>
      <c r="Q44" s="32" t="s">
        <v>315</v>
      </c>
    </row>
    <row r="45" spans="1:17" x14ac:dyDescent="0.25">
      <c r="A45" s="32" t="s">
        <v>149</v>
      </c>
      <c r="B45" s="32" t="s">
        <v>615</v>
      </c>
      <c r="C45" s="32" t="s">
        <v>786</v>
      </c>
      <c r="D45" s="32" t="s">
        <v>397</v>
      </c>
      <c r="E45" s="32">
        <v>21.446280000000002</v>
      </c>
      <c r="F45" s="32">
        <v>157.80183</v>
      </c>
      <c r="G45" s="32" t="s">
        <v>98</v>
      </c>
      <c r="H45" s="32" t="s">
        <v>398</v>
      </c>
      <c r="I45" s="32" t="s">
        <v>152</v>
      </c>
      <c r="J45" s="32" t="s">
        <v>153</v>
      </c>
      <c r="M45" s="32">
        <v>-10</v>
      </c>
      <c r="N45" s="32">
        <v>1</v>
      </c>
      <c r="O45" s="32">
        <v>6</v>
      </c>
      <c r="P45" s="32" t="s">
        <v>104</v>
      </c>
      <c r="Q45" s="32" t="s">
        <v>315</v>
      </c>
    </row>
    <row r="46" spans="1:17" x14ac:dyDescent="0.25">
      <c r="A46" s="32" t="s">
        <v>149</v>
      </c>
      <c r="B46" s="32" t="s">
        <v>616</v>
      </c>
      <c r="C46" s="32" t="s">
        <v>787</v>
      </c>
      <c r="D46" s="32" t="s">
        <v>399</v>
      </c>
      <c r="E46" s="32">
        <v>21.438310000000001</v>
      </c>
      <c r="F46" s="32">
        <v>157.81093000000001</v>
      </c>
      <c r="G46" s="32" t="s">
        <v>98</v>
      </c>
      <c r="H46" s="32" t="s">
        <v>400</v>
      </c>
      <c r="I46" s="32" t="s">
        <v>152</v>
      </c>
      <c r="J46" s="32" t="s">
        <v>153</v>
      </c>
      <c r="M46" s="32">
        <v>-10</v>
      </c>
      <c r="N46" s="32">
        <v>1</v>
      </c>
      <c r="O46" s="32">
        <v>6</v>
      </c>
      <c r="P46" s="32" t="s">
        <v>104</v>
      </c>
      <c r="Q46" s="32" t="s">
        <v>315</v>
      </c>
    </row>
    <row r="47" spans="1:17" x14ac:dyDescent="0.25">
      <c r="A47" s="32" t="s">
        <v>149</v>
      </c>
      <c r="B47" s="32" t="s">
        <v>617</v>
      </c>
      <c r="C47" s="32" t="s">
        <v>788</v>
      </c>
      <c r="D47" s="32" t="s">
        <v>401</v>
      </c>
      <c r="E47" s="32">
        <v>21.43582</v>
      </c>
      <c r="F47" s="32">
        <v>157.80524</v>
      </c>
      <c r="G47" s="32" t="s">
        <v>98</v>
      </c>
      <c r="H47" s="32" t="s">
        <v>402</v>
      </c>
      <c r="I47" s="32" t="s">
        <v>152</v>
      </c>
      <c r="J47" s="32" t="s">
        <v>153</v>
      </c>
      <c r="M47" s="32">
        <v>-10</v>
      </c>
      <c r="N47" s="32">
        <v>1</v>
      </c>
      <c r="O47" s="32">
        <v>6</v>
      </c>
      <c r="P47" s="32" t="s">
        <v>104</v>
      </c>
      <c r="Q47" s="32" t="s">
        <v>315</v>
      </c>
    </row>
    <row r="48" spans="1:17" x14ac:dyDescent="0.25">
      <c r="A48" s="32" t="s">
        <v>155</v>
      </c>
      <c r="B48" s="32" t="s">
        <v>618</v>
      </c>
      <c r="C48" s="32" t="s">
        <v>789</v>
      </c>
      <c r="D48" s="32" t="s">
        <v>403</v>
      </c>
      <c r="E48" s="32">
        <v>41.314338900000003</v>
      </c>
      <c r="F48" s="32">
        <v>73.985225</v>
      </c>
      <c r="G48" s="32" t="s">
        <v>98</v>
      </c>
      <c r="H48" s="32" t="s">
        <v>340</v>
      </c>
      <c r="I48" s="32" t="s">
        <v>158</v>
      </c>
      <c r="J48" s="32" t="s">
        <v>159</v>
      </c>
      <c r="K48" s="32" t="s">
        <v>102</v>
      </c>
      <c r="L48" s="32" t="s">
        <v>404</v>
      </c>
      <c r="M48" s="32">
        <v>-5</v>
      </c>
      <c r="N48" s="32">
        <v>1</v>
      </c>
      <c r="O48" s="32">
        <v>0</v>
      </c>
      <c r="P48" s="32" t="s">
        <v>104</v>
      </c>
      <c r="Q48" s="32" t="s">
        <v>315</v>
      </c>
    </row>
    <row r="49" spans="1:17" x14ac:dyDescent="0.25">
      <c r="A49" s="32" t="s">
        <v>155</v>
      </c>
      <c r="B49" s="32" t="s">
        <v>619</v>
      </c>
      <c r="C49" s="32" t="s">
        <v>723</v>
      </c>
      <c r="D49" s="32" t="s">
        <v>405</v>
      </c>
      <c r="E49" s="32">
        <v>41.831670000000003</v>
      </c>
      <c r="F49" s="32">
        <v>73.941940000000002</v>
      </c>
      <c r="G49" s="32" t="s">
        <v>98</v>
      </c>
      <c r="H49" s="32" t="s">
        <v>157</v>
      </c>
      <c r="I49" s="32" t="s">
        <v>158</v>
      </c>
      <c r="J49" s="32" t="s">
        <v>159</v>
      </c>
      <c r="K49" s="32" t="s">
        <v>102</v>
      </c>
      <c r="L49" s="32" t="s">
        <v>406</v>
      </c>
      <c r="M49" s="32">
        <v>-5</v>
      </c>
      <c r="N49" s="32">
        <v>1</v>
      </c>
      <c r="O49" s="32">
        <v>0</v>
      </c>
      <c r="P49" s="32" t="s">
        <v>161</v>
      </c>
      <c r="Q49" s="32" t="s">
        <v>315</v>
      </c>
    </row>
    <row r="50" spans="1:17" x14ac:dyDescent="0.25">
      <c r="A50" s="32" t="s">
        <v>155</v>
      </c>
      <c r="B50" s="32" t="s">
        <v>620</v>
      </c>
      <c r="C50" s="32" t="s">
        <v>790</v>
      </c>
      <c r="D50" s="32" t="s">
        <v>407</v>
      </c>
      <c r="E50" s="32">
        <v>42.046300000000002</v>
      </c>
      <c r="F50" s="32">
        <v>73.910799999999995</v>
      </c>
      <c r="G50" s="32" t="s">
        <v>98</v>
      </c>
      <c r="H50" s="32" t="s">
        <v>386</v>
      </c>
      <c r="I50" s="32" t="s">
        <v>163</v>
      </c>
      <c r="J50" s="32" t="s">
        <v>159</v>
      </c>
      <c r="K50" s="32" t="s">
        <v>102</v>
      </c>
      <c r="L50" s="32" t="s">
        <v>408</v>
      </c>
      <c r="M50" s="32">
        <v>-5</v>
      </c>
      <c r="N50" s="32">
        <v>1</v>
      </c>
      <c r="O50" s="32">
        <v>0</v>
      </c>
      <c r="P50" s="32" t="s">
        <v>104</v>
      </c>
      <c r="Q50" s="32" t="s">
        <v>315</v>
      </c>
    </row>
    <row r="51" spans="1:17" x14ac:dyDescent="0.25">
      <c r="A51" s="32" t="s">
        <v>155</v>
      </c>
      <c r="B51" s="32" t="s">
        <v>621</v>
      </c>
      <c r="C51" s="32" t="s">
        <v>791</v>
      </c>
      <c r="D51" s="32" t="s">
        <v>409</v>
      </c>
      <c r="E51" s="32">
        <v>42.017172199999997</v>
      </c>
      <c r="F51" s="32">
        <v>73.914961099999999</v>
      </c>
      <c r="G51" s="32" t="s">
        <v>98</v>
      </c>
      <c r="H51" s="32" t="s">
        <v>326</v>
      </c>
      <c r="I51" s="32" t="s">
        <v>163</v>
      </c>
      <c r="J51" s="32" t="s">
        <v>159</v>
      </c>
      <c r="M51" s="32">
        <v>-5</v>
      </c>
      <c r="N51" s="32">
        <v>1</v>
      </c>
      <c r="O51" s="32">
        <v>0</v>
      </c>
      <c r="P51" s="32" t="s">
        <v>104</v>
      </c>
      <c r="Q51" s="32" t="s">
        <v>315</v>
      </c>
    </row>
    <row r="52" spans="1:17" x14ac:dyDescent="0.25">
      <c r="A52" s="32" t="s">
        <v>155</v>
      </c>
      <c r="B52" s="32" t="s">
        <v>622</v>
      </c>
      <c r="C52" s="32" t="s">
        <v>792</v>
      </c>
      <c r="D52" s="32" t="s">
        <v>410</v>
      </c>
      <c r="E52" s="32">
        <v>42.036545699999998</v>
      </c>
      <c r="F52" s="32">
        <v>73.925324000000003</v>
      </c>
      <c r="G52" s="32" t="s">
        <v>98</v>
      </c>
      <c r="H52" s="32" t="s">
        <v>411</v>
      </c>
      <c r="I52" s="32" t="s">
        <v>163</v>
      </c>
      <c r="J52" s="32" t="s">
        <v>159</v>
      </c>
      <c r="K52" s="32" t="s">
        <v>102</v>
      </c>
      <c r="L52" s="32" t="s">
        <v>412</v>
      </c>
      <c r="M52" s="32">
        <v>-5</v>
      </c>
      <c r="N52" s="32">
        <v>1</v>
      </c>
      <c r="O52" s="32">
        <v>0</v>
      </c>
      <c r="P52" s="32" t="s">
        <v>104</v>
      </c>
      <c r="Q52" s="32" t="s">
        <v>315</v>
      </c>
    </row>
    <row r="53" spans="1:17" x14ac:dyDescent="0.25">
      <c r="A53" s="32" t="s">
        <v>155</v>
      </c>
      <c r="B53" s="32" t="s">
        <v>623</v>
      </c>
      <c r="C53" s="32" t="s">
        <v>793</v>
      </c>
      <c r="D53" s="32" t="s">
        <v>413</v>
      </c>
      <c r="E53" s="32">
        <v>42.027037800000002</v>
      </c>
      <c r="F53" s="32">
        <v>73.925956900000003</v>
      </c>
      <c r="G53" s="32" t="s">
        <v>98</v>
      </c>
      <c r="H53" s="32" t="s">
        <v>326</v>
      </c>
      <c r="I53" s="32" t="s">
        <v>163</v>
      </c>
      <c r="J53" s="32" t="s">
        <v>159</v>
      </c>
      <c r="K53" s="32" t="s">
        <v>102</v>
      </c>
      <c r="L53" s="32" t="s">
        <v>414</v>
      </c>
      <c r="M53" s="32">
        <v>-5</v>
      </c>
      <c r="N53" s="32">
        <v>1</v>
      </c>
      <c r="O53" s="32">
        <v>0</v>
      </c>
      <c r="P53" s="32" t="s">
        <v>104</v>
      </c>
      <c r="Q53" s="32" t="s">
        <v>315</v>
      </c>
    </row>
    <row r="54" spans="1:17" x14ac:dyDescent="0.25">
      <c r="A54" s="32" t="s">
        <v>165</v>
      </c>
      <c r="B54" s="32" t="s">
        <v>624</v>
      </c>
      <c r="C54" s="32" t="s">
        <v>794</v>
      </c>
      <c r="D54" s="32" t="s">
        <v>415</v>
      </c>
      <c r="E54" s="32">
        <v>39.507899999999999</v>
      </c>
      <c r="F54" s="32">
        <v>74.338499999999996</v>
      </c>
      <c r="G54" s="32" t="s">
        <v>98</v>
      </c>
      <c r="H54" s="32" t="s">
        <v>416</v>
      </c>
      <c r="I54" s="32" t="s">
        <v>168</v>
      </c>
      <c r="J54" s="32" t="s">
        <v>169</v>
      </c>
      <c r="K54" s="32" t="s">
        <v>102</v>
      </c>
      <c r="L54" s="32" t="s">
        <v>417</v>
      </c>
      <c r="M54" s="32">
        <v>-5</v>
      </c>
      <c r="N54" s="32">
        <v>1</v>
      </c>
      <c r="O54" s="32">
        <v>1</v>
      </c>
      <c r="P54" s="32" t="s">
        <v>104</v>
      </c>
      <c r="Q54" s="32" t="s">
        <v>302</v>
      </c>
    </row>
    <row r="55" spans="1:17" x14ac:dyDescent="0.25">
      <c r="A55" s="32" t="s">
        <v>165</v>
      </c>
      <c r="B55" s="32" t="s">
        <v>625</v>
      </c>
      <c r="C55" s="32" t="s">
        <v>795</v>
      </c>
      <c r="D55" s="32" t="s">
        <v>418</v>
      </c>
      <c r="E55" s="32">
        <v>39.497941699999998</v>
      </c>
      <c r="F55" s="32">
        <v>74.381130600000006</v>
      </c>
      <c r="G55" s="32" t="s">
        <v>98</v>
      </c>
      <c r="H55" s="32" t="s">
        <v>419</v>
      </c>
      <c r="I55" s="32" t="s">
        <v>168</v>
      </c>
      <c r="J55" s="32" t="s">
        <v>169</v>
      </c>
      <c r="M55" s="32">
        <v>-5</v>
      </c>
      <c r="N55" s="32">
        <v>1</v>
      </c>
      <c r="O55" s="32">
        <v>1</v>
      </c>
      <c r="P55" s="32" t="s">
        <v>104</v>
      </c>
      <c r="Q55" s="32" t="s">
        <v>302</v>
      </c>
    </row>
    <row r="56" spans="1:17" x14ac:dyDescent="0.25">
      <c r="A56" s="32" t="s">
        <v>165</v>
      </c>
      <c r="B56" s="32" t="s">
        <v>626</v>
      </c>
      <c r="C56" s="32" t="s">
        <v>796</v>
      </c>
      <c r="D56" s="32" t="s">
        <v>420</v>
      </c>
      <c r="E56" s="32">
        <v>39.593699999999998</v>
      </c>
      <c r="F56" s="32">
        <v>74.551500000000004</v>
      </c>
      <c r="G56" s="32" t="s">
        <v>98</v>
      </c>
      <c r="H56" s="32" t="s">
        <v>421</v>
      </c>
      <c r="I56" s="32" t="s">
        <v>168</v>
      </c>
      <c r="J56" s="32" t="s">
        <v>169</v>
      </c>
      <c r="M56" s="32">
        <v>-5</v>
      </c>
      <c r="N56" s="32">
        <v>1</v>
      </c>
      <c r="O56" s="32">
        <v>1</v>
      </c>
      <c r="P56" s="32" t="s">
        <v>104</v>
      </c>
      <c r="Q56" s="32" t="s">
        <v>302</v>
      </c>
    </row>
    <row r="57" spans="1:17" x14ac:dyDescent="0.25">
      <c r="A57" s="32" t="s">
        <v>165</v>
      </c>
      <c r="B57" s="32" t="s">
        <v>627</v>
      </c>
      <c r="C57" s="32" t="s">
        <v>797</v>
      </c>
      <c r="D57" s="32" t="s">
        <v>422</v>
      </c>
      <c r="E57" s="32">
        <v>39.547899999999998</v>
      </c>
      <c r="F57" s="32">
        <v>74.460800000000006</v>
      </c>
      <c r="G57" s="32" t="s">
        <v>98</v>
      </c>
      <c r="H57" s="32" t="s">
        <v>416</v>
      </c>
      <c r="I57" s="32" t="s">
        <v>168</v>
      </c>
      <c r="J57" s="32" t="s">
        <v>169</v>
      </c>
      <c r="K57" s="32" t="s">
        <v>102</v>
      </c>
      <c r="L57" s="32" t="s">
        <v>423</v>
      </c>
      <c r="M57" s="32">
        <v>-5</v>
      </c>
      <c r="N57" s="32">
        <v>1</v>
      </c>
      <c r="O57" s="32">
        <v>1</v>
      </c>
      <c r="P57" s="32" t="s">
        <v>104</v>
      </c>
      <c r="Q57" s="32" t="s">
        <v>302</v>
      </c>
    </row>
    <row r="58" spans="1:17" x14ac:dyDescent="0.25">
      <c r="A58" s="32" t="s">
        <v>171</v>
      </c>
      <c r="B58" s="32" t="s">
        <v>628</v>
      </c>
      <c r="C58" s="32" t="s">
        <v>798</v>
      </c>
      <c r="D58" s="32" t="s">
        <v>424</v>
      </c>
      <c r="E58" s="32">
        <v>17.943055600000001</v>
      </c>
      <c r="F58" s="32">
        <v>66.238583300000002</v>
      </c>
      <c r="G58" s="32" t="s">
        <v>98</v>
      </c>
      <c r="H58" s="32" t="s">
        <v>425</v>
      </c>
      <c r="I58" s="32" t="s">
        <v>173</v>
      </c>
      <c r="J58" s="32" t="s">
        <v>174</v>
      </c>
      <c r="K58" s="32" t="s">
        <v>102</v>
      </c>
      <c r="L58" s="32" t="s">
        <v>426</v>
      </c>
      <c r="M58" s="32">
        <v>-4</v>
      </c>
      <c r="N58" s="32">
        <v>1</v>
      </c>
      <c r="O58" s="32">
        <v>3</v>
      </c>
      <c r="P58" s="32" t="s">
        <v>104</v>
      </c>
      <c r="Q58" s="32" t="s">
        <v>315</v>
      </c>
    </row>
    <row r="59" spans="1:17" x14ac:dyDescent="0.25">
      <c r="A59" s="32" t="s">
        <v>171</v>
      </c>
      <c r="B59" s="32" t="s">
        <v>629</v>
      </c>
      <c r="C59" s="32" t="s">
        <v>799</v>
      </c>
      <c r="D59" s="32" t="s">
        <v>427</v>
      </c>
      <c r="E59" s="32">
        <v>17.938611000000002</v>
      </c>
      <c r="F59" s="32">
        <v>66.257735999999994</v>
      </c>
      <c r="G59" s="32" t="s">
        <v>98</v>
      </c>
      <c r="H59" s="32" t="s">
        <v>428</v>
      </c>
      <c r="I59" s="32" t="s">
        <v>173</v>
      </c>
      <c r="J59" s="32" t="s">
        <v>174</v>
      </c>
      <c r="M59" s="32">
        <v>-4</v>
      </c>
      <c r="N59" s="32">
        <v>1</v>
      </c>
      <c r="O59" s="32">
        <v>3</v>
      </c>
      <c r="P59" s="32" t="s">
        <v>104</v>
      </c>
      <c r="Q59" s="32" t="s">
        <v>302</v>
      </c>
    </row>
    <row r="60" spans="1:17" x14ac:dyDescent="0.25">
      <c r="A60" s="32" t="s">
        <v>171</v>
      </c>
      <c r="B60" s="32" t="s">
        <v>630</v>
      </c>
      <c r="C60" s="32" t="s">
        <v>800</v>
      </c>
      <c r="D60" s="32" t="s">
        <v>429</v>
      </c>
      <c r="E60" s="32">
        <v>17.942913999999998</v>
      </c>
      <c r="F60" s="32">
        <v>66.228825000000001</v>
      </c>
      <c r="G60" s="32" t="s">
        <v>98</v>
      </c>
      <c r="H60" s="32" t="s">
        <v>386</v>
      </c>
      <c r="I60" s="32" t="s">
        <v>173</v>
      </c>
      <c r="J60" s="32" t="s">
        <v>174</v>
      </c>
      <c r="M60" s="32">
        <v>-4</v>
      </c>
      <c r="N60" s="32">
        <v>1</v>
      </c>
      <c r="O60" s="32">
        <v>3</v>
      </c>
      <c r="P60" s="32" t="s">
        <v>104</v>
      </c>
      <c r="Q60" s="32" t="s">
        <v>315</v>
      </c>
    </row>
    <row r="61" spans="1:17" x14ac:dyDescent="0.25">
      <c r="A61" s="32" t="s">
        <v>171</v>
      </c>
      <c r="B61" s="32" t="s">
        <v>631</v>
      </c>
      <c r="C61" s="32" t="s">
        <v>801</v>
      </c>
      <c r="D61" s="32" t="s">
        <v>430</v>
      </c>
      <c r="E61" s="32">
        <v>17.930316999999999</v>
      </c>
      <c r="F61" s="32">
        <v>66.211472000000001</v>
      </c>
      <c r="G61" s="32" t="s">
        <v>98</v>
      </c>
      <c r="H61" s="32" t="s">
        <v>431</v>
      </c>
      <c r="I61" s="32" t="s">
        <v>173</v>
      </c>
      <c r="J61" s="32" t="s">
        <v>174</v>
      </c>
      <c r="K61" s="32" t="s">
        <v>102</v>
      </c>
      <c r="L61" s="32" t="s">
        <v>432</v>
      </c>
      <c r="M61" s="32">
        <v>-4</v>
      </c>
      <c r="N61" s="32">
        <v>1</v>
      </c>
      <c r="O61" s="32">
        <v>3</v>
      </c>
      <c r="P61" s="32" t="s">
        <v>104</v>
      </c>
      <c r="Q61" s="32" t="s">
        <v>302</v>
      </c>
    </row>
    <row r="62" spans="1:17" x14ac:dyDescent="0.25">
      <c r="A62" s="32" t="s">
        <v>176</v>
      </c>
      <c r="B62" s="32" t="s">
        <v>632</v>
      </c>
      <c r="C62" s="32" t="s">
        <v>802</v>
      </c>
      <c r="D62" s="32" t="s">
        <v>433</v>
      </c>
      <c r="E62" s="32">
        <v>59.60201</v>
      </c>
      <c r="F62" s="32">
        <v>151.40878000000001</v>
      </c>
      <c r="G62" s="32" t="s">
        <v>98</v>
      </c>
      <c r="H62" s="32" t="s">
        <v>434</v>
      </c>
      <c r="I62" s="32" t="s">
        <v>179</v>
      </c>
      <c r="J62" s="32" t="s">
        <v>180</v>
      </c>
      <c r="K62" s="32" t="s">
        <v>102</v>
      </c>
      <c r="L62" s="32" t="s">
        <v>435</v>
      </c>
      <c r="M62" s="32">
        <v>-9</v>
      </c>
      <c r="N62" s="32">
        <v>1</v>
      </c>
      <c r="O62" s="32">
        <v>7</v>
      </c>
      <c r="P62" s="32" t="s">
        <v>104</v>
      </c>
      <c r="Q62" s="32" t="s">
        <v>315</v>
      </c>
    </row>
    <row r="63" spans="1:17" x14ac:dyDescent="0.25">
      <c r="A63" s="32" t="s">
        <v>176</v>
      </c>
      <c r="B63" s="32" t="s">
        <v>633</v>
      </c>
      <c r="C63" s="32" t="s">
        <v>803</v>
      </c>
      <c r="D63" s="32" t="s">
        <v>436</v>
      </c>
      <c r="E63" s="32">
        <v>59.440989999999999</v>
      </c>
      <c r="F63" s="32">
        <v>151.72095999999999</v>
      </c>
      <c r="G63" s="32" t="s">
        <v>98</v>
      </c>
      <c r="H63" s="32" t="s">
        <v>230</v>
      </c>
      <c r="I63" s="32" t="s">
        <v>179</v>
      </c>
      <c r="J63" s="32" t="s">
        <v>180</v>
      </c>
      <c r="K63" s="32" t="s">
        <v>102</v>
      </c>
      <c r="L63" s="32" t="s">
        <v>437</v>
      </c>
      <c r="M63" s="32">
        <v>-9</v>
      </c>
      <c r="N63" s="32">
        <v>1</v>
      </c>
      <c r="O63" s="32">
        <v>7</v>
      </c>
      <c r="P63" s="32" t="s">
        <v>104</v>
      </c>
      <c r="Q63" s="32" t="s">
        <v>315</v>
      </c>
    </row>
    <row r="64" spans="1:17" x14ac:dyDescent="0.25">
      <c r="A64" s="32" t="s">
        <v>176</v>
      </c>
      <c r="B64" s="32" t="s">
        <v>634</v>
      </c>
      <c r="C64" s="32" t="s">
        <v>804</v>
      </c>
      <c r="D64" s="32" t="s">
        <v>436</v>
      </c>
      <c r="E64" s="32">
        <v>59.440989999999999</v>
      </c>
      <c r="F64" s="32">
        <v>151.72095999999999</v>
      </c>
      <c r="G64" s="32" t="s">
        <v>98</v>
      </c>
      <c r="H64" s="32" t="s">
        <v>230</v>
      </c>
      <c r="I64" s="32" t="s">
        <v>179</v>
      </c>
      <c r="J64" s="32" t="s">
        <v>180</v>
      </c>
      <c r="M64" s="32">
        <v>-9</v>
      </c>
      <c r="N64" s="32">
        <v>1</v>
      </c>
      <c r="O64" s="32">
        <v>7</v>
      </c>
      <c r="P64" s="32" t="s">
        <v>104</v>
      </c>
      <c r="Q64" s="32" t="s">
        <v>315</v>
      </c>
    </row>
    <row r="65" spans="1:17" x14ac:dyDescent="0.25">
      <c r="A65" s="32" t="s">
        <v>176</v>
      </c>
      <c r="B65" s="32" t="s">
        <v>635</v>
      </c>
      <c r="C65" s="32" t="s">
        <v>805</v>
      </c>
      <c r="D65" s="32" t="s">
        <v>438</v>
      </c>
      <c r="E65" s="32">
        <v>59.602049999999998</v>
      </c>
      <c r="F65" s="32">
        <v>151.40942000000001</v>
      </c>
      <c r="G65" s="32" t="s">
        <v>98</v>
      </c>
      <c r="H65" s="32" t="s">
        <v>439</v>
      </c>
      <c r="I65" s="32" t="s">
        <v>185</v>
      </c>
      <c r="J65" s="32" t="s">
        <v>180</v>
      </c>
      <c r="M65" s="32">
        <v>-9</v>
      </c>
      <c r="N65" s="32">
        <v>1</v>
      </c>
      <c r="O65" s="32">
        <v>6</v>
      </c>
      <c r="P65" s="32" t="s">
        <v>104</v>
      </c>
      <c r="Q65" s="32" t="s">
        <v>315</v>
      </c>
    </row>
    <row r="66" spans="1:17" x14ac:dyDescent="0.25">
      <c r="A66" s="32" t="s">
        <v>187</v>
      </c>
      <c r="B66" s="32" t="s">
        <v>636</v>
      </c>
      <c r="C66" s="32" t="s">
        <v>806</v>
      </c>
      <c r="D66" s="32" t="s">
        <v>440</v>
      </c>
      <c r="E66" s="32">
        <v>46.656849999999999</v>
      </c>
      <c r="F66" s="32">
        <v>92.201660000000004</v>
      </c>
      <c r="G66" s="32" t="s">
        <v>98</v>
      </c>
      <c r="H66" s="32" t="s">
        <v>441</v>
      </c>
      <c r="I66" s="32" t="s">
        <v>190</v>
      </c>
      <c r="J66" s="32" t="s">
        <v>191</v>
      </c>
      <c r="M66" s="32">
        <v>-6</v>
      </c>
      <c r="N66" s="32">
        <v>1</v>
      </c>
      <c r="O66" s="32">
        <v>5</v>
      </c>
      <c r="P66" s="32" t="s">
        <v>104</v>
      </c>
      <c r="Q66" s="32" t="s">
        <v>302</v>
      </c>
    </row>
    <row r="67" spans="1:17" x14ac:dyDescent="0.25">
      <c r="A67" s="32" t="s">
        <v>187</v>
      </c>
      <c r="B67" s="32" t="s">
        <v>637</v>
      </c>
      <c r="C67" s="32" t="s">
        <v>807</v>
      </c>
      <c r="D67" s="32" t="s">
        <v>442</v>
      </c>
      <c r="E67" s="32">
        <v>46.748649</v>
      </c>
      <c r="F67" s="32">
        <v>92.100269999999995</v>
      </c>
      <c r="G67" s="32" t="s">
        <v>98</v>
      </c>
      <c r="H67" s="32" t="s">
        <v>441</v>
      </c>
      <c r="I67" s="32" t="s">
        <v>190</v>
      </c>
      <c r="J67" s="32" t="s">
        <v>191</v>
      </c>
      <c r="M67" s="32">
        <v>-6</v>
      </c>
      <c r="N67" s="32">
        <v>1</v>
      </c>
      <c r="O67" s="32">
        <v>5</v>
      </c>
      <c r="P67" s="32" t="s">
        <v>104</v>
      </c>
      <c r="Q67" s="32" t="s">
        <v>302</v>
      </c>
    </row>
    <row r="68" spans="1:17" x14ac:dyDescent="0.25">
      <c r="A68" s="32" t="s">
        <v>187</v>
      </c>
      <c r="B68" s="32" t="s">
        <v>638</v>
      </c>
      <c r="C68" s="32" t="s">
        <v>808</v>
      </c>
      <c r="D68" s="32" t="s">
        <v>443</v>
      </c>
      <c r="E68" s="32">
        <v>46.721772000000001</v>
      </c>
      <c r="F68" s="32">
        <v>92.063519999999997</v>
      </c>
      <c r="G68" s="32" t="s">
        <v>98</v>
      </c>
      <c r="H68" s="32" t="s">
        <v>439</v>
      </c>
      <c r="I68" s="32" t="s">
        <v>190</v>
      </c>
      <c r="J68" s="32" t="s">
        <v>191</v>
      </c>
      <c r="K68" s="32" t="s">
        <v>102</v>
      </c>
      <c r="L68" s="32" t="s">
        <v>444</v>
      </c>
      <c r="M68" s="32">
        <v>-6</v>
      </c>
      <c r="N68" s="32">
        <v>1</v>
      </c>
      <c r="O68" s="32">
        <v>5</v>
      </c>
      <c r="P68" s="32" t="s">
        <v>104</v>
      </c>
      <c r="Q68" s="32" t="s">
        <v>315</v>
      </c>
    </row>
    <row r="69" spans="1:17" x14ac:dyDescent="0.25">
      <c r="A69" s="32" t="s">
        <v>187</v>
      </c>
      <c r="B69" s="32" t="s">
        <v>639</v>
      </c>
      <c r="C69" s="32" t="s">
        <v>729</v>
      </c>
      <c r="D69" s="32" t="s">
        <v>188</v>
      </c>
      <c r="E69" s="32">
        <v>46.672359999999998</v>
      </c>
      <c r="F69" s="32">
        <v>92.135614000000004</v>
      </c>
      <c r="G69" s="32" t="s">
        <v>98</v>
      </c>
      <c r="H69" s="32" t="s">
        <v>445</v>
      </c>
      <c r="I69" s="32" t="s">
        <v>190</v>
      </c>
      <c r="J69" s="32" t="s">
        <v>191</v>
      </c>
      <c r="M69" s="32">
        <v>-6</v>
      </c>
      <c r="N69" s="32">
        <v>1</v>
      </c>
      <c r="O69" s="32">
        <v>5</v>
      </c>
      <c r="P69" s="32" t="s">
        <v>104</v>
      </c>
      <c r="Q69" s="32" t="s">
        <v>302</v>
      </c>
    </row>
    <row r="70" spans="1:17" x14ac:dyDescent="0.25">
      <c r="A70" s="32" t="s">
        <v>193</v>
      </c>
      <c r="B70" s="32" t="s">
        <v>640</v>
      </c>
      <c r="C70" s="32" t="s">
        <v>730</v>
      </c>
      <c r="D70" s="32" t="s">
        <v>446</v>
      </c>
      <c r="E70" s="32">
        <v>27.8383</v>
      </c>
      <c r="F70" s="32">
        <v>97.050299999999993</v>
      </c>
      <c r="G70" s="32" t="s">
        <v>98</v>
      </c>
      <c r="H70" s="32" t="s">
        <v>447</v>
      </c>
      <c r="I70" s="32" t="s">
        <v>201</v>
      </c>
      <c r="J70" s="32" t="s">
        <v>197</v>
      </c>
      <c r="K70" s="32" t="s">
        <v>102</v>
      </c>
      <c r="L70" s="32" t="s">
        <v>448</v>
      </c>
      <c r="M70" s="32">
        <v>-6</v>
      </c>
      <c r="N70" s="32">
        <v>1</v>
      </c>
      <c r="O70" s="32">
        <v>4</v>
      </c>
      <c r="P70" s="32" t="s">
        <v>104</v>
      </c>
      <c r="Q70" s="32" t="s">
        <v>315</v>
      </c>
    </row>
    <row r="71" spans="1:17" x14ac:dyDescent="0.25">
      <c r="A71" s="32" t="s">
        <v>193</v>
      </c>
      <c r="B71" s="32" t="s">
        <v>641</v>
      </c>
      <c r="C71" s="32" t="s">
        <v>809</v>
      </c>
      <c r="D71" s="32" t="s">
        <v>199</v>
      </c>
      <c r="E71" s="32">
        <v>28.132300000000001</v>
      </c>
      <c r="F71" s="32">
        <v>97.034400000000005</v>
      </c>
      <c r="G71" s="32" t="s">
        <v>98</v>
      </c>
      <c r="H71" s="32" t="s">
        <v>449</v>
      </c>
      <c r="I71" s="32" t="s">
        <v>201</v>
      </c>
      <c r="J71" s="32" t="s">
        <v>197</v>
      </c>
      <c r="K71" s="32" t="s">
        <v>102</v>
      </c>
      <c r="L71" s="32" t="s">
        <v>450</v>
      </c>
      <c r="M71" s="32">
        <v>-6</v>
      </c>
      <c r="N71" s="32">
        <v>1</v>
      </c>
      <c r="O71" s="32">
        <v>4</v>
      </c>
      <c r="P71" s="32" t="s">
        <v>104</v>
      </c>
      <c r="Q71" s="32" t="s">
        <v>451</v>
      </c>
    </row>
    <row r="72" spans="1:17" x14ac:dyDescent="0.25">
      <c r="A72" s="32" t="s">
        <v>193</v>
      </c>
      <c r="B72" s="32" t="s">
        <v>642</v>
      </c>
      <c r="C72" s="32" t="s">
        <v>810</v>
      </c>
      <c r="D72" s="32" t="s">
        <v>452</v>
      </c>
      <c r="E72" s="32">
        <v>27.979800000000001</v>
      </c>
      <c r="F72" s="32">
        <v>97.028700000000001</v>
      </c>
      <c r="G72" s="32" t="s">
        <v>98</v>
      </c>
      <c r="H72" s="32" t="s">
        <v>449</v>
      </c>
      <c r="I72" s="32" t="s">
        <v>201</v>
      </c>
      <c r="J72" s="32" t="s">
        <v>197</v>
      </c>
      <c r="K72" s="32" t="s">
        <v>102</v>
      </c>
      <c r="L72" s="32" t="s">
        <v>453</v>
      </c>
      <c r="M72" s="32">
        <v>-6</v>
      </c>
      <c r="N72" s="32">
        <v>1</v>
      </c>
      <c r="O72" s="32">
        <v>4</v>
      </c>
      <c r="P72" s="32" t="s">
        <v>104</v>
      </c>
      <c r="Q72" s="32" t="s">
        <v>451</v>
      </c>
    </row>
    <row r="73" spans="1:17" x14ac:dyDescent="0.25">
      <c r="A73" s="32" t="s">
        <v>193</v>
      </c>
      <c r="B73" s="32" t="s">
        <v>643</v>
      </c>
      <c r="C73" s="32" t="s">
        <v>811</v>
      </c>
      <c r="D73" s="32" t="s">
        <v>454</v>
      </c>
      <c r="E73" s="32">
        <v>28.138400000000001</v>
      </c>
      <c r="F73" s="32">
        <v>96.828500000000005</v>
      </c>
      <c r="G73" s="32" t="s">
        <v>98</v>
      </c>
      <c r="H73" s="32" t="s">
        <v>260</v>
      </c>
      <c r="I73" s="32" t="s">
        <v>201</v>
      </c>
      <c r="J73" s="32" t="s">
        <v>197</v>
      </c>
      <c r="K73" s="32" t="s">
        <v>102</v>
      </c>
      <c r="L73" s="32" t="s">
        <v>455</v>
      </c>
      <c r="M73" s="32">
        <v>-6</v>
      </c>
      <c r="N73" s="32">
        <v>1</v>
      </c>
      <c r="O73" s="32">
        <v>4</v>
      </c>
      <c r="P73" s="32" t="s">
        <v>104</v>
      </c>
      <c r="Q73" s="32" t="s">
        <v>368</v>
      </c>
    </row>
    <row r="74" spans="1:17" x14ac:dyDescent="0.25">
      <c r="A74" s="32" t="s">
        <v>193</v>
      </c>
      <c r="B74" s="32" t="s">
        <v>644</v>
      </c>
      <c r="C74" s="32" t="s">
        <v>812</v>
      </c>
      <c r="D74" s="32" t="s">
        <v>456</v>
      </c>
      <c r="E74" s="32">
        <v>28.084099999999999</v>
      </c>
      <c r="F74" s="32">
        <v>97.200900000000004</v>
      </c>
      <c r="G74" s="32" t="s">
        <v>98</v>
      </c>
      <c r="H74" s="32" t="s">
        <v>457</v>
      </c>
      <c r="I74" s="32" t="s">
        <v>201</v>
      </c>
      <c r="J74" s="32" t="s">
        <v>197</v>
      </c>
      <c r="K74" s="32" t="s">
        <v>102</v>
      </c>
      <c r="L74" s="32" t="s">
        <v>458</v>
      </c>
      <c r="M74" s="32">
        <v>-6</v>
      </c>
      <c r="N74" s="32">
        <v>1</v>
      </c>
      <c r="O74" s="32">
        <v>4</v>
      </c>
      <c r="P74" s="32" t="s">
        <v>104</v>
      </c>
      <c r="Q74" s="32" t="s">
        <v>368</v>
      </c>
    </row>
    <row r="75" spans="1:17" x14ac:dyDescent="0.25">
      <c r="A75" s="32" t="s">
        <v>203</v>
      </c>
      <c r="B75" s="32" t="s">
        <v>645</v>
      </c>
      <c r="C75" s="32" t="s">
        <v>813</v>
      </c>
      <c r="D75" s="32" t="s">
        <v>459</v>
      </c>
      <c r="E75" s="32">
        <v>41.624850000000002</v>
      </c>
      <c r="F75" s="32">
        <v>71.324282999999994</v>
      </c>
      <c r="G75" s="32" t="s">
        <v>98</v>
      </c>
      <c r="H75" s="32" t="s">
        <v>460</v>
      </c>
      <c r="I75" s="32" t="s">
        <v>205</v>
      </c>
      <c r="J75" s="32" t="s">
        <v>206</v>
      </c>
      <c r="M75" s="32">
        <v>-5</v>
      </c>
      <c r="N75" s="32">
        <v>1</v>
      </c>
      <c r="O75" s="32">
        <v>0</v>
      </c>
      <c r="P75" s="32" t="s">
        <v>104</v>
      </c>
      <c r="Q75" s="32" t="s">
        <v>302</v>
      </c>
    </row>
    <row r="76" spans="1:17" x14ac:dyDescent="0.25">
      <c r="A76" s="32" t="s">
        <v>203</v>
      </c>
      <c r="B76" s="32" t="s">
        <v>646</v>
      </c>
      <c r="C76" s="32" t="s">
        <v>732</v>
      </c>
      <c r="D76" s="32" t="s">
        <v>461</v>
      </c>
      <c r="E76" s="32">
        <v>41.640549999999998</v>
      </c>
      <c r="F76" s="32">
        <v>71.340880999999996</v>
      </c>
      <c r="G76" s="32" t="s">
        <v>98</v>
      </c>
      <c r="H76" s="32" t="s">
        <v>425</v>
      </c>
      <c r="I76" s="32" t="s">
        <v>205</v>
      </c>
      <c r="J76" s="32" t="s">
        <v>206</v>
      </c>
      <c r="M76" s="32">
        <v>-5</v>
      </c>
      <c r="N76" s="32">
        <v>1</v>
      </c>
      <c r="O76" s="32">
        <v>0</v>
      </c>
      <c r="P76" s="32" t="s">
        <v>104</v>
      </c>
      <c r="Q76" s="32" t="s">
        <v>302</v>
      </c>
    </row>
    <row r="77" spans="1:17" x14ac:dyDescent="0.25">
      <c r="A77" s="32" t="s">
        <v>203</v>
      </c>
      <c r="B77" s="32" t="s">
        <v>647</v>
      </c>
      <c r="C77" s="32" t="s">
        <v>814</v>
      </c>
      <c r="D77" s="32" t="s">
        <v>462</v>
      </c>
      <c r="E77" s="32">
        <v>41.578361000000001</v>
      </c>
      <c r="F77" s="32">
        <v>71.321124999999995</v>
      </c>
      <c r="G77" s="32" t="s">
        <v>98</v>
      </c>
      <c r="H77" s="32" t="s">
        <v>463</v>
      </c>
      <c r="I77" s="32" t="s">
        <v>205</v>
      </c>
      <c r="J77" s="32" t="s">
        <v>206</v>
      </c>
      <c r="K77" s="32" t="s">
        <v>102</v>
      </c>
      <c r="L77" s="32" t="s">
        <v>464</v>
      </c>
      <c r="M77" s="32">
        <v>-5</v>
      </c>
      <c r="N77" s="32">
        <v>1</v>
      </c>
      <c r="O77" s="32">
        <v>0</v>
      </c>
      <c r="P77" s="32" t="s">
        <v>104</v>
      </c>
      <c r="Q77" s="32" t="s">
        <v>315</v>
      </c>
    </row>
    <row r="78" spans="1:17" x14ac:dyDescent="0.25">
      <c r="A78" s="32" t="s">
        <v>203</v>
      </c>
      <c r="B78" s="32" t="s">
        <v>648</v>
      </c>
      <c r="C78" s="32" t="s">
        <v>815</v>
      </c>
      <c r="D78" s="32" t="s">
        <v>462</v>
      </c>
      <c r="E78" s="32">
        <v>41.578361000000001</v>
      </c>
      <c r="F78" s="32">
        <v>71.321124999999995</v>
      </c>
      <c r="G78" s="32" t="s">
        <v>98</v>
      </c>
      <c r="H78" s="32" t="s">
        <v>463</v>
      </c>
      <c r="I78" s="32" t="s">
        <v>205</v>
      </c>
      <c r="J78" s="32" t="s">
        <v>206</v>
      </c>
      <c r="M78" s="32">
        <v>-5</v>
      </c>
      <c r="N78" s="32">
        <v>1</v>
      </c>
      <c r="O78" s="32">
        <v>0</v>
      </c>
      <c r="P78" s="32" t="s">
        <v>104</v>
      </c>
      <c r="Q78" s="32" t="s">
        <v>302</v>
      </c>
    </row>
    <row r="79" spans="1:17" x14ac:dyDescent="0.25">
      <c r="A79" s="32" t="s">
        <v>208</v>
      </c>
      <c r="B79" s="32" t="s">
        <v>649</v>
      </c>
      <c r="C79" s="32" t="s">
        <v>816</v>
      </c>
      <c r="D79" s="32" t="s">
        <v>465</v>
      </c>
      <c r="E79" s="32">
        <v>33.333863600000001</v>
      </c>
      <c r="F79" s="32">
        <v>79.193041100000002</v>
      </c>
      <c r="G79" s="32" t="s">
        <v>98</v>
      </c>
      <c r="H79" s="32" t="s">
        <v>466</v>
      </c>
      <c r="I79" s="32" t="s">
        <v>100</v>
      </c>
      <c r="J79" s="32" t="s">
        <v>210</v>
      </c>
      <c r="M79" s="32">
        <v>-5</v>
      </c>
      <c r="N79" s="32">
        <v>1</v>
      </c>
      <c r="O79" s="32">
        <v>2</v>
      </c>
      <c r="P79" s="32" t="s">
        <v>104</v>
      </c>
      <c r="Q79" s="32" t="s">
        <v>302</v>
      </c>
    </row>
    <row r="80" spans="1:17" x14ac:dyDescent="0.25">
      <c r="A80" s="32" t="s">
        <v>208</v>
      </c>
      <c r="B80" s="32" t="s">
        <v>650</v>
      </c>
      <c r="C80" s="32" t="s">
        <v>817</v>
      </c>
      <c r="D80" s="32" t="s">
        <v>467</v>
      </c>
      <c r="E80" s="32">
        <v>33.360148600000002</v>
      </c>
      <c r="F80" s="32">
        <v>79.167457200000001</v>
      </c>
      <c r="G80" s="32" t="s">
        <v>98</v>
      </c>
      <c r="H80" s="32" t="s">
        <v>468</v>
      </c>
      <c r="I80" s="32" t="s">
        <v>100</v>
      </c>
      <c r="J80" s="32" t="s">
        <v>210</v>
      </c>
      <c r="K80" s="32" t="s">
        <v>102</v>
      </c>
      <c r="L80" s="32" t="s">
        <v>469</v>
      </c>
      <c r="M80" s="32">
        <v>-5</v>
      </c>
      <c r="N80" s="32">
        <v>1</v>
      </c>
      <c r="O80" s="32">
        <v>2</v>
      </c>
      <c r="P80" s="32" t="s">
        <v>104</v>
      </c>
      <c r="Q80" s="32" t="s">
        <v>302</v>
      </c>
    </row>
    <row r="81" spans="1:17" x14ac:dyDescent="0.25">
      <c r="A81" s="32" t="s">
        <v>208</v>
      </c>
      <c r="B81" s="32" t="s">
        <v>651</v>
      </c>
      <c r="C81" s="32" t="s">
        <v>733</v>
      </c>
      <c r="D81" s="32" t="s">
        <v>209</v>
      </c>
      <c r="E81" s="32">
        <v>33.3493511</v>
      </c>
      <c r="F81" s="32">
        <v>79.188881899999998</v>
      </c>
      <c r="G81" s="32" t="s">
        <v>98</v>
      </c>
      <c r="H81" s="32" t="s">
        <v>470</v>
      </c>
      <c r="I81" s="32" t="s">
        <v>100</v>
      </c>
      <c r="J81" s="32" t="s">
        <v>210</v>
      </c>
      <c r="K81" s="32" t="s">
        <v>102</v>
      </c>
      <c r="L81" s="32" t="s">
        <v>471</v>
      </c>
      <c r="M81" s="32">
        <v>-5</v>
      </c>
      <c r="N81" s="32">
        <v>1</v>
      </c>
      <c r="O81" s="32">
        <v>2</v>
      </c>
      <c r="P81" s="32" t="s">
        <v>104</v>
      </c>
      <c r="Q81" s="32" t="s">
        <v>315</v>
      </c>
    </row>
    <row r="82" spans="1:17" x14ac:dyDescent="0.25">
      <c r="A82" s="32" t="s">
        <v>208</v>
      </c>
      <c r="B82" s="32" t="s">
        <v>652</v>
      </c>
      <c r="C82" s="32" t="s">
        <v>818</v>
      </c>
      <c r="D82" s="32" t="s">
        <v>472</v>
      </c>
      <c r="E82" s="32">
        <v>33.299146100000002</v>
      </c>
      <c r="F82" s="32">
        <v>79.256056400000006</v>
      </c>
      <c r="G82" s="32" t="s">
        <v>98</v>
      </c>
      <c r="H82" s="32" t="s">
        <v>473</v>
      </c>
      <c r="I82" s="32" t="s">
        <v>100</v>
      </c>
      <c r="J82" s="32" t="s">
        <v>210</v>
      </c>
      <c r="M82" s="32">
        <v>-5</v>
      </c>
      <c r="N82" s="32">
        <v>1</v>
      </c>
      <c r="O82" s="32">
        <v>2</v>
      </c>
      <c r="P82" s="32" t="s">
        <v>104</v>
      </c>
      <c r="Q82" s="32" t="s">
        <v>302</v>
      </c>
    </row>
    <row r="83" spans="1:17" x14ac:dyDescent="0.25">
      <c r="A83" s="32" t="s">
        <v>208</v>
      </c>
      <c r="B83" s="32" t="s">
        <v>653</v>
      </c>
      <c r="C83" s="32" t="s">
        <v>819</v>
      </c>
      <c r="D83" s="32" t="s">
        <v>474</v>
      </c>
      <c r="E83" s="32">
        <v>33.309424999999997</v>
      </c>
      <c r="F83" s="32">
        <v>79.288755600000002</v>
      </c>
      <c r="G83" s="32" t="s">
        <v>98</v>
      </c>
      <c r="H83" s="32" t="s">
        <v>475</v>
      </c>
      <c r="I83" s="32" t="s">
        <v>309</v>
      </c>
      <c r="J83" s="32" t="s">
        <v>210</v>
      </c>
      <c r="K83" s="32" t="s">
        <v>102</v>
      </c>
      <c r="L83" s="32" t="s">
        <v>476</v>
      </c>
      <c r="M83" s="32">
        <v>-5</v>
      </c>
      <c r="N83" s="32">
        <v>1</v>
      </c>
      <c r="O83" s="32">
        <v>2</v>
      </c>
      <c r="P83" s="32" t="s">
        <v>161</v>
      </c>
      <c r="Q83" s="32" t="s">
        <v>315</v>
      </c>
    </row>
    <row r="84" spans="1:17" x14ac:dyDescent="0.25">
      <c r="A84" s="32" t="s">
        <v>208</v>
      </c>
      <c r="B84" s="32" t="s">
        <v>654</v>
      </c>
      <c r="C84" s="32" t="s">
        <v>820</v>
      </c>
      <c r="D84" s="32" t="s">
        <v>474</v>
      </c>
      <c r="E84" s="32">
        <v>33.309424999999997</v>
      </c>
      <c r="F84" s="32">
        <v>79.288755600000002</v>
      </c>
      <c r="G84" s="32" t="s">
        <v>98</v>
      </c>
      <c r="H84" s="32" t="s">
        <v>475</v>
      </c>
      <c r="I84" s="32" t="s">
        <v>309</v>
      </c>
      <c r="J84" s="32" t="s">
        <v>210</v>
      </c>
      <c r="K84" s="32" t="s">
        <v>102</v>
      </c>
      <c r="L84" s="32" t="s">
        <v>477</v>
      </c>
      <c r="M84" s="32">
        <v>-5</v>
      </c>
      <c r="N84" s="32">
        <v>1</v>
      </c>
      <c r="O84" s="32">
        <v>2</v>
      </c>
      <c r="P84" s="32" t="s">
        <v>161</v>
      </c>
      <c r="Q84" s="32" t="s">
        <v>302</v>
      </c>
    </row>
    <row r="85" spans="1:17" x14ac:dyDescent="0.25">
      <c r="A85" s="32" t="s">
        <v>212</v>
      </c>
      <c r="B85" s="32" t="s">
        <v>655</v>
      </c>
      <c r="C85" s="32" t="s">
        <v>821</v>
      </c>
      <c r="D85" s="32" t="s">
        <v>478</v>
      </c>
      <c r="E85" s="32">
        <v>33.939900000000002</v>
      </c>
      <c r="F85" s="32">
        <v>77.941100000000006</v>
      </c>
      <c r="G85" s="32" t="s">
        <v>98</v>
      </c>
      <c r="H85" s="32" t="s">
        <v>479</v>
      </c>
      <c r="I85" s="32" t="s">
        <v>214</v>
      </c>
      <c r="J85" s="32" t="s">
        <v>215</v>
      </c>
      <c r="M85" s="32">
        <v>-5</v>
      </c>
      <c r="N85" s="32">
        <v>1</v>
      </c>
      <c r="O85" s="32">
        <v>2</v>
      </c>
      <c r="P85" s="32" t="s">
        <v>104</v>
      </c>
      <c r="Q85" s="32" t="s">
        <v>315</v>
      </c>
    </row>
    <row r="86" spans="1:17" x14ac:dyDescent="0.25">
      <c r="A86" s="32" t="s">
        <v>212</v>
      </c>
      <c r="B86" s="32" t="s">
        <v>656</v>
      </c>
      <c r="C86" s="32" t="s">
        <v>822</v>
      </c>
      <c r="D86" s="32" t="s">
        <v>480</v>
      </c>
      <c r="E86" s="32">
        <v>34.172199999999997</v>
      </c>
      <c r="F86" s="32">
        <v>77.832800000000006</v>
      </c>
      <c r="G86" s="32" t="s">
        <v>98</v>
      </c>
      <c r="H86" s="32" t="s">
        <v>393</v>
      </c>
      <c r="I86" s="32" t="s">
        <v>214</v>
      </c>
      <c r="J86" s="32" t="s">
        <v>215</v>
      </c>
      <c r="M86" s="32">
        <v>-5</v>
      </c>
      <c r="N86" s="32">
        <v>1</v>
      </c>
      <c r="O86" s="32">
        <v>2</v>
      </c>
      <c r="P86" s="32" t="s">
        <v>104</v>
      </c>
      <c r="Q86" s="32" t="s">
        <v>315</v>
      </c>
    </row>
    <row r="87" spans="1:17" x14ac:dyDescent="0.25">
      <c r="A87" s="32" t="s">
        <v>212</v>
      </c>
      <c r="B87" s="32" t="s">
        <v>19</v>
      </c>
      <c r="C87" s="32" t="s">
        <v>734</v>
      </c>
      <c r="D87" s="32" t="s">
        <v>481</v>
      </c>
      <c r="E87" s="32">
        <v>34.155999999999999</v>
      </c>
      <c r="F87" s="32">
        <v>77.849900000000005</v>
      </c>
      <c r="G87" s="32" t="s">
        <v>98</v>
      </c>
      <c r="H87" s="32" t="s">
        <v>482</v>
      </c>
      <c r="I87" s="32" t="s">
        <v>214</v>
      </c>
      <c r="J87" s="32" t="s">
        <v>215</v>
      </c>
      <c r="K87" s="32" t="s">
        <v>102</v>
      </c>
      <c r="L87" s="32" t="s">
        <v>483</v>
      </c>
      <c r="M87" s="32">
        <v>-5</v>
      </c>
      <c r="N87" s="32">
        <v>1</v>
      </c>
      <c r="O87" s="32">
        <v>2</v>
      </c>
      <c r="P87" s="32" t="s">
        <v>104</v>
      </c>
      <c r="Q87" s="32" t="s">
        <v>484</v>
      </c>
    </row>
    <row r="88" spans="1:17" x14ac:dyDescent="0.25">
      <c r="A88" s="32" t="s">
        <v>212</v>
      </c>
      <c r="B88" s="32" t="s">
        <v>20</v>
      </c>
      <c r="C88" s="32" t="s">
        <v>823</v>
      </c>
      <c r="D88" s="32" t="s">
        <v>485</v>
      </c>
      <c r="E88" s="32">
        <v>33.954700000000003</v>
      </c>
      <c r="F88" s="32">
        <v>77.935000000000002</v>
      </c>
      <c r="G88" s="32" t="s">
        <v>98</v>
      </c>
      <c r="H88" s="32" t="s">
        <v>460</v>
      </c>
      <c r="I88" s="32" t="s">
        <v>214</v>
      </c>
      <c r="J88" s="32" t="s">
        <v>215</v>
      </c>
      <c r="K88" s="32" t="s">
        <v>102</v>
      </c>
      <c r="L88" s="32" t="s">
        <v>486</v>
      </c>
      <c r="M88" s="32">
        <v>-5</v>
      </c>
      <c r="N88" s="32">
        <v>1</v>
      </c>
      <c r="O88" s="32">
        <v>2</v>
      </c>
      <c r="P88" s="32" t="s">
        <v>104</v>
      </c>
      <c r="Q88" s="32" t="s">
        <v>315</v>
      </c>
    </row>
    <row r="89" spans="1:17" x14ac:dyDescent="0.25">
      <c r="A89" s="32" t="s">
        <v>217</v>
      </c>
      <c r="B89" s="32" t="s">
        <v>657</v>
      </c>
      <c r="C89" s="32" t="s">
        <v>824</v>
      </c>
      <c r="D89" s="32" t="s">
        <v>487</v>
      </c>
      <c r="E89" s="32">
        <v>41.348889</v>
      </c>
      <c r="F89" s="32">
        <v>82.512221999999994</v>
      </c>
      <c r="G89" s="32" t="s">
        <v>98</v>
      </c>
      <c r="H89" s="32" t="s">
        <v>460</v>
      </c>
      <c r="I89" s="32" t="s">
        <v>220</v>
      </c>
      <c r="J89" s="32" t="s">
        <v>221</v>
      </c>
      <c r="M89" s="32">
        <v>-5</v>
      </c>
      <c r="N89" s="32">
        <v>1</v>
      </c>
      <c r="O89" s="32">
        <v>5</v>
      </c>
      <c r="P89" s="32" t="s">
        <v>104</v>
      </c>
      <c r="Q89" s="32" t="s">
        <v>302</v>
      </c>
    </row>
    <row r="90" spans="1:17" x14ac:dyDescent="0.25">
      <c r="A90" s="32" t="s">
        <v>217</v>
      </c>
      <c r="B90" s="32" t="s">
        <v>658</v>
      </c>
      <c r="C90" s="32" t="s">
        <v>825</v>
      </c>
      <c r="D90" s="32" t="s">
        <v>488</v>
      </c>
      <c r="E90" s="32">
        <v>41.381667</v>
      </c>
      <c r="F90" s="32">
        <v>82.513889000000006</v>
      </c>
      <c r="G90" s="32" t="s">
        <v>98</v>
      </c>
      <c r="H90" s="32" t="s">
        <v>386</v>
      </c>
      <c r="I90" s="32" t="s">
        <v>220</v>
      </c>
      <c r="J90" s="32" t="s">
        <v>221</v>
      </c>
      <c r="K90" s="32" t="s">
        <v>102</v>
      </c>
      <c r="L90" s="32" t="s">
        <v>489</v>
      </c>
      <c r="M90" s="32">
        <v>-5</v>
      </c>
      <c r="N90" s="32">
        <v>1</v>
      </c>
      <c r="O90" s="32">
        <v>5</v>
      </c>
      <c r="P90" s="32" t="s">
        <v>104</v>
      </c>
      <c r="Q90" s="32" t="s">
        <v>302</v>
      </c>
    </row>
    <row r="91" spans="1:17" x14ac:dyDescent="0.25">
      <c r="A91" s="32" t="s">
        <v>217</v>
      </c>
      <c r="B91" s="32" t="s">
        <v>659</v>
      </c>
      <c r="C91" s="32" t="s">
        <v>826</v>
      </c>
      <c r="D91" s="32" t="s">
        <v>490</v>
      </c>
      <c r="E91" s="32">
        <v>41.3825</v>
      </c>
      <c r="F91" s="32">
        <v>82.514443999999997</v>
      </c>
      <c r="G91" s="32" t="s">
        <v>98</v>
      </c>
      <c r="H91" s="32" t="s">
        <v>326</v>
      </c>
      <c r="I91" s="32" t="s">
        <v>220</v>
      </c>
      <c r="J91" s="32" t="s">
        <v>221</v>
      </c>
      <c r="K91" s="32" t="s">
        <v>102</v>
      </c>
      <c r="L91" s="32" t="s">
        <v>491</v>
      </c>
      <c r="M91" s="32">
        <v>-5</v>
      </c>
      <c r="N91" s="32">
        <v>1</v>
      </c>
      <c r="O91" s="32">
        <v>5</v>
      </c>
      <c r="P91" s="32" t="s">
        <v>104</v>
      </c>
      <c r="Q91" s="32" t="s">
        <v>302</v>
      </c>
    </row>
    <row r="92" spans="1:17" x14ac:dyDescent="0.25">
      <c r="A92" s="32" t="s">
        <v>217</v>
      </c>
      <c r="B92" s="32" t="s">
        <v>660</v>
      </c>
      <c r="C92" s="32" t="s">
        <v>827</v>
      </c>
      <c r="D92" s="32" t="s">
        <v>492</v>
      </c>
      <c r="E92" s="32">
        <v>41.365000000000002</v>
      </c>
      <c r="F92" s="32">
        <v>82.504722000000001</v>
      </c>
      <c r="G92" s="32" t="s">
        <v>98</v>
      </c>
      <c r="H92" s="32" t="s">
        <v>493</v>
      </c>
      <c r="I92" s="32" t="s">
        <v>220</v>
      </c>
      <c r="J92" s="32" t="s">
        <v>221</v>
      </c>
      <c r="K92" s="32" t="s">
        <v>102</v>
      </c>
      <c r="L92" s="32" t="s">
        <v>494</v>
      </c>
      <c r="M92" s="32">
        <v>-5</v>
      </c>
      <c r="N92" s="32">
        <v>1</v>
      </c>
      <c r="O92" s="32">
        <v>5</v>
      </c>
      <c r="P92" s="32" t="s">
        <v>104</v>
      </c>
      <c r="Q92" s="32" t="s">
        <v>302</v>
      </c>
    </row>
    <row r="93" spans="1:17" x14ac:dyDescent="0.25">
      <c r="A93" s="32" t="s">
        <v>223</v>
      </c>
      <c r="B93" s="32" t="s">
        <v>661</v>
      </c>
      <c r="C93" s="32" t="s">
        <v>828</v>
      </c>
      <c r="D93" s="32" t="s">
        <v>495</v>
      </c>
      <c r="E93" s="32">
        <v>48.518914000000002</v>
      </c>
      <c r="F93" s="32">
        <v>122.47492800000001</v>
      </c>
      <c r="G93" s="32" t="s">
        <v>98</v>
      </c>
      <c r="H93" s="32" t="s">
        <v>496</v>
      </c>
      <c r="I93" s="32" t="s">
        <v>225</v>
      </c>
      <c r="J93" s="32" t="s">
        <v>226</v>
      </c>
      <c r="M93" s="32">
        <v>-8</v>
      </c>
      <c r="N93" s="32">
        <v>1</v>
      </c>
      <c r="O93" s="32">
        <v>7</v>
      </c>
      <c r="P93" s="32" t="s">
        <v>104</v>
      </c>
      <c r="Q93" s="32" t="s">
        <v>302</v>
      </c>
    </row>
    <row r="94" spans="1:17" x14ac:dyDescent="0.25">
      <c r="A94" s="32" t="s">
        <v>223</v>
      </c>
      <c r="B94" s="32" t="s">
        <v>662</v>
      </c>
      <c r="C94" s="32" t="s">
        <v>829</v>
      </c>
      <c r="D94" s="32" t="s">
        <v>497</v>
      </c>
      <c r="E94" s="32">
        <v>48.557499999999997</v>
      </c>
      <c r="F94" s="32">
        <v>122.57250000000001</v>
      </c>
      <c r="G94" s="32" t="s">
        <v>98</v>
      </c>
      <c r="H94" s="32" t="s">
        <v>245</v>
      </c>
      <c r="I94" s="32" t="s">
        <v>498</v>
      </c>
      <c r="J94" s="32" t="s">
        <v>226</v>
      </c>
      <c r="M94" s="32">
        <v>-8</v>
      </c>
      <c r="N94" s="32">
        <v>1</v>
      </c>
      <c r="O94" s="32">
        <v>6</v>
      </c>
      <c r="P94" s="32" t="s">
        <v>161</v>
      </c>
      <c r="Q94" s="32" t="s">
        <v>302</v>
      </c>
    </row>
    <row r="95" spans="1:17" x14ac:dyDescent="0.25">
      <c r="A95" s="32" t="s">
        <v>223</v>
      </c>
      <c r="B95" s="32" t="s">
        <v>663</v>
      </c>
      <c r="C95" s="32" t="s">
        <v>830</v>
      </c>
      <c r="D95" s="32" t="s">
        <v>499</v>
      </c>
      <c r="E95" s="32">
        <v>48.556322000000002</v>
      </c>
      <c r="F95" s="32">
        <v>122.530894</v>
      </c>
      <c r="G95" s="32" t="s">
        <v>98</v>
      </c>
      <c r="H95" s="32" t="s">
        <v>500</v>
      </c>
      <c r="I95" s="32" t="s">
        <v>225</v>
      </c>
      <c r="J95" s="32" t="s">
        <v>226</v>
      </c>
      <c r="K95" s="32" t="s">
        <v>102</v>
      </c>
      <c r="L95" s="32" t="s">
        <v>501</v>
      </c>
      <c r="M95" s="32">
        <v>-8</v>
      </c>
      <c r="N95" s="32">
        <v>1</v>
      </c>
      <c r="O95" s="32">
        <v>7</v>
      </c>
      <c r="P95" s="32" t="s">
        <v>104</v>
      </c>
      <c r="Q95" s="32" t="s">
        <v>302</v>
      </c>
    </row>
    <row r="96" spans="1:17" x14ac:dyDescent="0.25">
      <c r="A96" s="32" t="s">
        <v>223</v>
      </c>
      <c r="B96" s="32" t="s">
        <v>664</v>
      </c>
      <c r="C96" s="32" t="s">
        <v>831</v>
      </c>
      <c r="D96" s="32" t="s">
        <v>502</v>
      </c>
      <c r="E96" s="32">
        <v>48.496138999999999</v>
      </c>
      <c r="F96" s="32">
        <v>122.50211400000001</v>
      </c>
      <c r="G96" s="32" t="s">
        <v>98</v>
      </c>
      <c r="H96" s="32" t="s">
        <v>350</v>
      </c>
      <c r="I96" s="32" t="s">
        <v>225</v>
      </c>
      <c r="J96" s="32" t="s">
        <v>226</v>
      </c>
      <c r="K96" s="32" t="s">
        <v>102</v>
      </c>
      <c r="L96" s="32" t="s">
        <v>503</v>
      </c>
      <c r="M96" s="32">
        <v>-8</v>
      </c>
      <c r="N96" s="32">
        <v>1</v>
      </c>
      <c r="O96" s="32">
        <v>7</v>
      </c>
      <c r="P96" s="32" t="s">
        <v>104</v>
      </c>
      <c r="Q96" s="32" t="s">
        <v>302</v>
      </c>
    </row>
    <row r="97" spans="1:17" x14ac:dyDescent="0.25">
      <c r="A97" s="32" t="s">
        <v>223</v>
      </c>
      <c r="B97" s="32" t="s">
        <v>665</v>
      </c>
      <c r="C97" s="32" t="s">
        <v>832</v>
      </c>
      <c r="D97" s="32" t="s">
        <v>497</v>
      </c>
      <c r="E97" s="32">
        <v>48.557499999999997</v>
      </c>
      <c r="F97" s="32">
        <v>122.57250000000001</v>
      </c>
      <c r="G97" s="32" t="s">
        <v>98</v>
      </c>
      <c r="H97" s="32" t="s">
        <v>504</v>
      </c>
      <c r="I97" s="32" t="s">
        <v>225</v>
      </c>
      <c r="J97" s="32" t="s">
        <v>226</v>
      </c>
      <c r="M97" s="32">
        <v>-8</v>
      </c>
      <c r="N97" s="32">
        <v>1</v>
      </c>
      <c r="O97" s="32">
        <v>7</v>
      </c>
      <c r="P97" s="32" t="s">
        <v>104</v>
      </c>
      <c r="Q97" s="32" t="s">
        <v>315</v>
      </c>
    </row>
    <row r="98" spans="1:17" x14ac:dyDescent="0.25">
      <c r="A98" s="32" t="s">
        <v>228</v>
      </c>
      <c r="B98" s="32" t="s">
        <v>666</v>
      </c>
      <c r="C98" s="32" t="s">
        <v>833</v>
      </c>
      <c r="D98" s="32" t="s">
        <v>505</v>
      </c>
      <c r="E98" s="32">
        <v>25.892199999999999</v>
      </c>
      <c r="F98" s="32">
        <v>81.477000000000004</v>
      </c>
      <c r="G98" s="32" t="s">
        <v>98</v>
      </c>
      <c r="H98" s="32" t="s">
        <v>178</v>
      </c>
      <c r="I98" s="32" t="s">
        <v>109</v>
      </c>
      <c r="J98" s="32" t="s">
        <v>231</v>
      </c>
      <c r="M98" s="32">
        <v>-5</v>
      </c>
      <c r="N98" s="32">
        <v>1</v>
      </c>
      <c r="O98" s="32">
        <v>4</v>
      </c>
      <c r="P98" s="32" t="s">
        <v>104</v>
      </c>
      <c r="Q98" s="32" t="s">
        <v>302</v>
      </c>
    </row>
    <row r="99" spans="1:17" x14ac:dyDescent="0.25">
      <c r="A99" s="32" t="s">
        <v>228</v>
      </c>
      <c r="B99" s="32" t="s">
        <v>667</v>
      </c>
      <c r="C99" s="32" t="s">
        <v>834</v>
      </c>
      <c r="D99" s="32" t="s">
        <v>506</v>
      </c>
      <c r="E99" s="32">
        <v>25.900500000000001</v>
      </c>
      <c r="F99" s="32">
        <v>81.515900000000002</v>
      </c>
      <c r="G99" s="32" t="s">
        <v>98</v>
      </c>
      <c r="H99" s="32" t="s">
        <v>178</v>
      </c>
      <c r="I99" s="32" t="s">
        <v>109</v>
      </c>
      <c r="J99" s="32" t="s">
        <v>231</v>
      </c>
      <c r="M99" s="32">
        <v>-5</v>
      </c>
      <c r="N99" s="32">
        <v>1</v>
      </c>
      <c r="O99" s="32">
        <v>4</v>
      </c>
      <c r="P99" s="32" t="s">
        <v>104</v>
      </c>
      <c r="Q99" s="32" t="s">
        <v>302</v>
      </c>
    </row>
    <row r="100" spans="1:17" x14ac:dyDescent="0.25">
      <c r="A100" s="32" t="s">
        <v>228</v>
      </c>
      <c r="B100" s="32" t="s">
        <v>668</v>
      </c>
      <c r="C100" s="32" t="s">
        <v>835</v>
      </c>
      <c r="D100" s="32" t="s">
        <v>507</v>
      </c>
      <c r="E100" s="32">
        <v>26.02749</v>
      </c>
      <c r="F100" s="32">
        <v>81.733609999999999</v>
      </c>
      <c r="G100" s="32" t="s">
        <v>98</v>
      </c>
      <c r="H100" s="32" t="s">
        <v>108</v>
      </c>
      <c r="I100" s="32" t="s">
        <v>109</v>
      </c>
      <c r="J100" s="32" t="s">
        <v>231</v>
      </c>
      <c r="K100" s="32" t="s">
        <v>102</v>
      </c>
      <c r="L100" s="32" t="s">
        <v>508</v>
      </c>
      <c r="M100" s="32">
        <v>-5</v>
      </c>
      <c r="N100" s="32">
        <v>1</v>
      </c>
      <c r="O100" s="32">
        <v>4</v>
      </c>
      <c r="P100" s="32" t="s">
        <v>104</v>
      </c>
      <c r="Q100" s="32" t="s">
        <v>302</v>
      </c>
    </row>
    <row r="101" spans="1:17" x14ac:dyDescent="0.25">
      <c r="A101" s="32" t="s">
        <v>228</v>
      </c>
      <c r="B101" s="32" t="s">
        <v>669</v>
      </c>
      <c r="C101" s="32" t="s">
        <v>836</v>
      </c>
      <c r="D101" s="32" t="s">
        <v>509</v>
      </c>
      <c r="E101" s="32">
        <v>25.9343</v>
      </c>
      <c r="F101" s="32">
        <v>81.5946</v>
      </c>
      <c r="G101" s="32" t="s">
        <v>98</v>
      </c>
      <c r="H101" s="32" t="s">
        <v>510</v>
      </c>
      <c r="I101" s="32" t="s">
        <v>109</v>
      </c>
      <c r="J101" s="32" t="s">
        <v>231</v>
      </c>
      <c r="M101" s="32">
        <v>-5</v>
      </c>
      <c r="N101" s="32">
        <v>1</v>
      </c>
      <c r="O101" s="32">
        <v>4</v>
      </c>
      <c r="P101" s="32" t="s">
        <v>104</v>
      </c>
      <c r="Q101" s="32" t="s">
        <v>302</v>
      </c>
    </row>
    <row r="102" spans="1:17" x14ac:dyDescent="0.25">
      <c r="A102" s="32" t="s">
        <v>228</v>
      </c>
      <c r="B102" s="32" t="s">
        <v>670</v>
      </c>
      <c r="C102" s="32" t="s">
        <v>837</v>
      </c>
      <c r="D102" s="32" t="s">
        <v>511</v>
      </c>
      <c r="E102" s="32">
        <v>25.914100000000001</v>
      </c>
      <c r="F102" s="32">
        <v>81.540400000000005</v>
      </c>
      <c r="G102" s="32" t="s">
        <v>98</v>
      </c>
      <c r="H102" s="32" t="s">
        <v>512</v>
      </c>
      <c r="I102" s="32" t="s">
        <v>318</v>
      </c>
      <c r="J102" s="32" t="s">
        <v>231</v>
      </c>
      <c r="M102" s="32">
        <v>-5</v>
      </c>
      <c r="N102" s="32">
        <v>1</v>
      </c>
      <c r="O102" s="32">
        <v>4</v>
      </c>
      <c r="P102" s="32" t="s">
        <v>161</v>
      </c>
      <c r="Q102" s="32" t="s">
        <v>302</v>
      </c>
    </row>
    <row r="103" spans="1:17" x14ac:dyDescent="0.25">
      <c r="A103" s="32" t="s">
        <v>233</v>
      </c>
      <c r="B103" s="32" t="s">
        <v>671</v>
      </c>
      <c r="C103" s="32" t="s">
        <v>838</v>
      </c>
      <c r="D103" s="32" t="s">
        <v>513</v>
      </c>
      <c r="E103" s="32">
        <v>31.4437</v>
      </c>
      <c r="F103" s="32">
        <v>81.239900000000006</v>
      </c>
      <c r="G103" s="32" t="s">
        <v>98</v>
      </c>
      <c r="H103" s="32" t="s">
        <v>134</v>
      </c>
      <c r="I103" s="32" t="s">
        <v>235</v>
      </c>
      <c r="J103" s="32" t="s">
        <v>236</v>
      </c>
      <c r="M103" s="32">
        <v>-5</v>
      </c>
      <c r="N103" s="32">
        <v>1</v>
      </c>
      <c r="O103" s="32">
        <v>2</v>
      </c>
      <c r="P103" s="32" t="s">
        <v>104</v>
      </c>
      <c r="Q103" s="32" t="s">
        <v>302</v>
      </c>
    </row>
    <row r="104" spans="1:17" x14ac:dyDescent="0.25">
      <c r="A104" s="32" t="s">
        <v>233</v>
      </c>
      <c r="B104" s="32" t="s">
        <v>672</v>
      </c>
      <c r="C104" s="32" t="s">
        <v>839</v>
      </c>
      <c r="D104" s="32" t="s">
        <v>514</v>
      </c>
      <c r="E104" s="32">
        <v>31.389600000000002</v>
      </c>
      <c r="F104" s="32">
        <v>81.278899999999993</v>
      </c>
      <c r="G104" s="32" t="s">
        <v>98</v>
      </c>
      <c r="H104" s="32" t="s">
        <v>515</v>
      </c>
      <c r="I104" s="32" t="s">
        <v>235</v>
      </c>
      <c r="J104" s="32" t="s">
        <v>236</v>
      </c>
      <c r="M104" s="32">
        <v>-5</v>
      </c>
      <c r="N104" s="32">
        <v>1</v>
      </c>
      <c r="O104" s="32">
        <v>2</v>
      </c>
      <c r="P104" s="32" t="s">
        <v>104</v>
      </c>
      <c r="Q104" s="32" t="s">
        <v>302</v>
      </c>
    </row>
    <row r="105" spans="1:17" x14ac:dyDescent="0.25">
      <c r="A105" s="32" t="s">
        <v>233</v>
      </c>
      <c r="B105" s="32" t="s">
        <v>673</v>
      </c>
      <c r="C105" s="32" t="s">
        <v>840</v>
      </c>
      <c r="D105" s="32" t="s">
        <v>516</v>
      </c>
      <c r="E105" s="32">
        <v>31.4786</v>
      </c>
      <c r="F105" s="32">
        <v>81.273099999999999</v>
      </c>
      <c r="G105" s="32" t="s">
        <v>98</v>
      </c>
      <c r="H105" s="32" t="s">
        <v>517</v>
      </c>
      <c r="I105" s="32" t="s">
        <v>235</v>
      </c>
      <c r="J105" s="32" t="s">
        <v>236</v>
      </c>
      <c r="M105" s="32">
        <v>-5</v>
      </c>
      <c r="N105" s="32">
        <v>1</v>
      </c>
      <c r="O105" s="32">
        <v>2</v>
      </c>
      <c r="P105" s="32" t="s">
        <v>104</v>
      </c>
      <c r="Q105" s="32" t="s">
        <v>302</v>
      </c>
    </row>
    <row r="106" spans="1:17" x14ac:dyDescent="0.25">
      <c r="A106" s="32" t="s">
        <v>233</v>
      </c>
      <c r="B106" s="32" t="s">
        <v>674</v>
      </c>
      <c r="C106" s="32" t="s">
        <v>841</v>
      </c>
      <c r="D106" s="32" t="s">
        <v>518</v>
      </c>
      <c r="E106" s="32">
        <v>31.417942</v>
      </c>
      <c r="F106" s="32">
        <v>81.296047000000002</v>
      </c>
      <c r="G106" s="32" t="s">
        <v>98</v>
      </c>
      <c r="H106" s="32" t="s">
        <v>519</v>
      </c>
      <c r="I106" s="32" t="s">
        <v>235</v>
      </c>
      <c r="J106" s="32" t="s">
        <v>236</v>
      </c>
      <c r="K106" s="32" t="s">
        <v>102</v>
      </c>
      <c r="L106" s="32" t="s">
        <v>520</v>
      </c>
      <c r="M106" s="32">
        <v>-5</v>
      </c>
      <c r="N106" s="32">
        <v>1</v>
      </c>
      <c r="O106" s="32">
        <v>2</v>
      </c>
      <c r="P106" s="32" t="s">
        <v>104</v>
      </c>
      <c r="Q106" s="32" t="s">
        <v>302</v>
      </c>
    </row>
    <row r="107" spans="1:17" x14ac:dyDescent="0.25">
      <c r="A107" s="32" t="s">
        <v>238</v>
      </c>
      <c r="B107" s="32" t="s">
        <v>675</v>
      </c>
      <c r="C107" s="32" t="s">
        <v>842</v>
      </c>
      <c r="D107" s="32" t="s">
        <v>521</v>
      </c>
      <c r="E107" s="32">
        <v>38.194899999999997</v>
      </c>
      <c r="F107" s="32">
        <v>122.03279999999999</v>
      </c>
      <c r="G107" s="32" t="s">
        <v>98</v>
      </c>
      <c r="H107" s="32" t="s">
        <v>522</v>
      </c>
      <c r="I107" s="32" t="s">
        <v>129</v>
      </c>
      <c r="J107" s="32" t="s">
        <v>241</v>
      </c>
      <c r="K107" s="32" t="s">
        <v>102</v>
      </c>
      <c r="L107" s="32" t="s">
        <v>523</v>
      </c>
      <c r="M107" s="32">
        <v>-8</v>
      </c>
      <c r="N107" s="32">
        <v>1</v>
      </c>
      <c r="O107" s="32">
        <v>6</v>
      </c>
      <c r="P107" s="32" t="s">
        <v>104</v>
      </c>
      <c r="Q107" s="32" t="s">
        <v>302</v>
      </c>
    </row>
    <row r="108" spans="1:17" x14ac:dyDescent="0.25">
      <c r="A108" s="32" t="s">
        <v>238</v>
      </c>
      <c r="B108" s="32" t="s">
        <v>676</v>
      </c>
      <c r="C108" s="32" t="s">
        <v>843</v>
      </c>
      <c r="D108" s="32" t="s">
        <v>524</v>
      </c>
      <c r="E108" s="32">
        <v>38.184100000000001</v>
      </c>
      <c r="F108" s="32">
        <v>122.0136</v>
      </c>
      <c r="G108" s="32" t="s">
        <v>98</v>
      </c>
      <c r="H108" s="32" t="s">
        <v>522</v>
      </c>
      <c r="I108" s="32" t="s">
        <v>129</v>
      </c>
      <c r="J108" s="32" t="s">
        <v>241</v>
      </c>
      <c r="K108" s="32" t="s">
        <v>102</v>
      </c>
      <c r="L108" s="32" t="s">
        <v>525</v>
      </c>
      <c r="M108" s="32">
        <v>-8</v>
      </c>
      <c r="N108" s="32">
        <v>1</v>
      </c>
      <c r="O108" s="32">
        <v>6</v>
      </c>
      <c r="P108" s="32" t="s">
        <v>104</v>
      </c>
      <c r="Q108" s="32" t="s">
        <v>302</v>
      </c>
    </row>
    <row r="109" spans="1:17" x14ac:dyDescent="0.25">
      <c r="A109" s="32" t="s">
        <v>238</v>
      </c>
      <c r="B109" s="32" t="s">
        <v>677</v>
      </c>
      <c r="C109" s="32" t="s">
        <v>844</v>
      </c>
      <c r="D109" s="32" t="s">
        <v>526</v>
      </c>
      <c r="E109" s="32">
        <v>38.015900000000002</v>
      </c>
      <c r="F109" s="32">
        <v>122.5085</v>
      </c>
      <c r="G109" s="32" t="s">
        <v>98</v>
      </c>
      <c r="H109" s="32" t="s">
        <v>527</v>
      </c>
      <c r="I109" s="32" t="s">
        <v>129</v>
      </c>
      <c r="J109" s="32" t="s">
        <v>241</v>
      </c>
      <c r="K109" s="32" t="s">
        <v>102</v>
      </c>
      <c r="L109" s="32" t="s">
        <v>528</v>
      </c>
      <c r="M109" s="32">
        <v>-8</v>
      </c>
      <c r="N109" s="32">
        <v>1</v>
      </c>
      <c r="O109" s="32">
        <v>6</v>
      </c>
      <c r="P109" s="32" t="s">
        <v>104</v>
      </c>
      <c r="Q109" s="32" t="s">
        <v>302</v>
      </c>
    </row>
    <row r="110" spans="1:17" x14ac:dyDescent="0.25">
      <c r="A110" s="32" t="s">
        <v>238</v>
      </c>
      <c r="B110" s="32" t="s">
        <v>678</v>
      </c>
      <c r="C110" s="32" t="s">
        <v>845</v>
      </c>
      <c r="D110" s="32" t="s">
        <v>529</v>
      </c>
      <c r="E110" s="32">
        <v>38.001199999999997</v>
      </c>
      <c r="F110" s="32">
        <v>122.46040000000001</v>
      </c>
      <c r="G110" s="32" t="s">
        <v>98</v>
      </c>
      <c r="H110" s="32" t="s">
        <v>530</v>
      </c>
      <c r="I110" s="32" t="s">
        <v>129</v>
      </c>
      <c r="J110" s="32" t="s">
        <v>241</v>
      </c>
      <c r="K110" s="32" t="s">
        <v>102</v>
      </c>
      <c r="L110" s="32" t="s">
        <v>531</v>
      </c>
      <c r="M110" s="32">
        <v>-8</v>
      </c>
      <c r="N110" s="32">
        <v>1</v>
      </c>
      <c r="O110" s="32">
        <v>6</v>
      </c>
      <c r="P110" s="32" t="s">
        <v>104</v>
      </c>
      <c r="Q110" s="32" t="s">
        <v>302</v>
      </c>
    </row>
    <row r="111" spans="1:17" x14ac:dyDescent="0.25">
      <c r="A111" s="32" t="s">
        <v>243</v>
      </c>
      <c r="B111" s="32" t="s">
        <v>679</v>
      </c>
      <c r="C111" s="32" t="s">
        <v>846</v>
      </c>
      <c r="D111" s="32" t="s">
        <v>532</v>
      </c>
      <c r="E111" s="32">
        <v>43.296500999999999</v>
      </c>
      <c r="F111" s="32">
        <v>124.31072899999999</v>
      </c>
      <c r="G111" s="32" t="s">
        <v>98</v>
      </c>
      <c r="H111" s="32" t="s">
        <v>533</v>
      </c>
      <c r="I111" s="32" t="s">
        <v>246</v>
      </c>
      <c r="J111" s="32" t="s">
        <v>247</v>
      </c>
      <c r="K111" s="32" t="s">
        <v>102</v>
      </c>
      <c r="L111" s="32" t="s">
        <v>534</v>
      </c>
      <c r="M111" s="32">
        <v>-8</v>
      </c>
      <c r="N111" s="32">
        <v>1</v>
      </c>
      <c r="O111" s="32">
        <v>6</v>
      </c>
      <c r="P111" s="32" t="s">
        <v>104</v>
      </c>
      <c r="Q111" s="32" t="s">
        <v>315</v>
      </c>
    </row>
    <row r="112" spans="1:17" x14ac:dyDescent="0.25">
      <c r="A112" s="32" t="s">
        <v>243</v>
      </c>
      <c r="B112" s="32" t="s">
        <v>680</v>
      </c>
      <c r="C112" s="32" t="s">
        <v>847</v>
      </c>
      <c r="D112" s="32" t="s">
        <v>535</v>
      </c>
      <c r="E112" s="32">
        <v>43.337699999999998</v>
      </c>
      <c r="F112" s="32">
        <v>124.320533</v>
      </c>
      <c r="G112" s="32" t="s">
        <v>98</v>
      </c>
      <c r="H112" s="32" t="s">
        <v>386</v>
      </c>
      <c r="I112" s="32" t="s">
        <v>536</v>
      </c>
      <c r="J112" s="32" t="s">
        <v>247</v>
      </c>
      <c r="K112" s="32" t="s">
        <v>102</v>
      </c>
      <c r="L112" s="32" t="s">
        <v>537</v>
      </c>
      <c r="M112" s="32">
        <v>-8</v>
      </c>
      <c r="N112" s="32">
        <v>1</v>
      </c>
      <c r="O112" s="32">
        <v>7</v>
      </c>
      <c r="P112" s="32" t="s">
        <v>104</v>
      </c>
      <c r="Q112" s="32" t="s">
        <v>315</v>
      </c>
    </row>
    <row r="113" spans="1:17" x14ac:dyDescent="0.25">
      <c r="A113" s="32" t="s">
        <v>243</v>
      </c>
      <c r="B113" s="32" t="s">
        <v>681</v>
      </c>
      <c r="C113" s="32" t="s">
        <v>848</v>
      </c>
      <c r="D113" s="32" t="s">
        <v>538</v>
      </c>
      <c r="E113" s="32">
        <v>43.317216999999999</v>
      </c>
      <c r="F113" s="32">
        <v>124.32163300000001</v>
      </c>
      <c r="G113" s="32" t="s">
        <v>98</v>
      </c>
      <c r="H113" s="32" t="s">
        <v>539</v>
      </c>
      <c r="I113" s="32" t="s">
        <v>536</v>
      </c>
      <c r="J113" s="32" t="s">
        <v>247</v>
      </c>
      <c r="K113" s="32" t="s">
        <v>102</v>
      </c>
      <c r="L113" s="32" t="s">
        <v>540</v>
      </c>
      <c r="M113" s="32">
        <v>-8</v>
      </c>
      <c r="N113" s="32">
        <v>1</v>
      </c>
      <c r="O113" s="32">
        <v>7</v>
      </c>
      <c r="P113" s="32" t="s">
        <v>104</v>
      </c>
      <c r="Q113" s="32" t="s">
        <v>315</v>
      </c>
    </row>
    <row r="114" spans="1:17" x14ac:dyDescent="0.25">
      <c r="A114" s="32" t="s">
        <v>243</v>
      </c>
      <c r="B114" s="32" t="s">
        <v>682</v>
      </c>
      <c r="C114" s="32" t="s">
        <v>849</v>
      </c>
      <c r="D114" s="32" t="s">
        <v>541</v>
      </c>
      <c r="E114" s="32">
        <v>43.282417000000002</v>
      </c>
      <c r="F114" s="32">
        <v>124.320317</v>
      </c>
      <c r="G114" s="32" t="s">
        <v>98</v>
      </c>
      <c r="H114" s="32" t="s">
        <v>328</v>
      </c>
      <c r="I114" s="32" t="s">
        <v>536</v>
      </c>
      <c r="J114" s="32" t="s">
        <v>247</v>
      </c>
      <c r="K114" s="32" t="s">
        <v>102</v>
      </c>
      <c r="L114" s="32" t="s">
        <v>542</v>
      </c>
      <c r="M114" s="32">
        <v>-8</v>
      </c>
      <c r="N114" s="32">
        <v>1</v>
      </c>
      <c r="O114" s="32">
        <v>7</v>
      </c>
      <c r="P114" s="32" t="s">
        <v>104</v>
      </c>
      <c r="Q114" s="32" t="s">
        <v>315</v>
      </c>
    </row>
    <row r="115" spans="1:17" x14ac:dyDescent="0.25">
      <c r="A115" s="32" t="s">
        <v>249</v>
      </c>
      <c r="B115" s="32" t="s">
        <v>683</v>
      </c>
      <c r="C115" s="32" t="s">
        <v>850</v>
      </c>
      <c r="D115" s="32" t="s">
        <v>543</v>
      </c>
      <c r="E115" s="32">
        <v>32.559361099999997</v>
      </c>
      <c r="F115" s="32">
        <v>117.12897220000001</v>
      </c>
      <c r="G115" s="32" t="s">
        <v>98</v>
      </c>
      <c r="H115" s="32" t="s">
        <v>544</v>
      </c>
      <c r="I115" s="32" t="s">
        <v>129</v>
      </c>
      <c r="J115" s="32" t="s">
        <v>251</v>
      </c>
      <c r="M115" s="32">
        <v>-8</v>
      </c>
      <c r="N115" s="32">
        <v>1</v>
      </c>
      <c r="O115" s="32">
        <v>6</v>
      </c>
      <c r="P115" s="32" t="s">
        <v>104</v>
      </c>
      <c r="Q115" s="32" t="s">
        <v>331</v>
      </c>
    </row>
    <row r="116" spans="1:17" x14ac:dyDescent="0.25">
      <c r="A116" s="32" t="s">
        <v>249</v>
      </c>
      <c r="B116" s="32" t="s">
        <v>684</v>
      </c>
      <c r="C116" s="32" t="s">
        <v>851</v>
      </c>
      <c r="D116" s="32" t="s">
        <v>545</v>
      </c>
      <c r="E116" s="32">
        <v>32.568333299999999</v>
      </c>
      <c r="F116" s="32">
        <v>117.13127780000001</v>
      </c>
      <c r="G116" s="32" t="s">
        <v>98</v>
      </c>
      <c r="H116" s="32" t="s">
        <v>470</v>
      </c>
      <c r="I116" s="32" t="s">
        <v>129</v>
      </c>
      <c r="J116" s="32" t="s">
        <v>251</v>
      </c>
      <c r="K116" s="32" t="s">
        <v>102</v>
      </c>
      <c r="L116" s="32" t="s">
        <v>546</v>
      </c>
      <c r="M116" s="32">
        <v>-8</v>
      </c>
      <c r="N116" s="32">
        <v>1</v>
      </c>
      <c r="O116" s="32">
        <v>6</v>
      </c>
      <c r="P116" s="32" t="s">
        <v>104</v>
      </c>
      <c r="Q116" s="32" t="s">
        <v>368</v>
      </c>
    </row>
    <row r="117" spans="1:17" x14ac:dyDescent="0.25">
      <c r="A117" s="32" t="s">
        <v>249</v>
      </c>
      <c r="B117" s="32" t="s">
        <v>685</v>
      </c>
      <c r="C117" s="32" t="s">
        <v>852</v>
      </c>
      <c r="D117" s="32" t="s">
        <v>547</v>
      </c>
      <c r="E117" s="32">
        <v>32.596083299999997</v>
      </c>
      <c r="F117" s="32">
        <v>117.11819439999999</v>
      </c>
      <c r="G117" s="32" t="s">
        <v>98</v>
      </c>
      <c r="H117" s="32" t="s">
        <v>548</v>
      </c>
      <c r="I117" s="32" t="s">
        <v>549</v>
      </c>
      <c r="J117" s="32" t="s">
        <v>251</v>
      </c>
      <c r="M117" s="32">
        <v>-8</v>
      </c>
      <c r="N117" s="32">
        <v>1</v>
      </c>
      <c r="O117" s="32">
        <v>6</v>
      </c>
      <c r="P117" s="32" t="s">
        <v>104</v>
      </c>
      <c r="Q117" s="32" t="s">
        <v>368</v>
      </c>
    </row>
    <row r="118" spans="1:17" x14ac:dyDescent="0.25">
      <c r="A118" s="32" t="s">
        <v>249</v>
      </c>
      <c r="B118" s="32" t="s">
        <v>686</v>
      </c>
      <c r="C118" s="32" t="s">
        <v>853</v>
      </c>
      <c r="D118" s="32" t="s">
        <v>550</v>
      </c>
      <c r="E118" s="32">
        <v>32.600999999999999</v>
      </c>
      <c r="F118" s="32">
        <v>117.11583330000001</v>
      </c>
      <c r="G118" s="32" t="s">
        <v>98</v>
      </c>
      <c r="H118" s="32" t="s">
        <v>260</v>
      </c>
      <c r="I118" s="32" t="s">
        <v>129</v>
      </c>
      <c r="J118" s="32" t="s">
        <v>251</v>
      </c>
      <c r="M118" s="32">
        <v>-8</v>
      </c>
      <c r="N118" s="32">
        <v>1</v>
      </c>
      <c r="O118" s="32">
        <v>6</v>
      </c>
      <c r="P118" s="32" t="s">
        <v>104</v>
      </c>
      <c r="Q118" s="32" t="s">
        <v>368</v>
      </c>
    </row>
    <row r="119" spans="1:17" x14ac:dyDescent="0.25">
      <c r="A119" s="32" t="s">
        <v>253</v>
      </c>
      <c r="B119" s="32" t="s">
        <v>687</v>
      </c>
      <c r="C119" s="32" t="s">
        <v>854</v>
      </c>
      <c r="D119" s="32" t="s">
        <v>551</v>
      </c>
      <c r="E119" s="32">
        <v>43.298347</v>
      </c>
      <c r="F119" s="32">
        <v>70.587093999999993</v>
      </c>
      <c r="G119" s="32" t="s">
        <v>98</v>
      </c>
      <c r="H119" s="32" t="s">
        <v>328</v>
      </c>
      <c r="I119" s="32" t="s">
        <v>255</v>
      </c>
      <c r="J119" s="32" t="s">
        <v>256</v>
      </c>
      <c r="K119" s="32" t="s">
        <v>102</v>
      </c>
      <c r="L119" s="32" t="s">
        <v>552</v>
      </c>
      <c r="M119" s="32">
        <v>-5</v>
      </c>
      <c r="N119" s="32">
        <v>1</v>
      </c>
      <c r="O119" s="32">
        <v>0</v>
      </c>
      <c r="P119" s="32" t="s">
        <v>104</v>
      </c>
      <c r="Q119" s="32" t="s">
        <v>331</v>
      </c>
    </row>
    <row r="120" spans="1:17" x14ac:dyDescent="0.25">
      <c r="A120" s="32" t="s">
        <v>253</v>
      </c>
      <c r="B120" s="32" t="s">
        <v>688</v>
      </c>
      <c r="C120" s="32" t="s">
        <v>855</v>
      </c>
      <c r="D120" s="32" t="s">
        <v>553</v>
      </c>
      <c r="E120" s="32">
        <v>43.320089000000003</v>
      </c>
      <c r="F120" s="32">
        <v>70.563441999999995</v>
      </c>
      <c r="G120" s="32" t="s">
        <v>98</v>
      </c>
      <c r="H120" s="32" t="s">
        <v>326</v>
      </c>
      <c r="I120" s="32" t="s">
        <v>255</v>
      </c>
      <c r="J120" s="32" t="s">
        <v>256</v>
      </c>
      <c r="K120" s="32" t="s">
        <v>102</v>
      </c>
      <c r="L120" s="32" t="s">
        <v>554</v>
      </c>
      <c r="M120" s="32">
        <v>-5</v>
      </c>
      <c r="N120" s="32">
        <v>1</v>
      </c>
      <c r="O120" s="32">
        <v>0</v>
      </c>
      <c r="P120" s="32" t="s">
        <v>104</v>
      </c>
      <c r="Q120" s="32" t="s">
        <v>368</v>
      </c>
    </row>
    <row r="121" spans="1:17" x14ac:dyDescent="0.25">
      <c r="A121" s="32" t="s">
        <v>253</v>
      </c>
      <c r="B121" s="32" t="s">
        <v>689</v>
      </c>
      <c r="C121" s="32" t="s">
        <v>856</v>
      </c>
      <c r="D121" s="32" t="s">
        <v>555</v>
      </c>
      <c r="E121" s="32">
        <v>43.340153000000001</v>
      </c>
      <c r="F121" s="32">
        <v>70.540603000000004</v>
      </c>
      <c r="G121" s="32" t="s">
        <v>98</v>
      </c>
      <c r="H121" s="32" t="s">
        <v>386</v>
      </c>
      <c r="I121" s="32" t="s">
        <v>255</v>
      </c>
      <c r="J121" s="32" t="s">
        <v>256</v>
      </c>
      <c r="M121" s="32">
        <v>-5</v>
      </c>
      <c r="N121" s="32">
        <v>1</v>
      </c>
      <c r="O121" s="32">
        <v>0</v>
      </c>
      <c r="P121" s="32" t="s">
        <v>104</v>
      </c>
      <c r="Q121" s="32" t="s">
        <v>302</v>
      </c>
    </row>
    <row r="122" spans="1:17" x14ac:dyDescent="0.25">
      <c r="A122" s="32" t="s">
        <v>253</v>
      </c>
      <c r="B122" s="32" t="s">
        <v>690</v>
      </c>
      <c r="C122" s="32" t="s">
        <v>857</v>
      </c>
      <c r="D122" s="32" t="s">
        <v>556</v>
      </c>
      <c r="E122" s="32">
        <v>43.344710999999997</v>
      </c>
      <c r="F122" s="32">
        <v>70.549216999999999</v>
      </c>
      <c r="G122" s="32" t="s">
        <v>98</v>
      </c>
      <c r="H122" s="32" t="s">
        <v>557</v>
      </c>
      <c r="I122" s="32" t="s">
        <v>255</v>
      </c>
      <c r="J122" s="32" t="s">
        <v>256</v>
      </c>
      <c r="K122" s="32" t="s">
        <v>102</v>
      </c>
      <c r="L122" s="32" t="s">
        <v>558</v>
      </c>
      <c r="M122" s="32">
        <v>-5</v>
      </c>
      <c r="N122" s="32">
        <v>1</v>
      </c>
      <c r="O122" s="32">
        <v>0</v>
      </c>
      <c r="P122" s="32" t="s">
        <v>104</v>
      </c>
      <c r="Q122" s="32" t="s">
        <v>302</v>
      </c>
    </row>
    <row r="123" spans="1:17" x14ac:dyDescent="0.25">
      <c r="A123" s="32" t="s">
        <v>258</v>
      </c>
      <c r="B123" s="32" t="s">
        <v>691</v>
      </c>
      <c r="C123" s="32" t="s">
        <v>858</v>
      </c>
      <c r="D123" s="32" t="s">
        <v>559</v>
      </c>
      <c r="E123" s="32">
        <v>30.4162</v>
      </c>
      <c r="F123" s="32">
        <v>87.822800000000001</v>
      </c>
      <c r="G123" s="32" t="s">
        <v>98</v>
      </c>
      <c r="H123" s="32" t="s">
        <v>560</v>
      </c>
      <c r="I123" s="32" t="s">
        <v>261</v>
      </c>
      <c r="J123" s="32" t="s">
        <v>262</v>
      </c>
      <c r="K123" s="32" t="s">
        <v>102</v>
      </c>
      <c r="L123" s="32" t="s">
        <v>561</v>
      </c>
      <c r="M123" s="32">
        <v>-6</v>
      </c>
      <c r="N123" s="32">
        <v>1</v>
      </c>
      <c r="O123" s="32">
        <v>4</v>
      </c>
      <c r="P123" s="32" t="s">
        <v>104</v>
      </c>
      <c r="Q123" s="32" t="s">
        <v>302</v>
      </c>
    </row>
    <row r="124" spans="1:17" x14ac:dyDescent="0.25">
      <c r="A124" s="32" t="s">
        <v>258</v>
      </c>
      <c r="B124" s="32" t="s">
        <v>692</v>
      </c>
      <c r="C124" s="32" t="s">
        <v>859</v>
      </c>
      <c r="D124" s="32" t="s">
        <v>562</v>
      </c>
      <c r="E124" s="32">
        <v>30.396100000000001</v>
      </c>
      <c r="F124" s="32">
        <v>87.833500000000001</v>
      </c>
      <c r="G124" s="32" t="s">
        <v>98</v>
      </c>
      <c r="H124" s="32" t="s">
        <v>563</v>
      </c>
      <c r="I124" s="32" t="s">
        <v>261</v>
      </c>
      <c r="J124" s="32" t="s">
        <v>262</v>
      </c>
      <c r="M124" s="32">
        <v>-6</v>
      </c>
      <c r="N124" s="32">
        <v>1</v>
      </c>
      <c r="O124" s="32">
        <v>4</v>
      </c>
      <c r="P124" s="32" t="s">
        <v>104</v>
      </c>
      <c r="Q124" s="32" t="s">
        <v>302</v>
      </c>
    </row>
    <row r="125" spans="1:17" x14ac:dyDescent="0.25">
      <c r="A125" s="32" t="s">
        <v>258</v>
      </c>
      <c r="B125" s="32" t="s">
        <v>693</v>
      </c>
      <c r="C125" s="32" t="s">
        <v>860</v>
      </c>
      <c r="D125" s="32" t="s">
        <v>564</v>
      </c>
      <c r="E125" s="32">
        <v>30.39</v>
      </c>
      <c r="F125" s="32">
        <v>87.817700000000002</v>
      </c>
      <c r="G125" s="32" t="s">
        <v>98</v>
      </c>
      <c r="H125" s="32" t="s">
        <v>563</v>
      </c>
      <c r="I125" s="32" t="s">
        <v>261</v>
      </c>
      <c r="J125" s="32" t="s">
        <v>262</v>
      </c>
      <c r="M125" s="32">
        <v>-6</v>
      </c>
      <c r="N125" s="32">
        <v>1</v>
      </c>
      <c r="O125" s="32">
        <v>4</v>
      </c>
      <c r="P125" s="32" t="s">
        <v>104</v>
      </c>
      <c r="Q125" s="32" t="s">
        <v>302</v>
      </c>
    </row>
    <row r="126" spans="1:17" x14ac:dyDescent="0.25">
      <c r="A126" s="32" t="s">
        <v>258</v>
      </c>
      <c r="B126" s="32" t="s">
        <v>694</v>
      </c>
      <c r="C126" s="32" t="s">
        <v>861</v>
      </c>
      <c r="D126" s="32" t="s">
        <v>565</v>
      </c>
      <c r="E126" s="32">
        <v>30.380800000000001</v>
      </c>
      <c r="F126" s="32">
        <v>87.831999999999994</v>
      </c>
      <c r="G126" s="32" t="s">
        <v>98</v>
      </c>
      <c r="H126" s="32" t="s">
        <v>560</v>
      </c>
      <c r="I126" s="32" t="s">
        <v>261</v>
      </c>
      <c r="J126" s="32" t="s">
        <v>262</v>
      </c>
      <c r="M126" s="32">
        <v>-6</v>
      </c>
      <c r="N126" s="32">
        <v>1</v>
      </c>
      <c r="O126" s="32">
        <v>4</v>
      </c>
      <c r="P126" s="32" t="s">
        <v>104</v>
      </c>
      <c r="Q126" s="32" t="s">
        <v>302</v>
      </c>
    </row>
    <row r="127" spans="1:17" x14ac:dyDescent="0.25">
      <c r="A127" s="32" t="s">
        <v>264</v>
      </c>
      <c r="B127" s="32" t="s">
        <v>695</v>
      </c>
      <c r="C127" s="32" t="s">
        <v>862</v>
      </c>
      <c r="D127" s="32" t="s">
        <v>566</v>
      </c>
      <c r="E127" s="32">
        <v>41.579799999999999</v>
      </c>
      <c r="F127" s="32">
        <v>70.530900000000003</v>
      </c>
      <c r="G127" s="32" t="s">
        <v>98</v>
      </c>
      <c r="H127" s="32" t="s">
        <v>431</v>
      </c>
      <c r="I127" s="32" t="s">
        <v>266</v>
      </c>
      <c r="J127" s="32" t="s">
        <v>267</v>
      </c>
      <c r="M127" s="32">
        <v>-5</v>
      </c>
      <c r="N127" s="32">
        <v>1</v>
      </c>
      <c r="O127" s="32">
        <v>0</v>
      </c>
      <c r="P127" s="32" t="s">
        <v>104</v>
      </c>
      <c r="Q127" s="32" t="s">
        <v>315</v>
      </c>
    </row>
    <row r="128" spans="1:17" x14ac:dyDescent="0.25">
      <c r="A128" s="32" t="s">
        <v>264</v>
      </c>
      <c r="B128" s="32" t="s">
        <v>696</v>
      </c>
      <c r="C128" s="32" t="s">
        <v>863</v>
      </c>
      <c r="D128" s="32" t="s">
        <v>567</v>
      </c>
      <c r="E128" s="32">
        <v>41.552599999999998</v>
      </c>
      <c r="F128" s="32">
        <v>70.548500000000004</v>
      </c>
      <c r="G128" s="32" t="s">
        <v>98</v>
      </c>
      <c r="H128" s="32" t="s">
        <v>99</v>
      </c>
      <c r="I128" s="32" t="s">
        <v>266</v>
      </c>
      <c r="J128" s="32" t="s">
        <v>267</v>
      </c>
      <c r="K128" s="32" t="s">
        <v>102</v>
      </c>
      <c r="L128" s="32" t="s">
        <v>568</v>
      </c>
      <c r="M128" s="32">
        <v>-5</v>
      </c>
      <c r="N128" s="32">
        <v>1</v>
      </c>
      <c r="O128" s="32">
        <v>0</v>
      </c>
      <c r="P128" s="32" t="s">
        <v>104</v>
      </c>
      <c r="Q128" s="32" t="s">
        <v>315</v>
      </c>
    </row>
    <row r="129" spans="1:17" x14ac:dyDescent="0.25">
      <c r="A129" s="32" t="s">
        <v>264</v>
      </c>
      <c r="B129" s="32" t="s">
        <v>697</v>
      </c>
      <c r="C129" s="32" t="s">
        <v>864</v>
      </c>
      <c r="D129" s="32" t="s">
        <v>569</v>
      </c>
      <c r="E129" s="32">
        <v>41.568899999999999</v>
      </c>
      <c r="F129" s="32">
        <v>70.521600000000007</v>
      </c>
      <c r="G129" s="32" t="s">
        <v>98</v>
      </c>
      <c r="H129" s="32" t="s">
        <v>570</v>
      </c>
      <c r="I129" s="32" t="s">
        <v>266</v>
      </c>
      <c r="J129" s="32" t="s">
        <v>267</v>
      </c>
      <c r="M129" s="32">
        <v>-5</v>
      </c>
      <c r="N129" s="32">
        <v>1</v>
      </c>
      <c r="O129" s="32">
        <v>0</v>
      </c>
      <c r="P129" s="32" t="s">
        <v>104</v>
      </c>
      <c r="Q129" s="32" t="s">
        <v>315</v>
      </c>
    </row>
    <row r="130" spans="1:17" x14ac:dyDescent="0.25">
      <c r="A130" s="32" t="s">
        <v>264</v>
      </c>
      <c r="B130" s="32" t="s">
        <v>698</v>
      </c>
      <c r="C130" s="32" t="s">
        <v>865</v>
      </c>
      <c r="D130" s="32" t="s">
        <v>571</v>
      </c>
      <c r="E130" s="32">
        <v>41.554200000000002</v>
      </c>
      <c r="F130" s="32">
        <v>70.508399999999995</v>
      </c>
      <c r="G130" s="32" t="s">
        <v>98</v>
      </c>
      <c r="H130" s="32" t="s">
        <v>431</v>
      </c>
      <c r="I130" s="32" t="s">
        <v>266</v>
      </c>
      <c r="J130" s="32" t="s">
        <v>267</v>
      </c>
      <c r="M130" s="32">
        <v>-5</v>
      </c>
      <c r="N130" s="32">
        <v>1</v>
      </c>
      <c r="O130" s="32">
        <v>0</v>
      </c>
      <c r="P130" s="32" t="s">
        <v>104</v>
      </c>
      <c r="Q130" s="3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7.88671875" customWidth="1"/>
    <col min="5" max="5" width="10.5546875" customWidth="1"/>
    <col min="6" max="9" width="12" bestFit="1" customWidth="1"/>
    <col min="10" max="10" width="12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886</v>
      </c>
    </row>
    <row r="2" spans="1:16" s="39" customFormat="1" ht="27.6" customHeight="1" x14ac:dyDescent="0.3">
      <c r="A2" s="39" t="s">
        <v>712</v>
      </c>
    </row>
    <row r="3" spans="1:16" s="2" customFormat="1" x14ac:dyDescent="0.3"/>
    <row r="4" spans="1:16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872</v>
      </c>
      <c r="C5" s="34" t="s">
        <v>873</v>
      </c>
      <c r="D5" s="34" t="s">
        <v>874</v>
      </c>
      <c r="E5" s="34" t="s">
        <v>875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876</v>
      </c>
    </row>
    <row r="6" spans="1:16" x14ac:dyDescent="0.3">
      <c r="A6" s="7" t="str">
        <f>D6&amp;"-"&amp;E6&amp;"-"&amp;C6</f>
        <v>delsjmet-42649-atemp</v>
      </c>
      <c r="B6" s="37" t="s">
        <v>888</v>
      </c>
      <c r="C6" s="37" t="s">
        <v>8</v>
      </c>
      <c r="D6" s="37" t="s">
        <v>273</v>
      </c>
      <c r="E6" s="38">
        <v>42649</v>
      </c>
      <c r="F6" s="34">
        <v>60.44</v>
      </c>
      <c r="G6" s="34">
        <v>72.14</v>
      </c>
      <c r="H6" s="34">
        <v>65.790263157894699</v>
      </c>
      <c r="I6" s="34">
        <v>64.760000000000005</v>
      </c>
      <c r="J6" s="34" t="s">
        <v>877</v>
      </c>
      <c r="K6" s="37" t="s">
        <v>878</v>
      </c>
      <c r="P6" s="1"/>
    </row>
    <row r="7" spans="1:16" x14ac:dyDescent="0.3">
      <c r="A7" s="7" t="str">
        <f t="shared" ref="A7:A70" si="1">D7&amp;"-"&amp;E7&amp;"-"&amp;C7</f>
        <v>delsjmet-42650-atemp</v>
      </c>
      <c r="B7" s="37" t="s">
        <v>888</v>
      </c>
      <c r="C7" s="37" t="s">
        <v>8</v>
      </c>
      <c r="D7" s="37" t="s">
        <v>273</v>
      </c>
      <c r="E7" s="38">
        <v>42650</v>
      </c>
      <c r="F7" s="34">
        <v>61.16</v>
      </c>
      <c r="G7" s="34">
        <v>72.5</v>
      </c>
      <c r="H7" s="34">
        <v>65.146249999999995</v>
      </c>
      <c r="I7" s="34">
        <v>63.32</v>
      </c>
      <c r="J7" s="34" t="s">
        <v>877</v>
      </c>
      <c r="K7" s="37" t="s">
        <v>878</v>
      </c>
      <c r="P7" s="1"/>
    </row>
    <row r="8" spans="1:16" x14ac:dyDescent="0.3">
      <c r="A8" s="7" t="str">
        <f t="shared" si="1"/>
        <v>delsjmet-42651-atemp</v>
      </c>
      <c r="B8" s="37" t="s">
        <v>888</v>
      </c>
      <c r="C8" s="37" t="s">
        <v>8</v>
      </c>
      <c r="D8" s="37" t="s">
        <v>273</v>
      </c>
      <c r="E8" s="38">
        <v>42651</v>
      </c>
      <c r="F8" s="34">
        <v>63.5</v>
      </c>
      <c r="G8" s="34">
        <v>67.459999999999994</v>
      </c>
      <c r="H8" s="34">
        <v>65.521249999999995</v>
      </c>
      <c r="I8" s="34">
        <v>65.3</v>
      </c>
      <c r="J8" s="34" t="s">
        <v>877</v>
      </c>
      <c r="K8" s="37" t="s">
        <v>878</v>
      </c>
      <c r="P8" s="1"/>
    </row>
    <row r="9" spans="1:16" x14ac:dyDescent="0.3">
      <c r="A9" s="7" t="str">
        <f t="shared" si="1"/>
        <v>delsjmet-42652-atemp</v>
      </c>
      <c r="B9" s="37" t="s">
        <v>888</v>
      </c>
      <c r="C9" s="37" t="s">
        <v>8</v>
      </c>
      <c r="D9" s="37" t="s">
        <v>273</v>
      </c>
      <c r="E9" s="38">
        <v>42652</v>
      </c>
      <c r="F9" s="34">
        <v>52.16</v>
      </c>
      <c r="G9" s="34">
        <v>65.84</v>
      </c>
      <c r="H9" s="34">
        <v>60.271250000000002</v>
      </c>
      <c r="I9" s="34">
        <v>61.7</v>
      </c>
      <c r="J9" s="34" t="s">
        <v>877</v>
      </c>
      <c r="K9" s="37" t="s">
        <v>878</v>
      </c>
      <c r="P9" s="1"/>
    </row>
    <row r="10" spans="1:16" x14ac:dyDescent="0.3">
      <c r="A10" s="7" t="str">
        <f t="shared" si="1"/>
        <v>delsjmet-42653-atemp</v>
      </c>
      <c r="B10" s="37" t="s">
        <v>888</v>
      </c>
      <c r="C10" s="37" t="s">
        <v>8</v>
      </c>
      <c r="D10" s="37" t="s">
        <v>273</v>
      </c>
      <c r="E10" s="38">
        <v>42653</v>
      </c>
      <c r="F10" s="34">
        <v>46.04</v>
      </c>
      <c r="G10" s="34">
        <v>62.96</v>
      </c>
      <c r="H10" s="34">
        <v>54.408124999999998</v>
      </c>
      <c r="I10" s="34">
        <v>53.6</v>
      </c>
      <c r="J10" s="34" t="s">
        <v>877</v>
      </c>
      <c r="K10" s="37" t="s">
        <v>878</v>
      </c>
      <c r="P10" s="1"/>
    </row>
    <row r="11" spans="1:16" x14ac:dyDescent="0.3">
      <c r="A11" s="7" t="str">
        <f t="shared" si="1"/>
        <v>delsjmet-42654-atemp</v>
      </c>
      <c r="B11" s="37" t="s">
        <v>888</v>
      </c>
      <c r="C11" s="37" t="s">
        <v>8</v>
      </c>
      <c r="D11" s="37" t="s">
        <v>273</v>
      </c>
      <c r="E11" s="38">
        <v>42654</v>
      </c>
      <c r="F11" s="34">
        <v>42.62</v>
      </c>
      <c r="G11" s="34">
        <v>64.760000000000005</v>
      </c>
      <c r="H11" s="34">
        <v>52.349375000000002</v>
      </c>
      <c r="I11" s="34">
        <v>47.75</v>
      </c>
      <c r="J11" s="34" t="s">
        <v>877</v>
      </c>
      <c r="K11" s="37" t="s">
        <v>878</v>
      </c>
      <c r="P11" s="1"/>
    </row>
    <row r="12" spans="1:16" x14ac:dyDescent="0.3">
      <c r="A12" s="7" t="str">
        <f t="shared" si="1"/>
        <v>delsjmet-42655-atemp</v>
      </c>
      <c r="B12" s="37" t="s">
        <v>888</v>
      </c>
      <c r="C12" s="37" t="s">
        <v>8</v>
      </c>
      <c r="D12" s="37" t="s">
        <v>273</v>
      </c>
      <c r="E12" s="38">
        <v>42655</v>
      </c>
      <c r="F12" s="34">
        <v>47.66</v>
      </c>
      <c r="G12" s="34">
        <v>52.16</v>
      </c>
      <c r="H12" s="34">
        <v>50.137647058823497</v>
      </c>
      <c r="I12" s="34">
        <v>50.36</v>
      </c>
      <c r="J12" s="34" t="s">
        <v>877</v>
      </c>
      <c r="K12" s="37" t="s">
        <v>878</v>
      </c>
      <c r="P12" s="1"/>
    </row>
    <row r="13" spans="1:16" x14ac:dyDescent="0.3">
      <c r="A13" s="7" t="str">
        <f t="shared" si="1"/>
        <v>delsjmet-42649-bp</v>
      </c>
      <c r="B13" s="37" t="s">
        <v>888</v>
      </c>
      <c r="C13" s="37" t="s">
        <v>9</v>
      </c>
      <c r="D13" s="37" t="s">
        <v>273</v>
      </c>
      <c r="E13" s="38">
        <v>42649</v>
      </c>
      <c r="F13" s="34">
        <v>30.238601464682301</v>
      </c>
      <c r="G13" s="34">
        <v>30.327191117410798</v>
      </c>
      <c r="H13" s="34">
        <v>30.276679473311201</v>
      </c>
      <c r="I13" s="34">
        <v>30.268131348925099</v>
      </c>
      <c r="J13" s="34" t="s">
        <v>877</v>
      </c>
      <c r="K13" s="37" t="s">
        <v>878</v>
      </c>
      <c r="P13" s="1"/>
    </row>
    <row r="14" spans="1:16" x14ac:dyDescent="0.3">
      <c r="A14" s="7" t="str">
        <f t="shared" si="1"/>
        <v>delsjmet-42650-bp</v>
      </c>
      <c r="B14" s="37" t="s">
        <v>888</v>
      </c>
      <c r="C14" s="37" t="s">
        <v>9</v>
      </c>
      <c r="D14" s="37" t="s">
        <v>273</v>
      </c>
      <c r="E14" s="38">
        <v>42650</v>
      </c>
      <c r="F14" s="34">
        <v>30.179541696196601</v>
      </c>
      <c r="G14" s="34">
        <v>30.297661233168</v>
      </c>
      <c r="H14" s="34">
        <v>30.249367568312501</v>
      </c>
      <c r="I14" s="34">
        <v>30.238601464682301</v>
      </c>
      <c r="J14" s="34" t="s">
        <v>877</v>
      </c>
      <c r="K14" s="37" t="s">
        <v>878</v>
      </c>
      <c r="P14" s="1"/>
    </row>
    <row r="15" spans="1:16" x14ac:dyDescent="0.3">
      <c r="A15" s="7" t="str">
        <f t="shared" si="1"/>
        <v>delsjmet-42651-bp</v>
      </c>
      <c r="B15" s="37" t="s">
        <v>888</v>
      </c>
      <c r="C15" s="37" t="s">
        <v>9</v>
      </c>
      <c r="D15" s="37" t="s">
        <v>273</v>
      </c>
      <c r="E15" s="38">
        <v>42651</v>
      </c>
      <c r="F15" s="34">
        <v>29.9433026222537</v>
      </c>
      <c r="G15" s="34">
        <v>30.179541696196601</v>
      </c>
      <c r="H15" s="34">
        <v>30.068497027325002</v>
      </c>
      <c r="I15" s="34">
        <v>30.061422159225099</v>
      </c>
      <c r="J15" s="34" t="s">
        <v>877</v>
      </c>
      <c r="K15" s="37" t="s">
        <v>878</v>
      </c>
      <c r="P15" s="1"/>
    </row>
    <row r="16" spans="1:16" x14ac:dyDescent="0.3">
      <c r="A16" s="7" t="str">
        <f t="shared" si="1"/>
        <v>delsjmet-42652-bp</v>
      </c>
      <c r="B16" s="37" t="s">
        <v>888</v>
      </c>
      <c r="C16" s="37" t="s">
        <v>9</v>
      </c>
      <c r="D16" s="37" t="s">
        <v>273</v>
      </c>
      <c r="E16" s="38">
        <v>42652</v>
      </c>
      <c r="F16" s="34">
        <v>29.884242853768001</v>
      </c>
      <c r="G16" s="34">
        <v>30.061422159225099</v>
      </c>
      <c r="H16" s="34">
        <v>29.9417646074494</v>
      </c>
      <c r="I16" s="34">
        <v>29.9433026222537</v>
      </c>
      <c r="J16" s="34" t="s">
        <v>877</v>
      </c>
      <c r="K16" s="37" t="s">
        <v>878</v>
      </c>
      <c r="P16" s="1"/>
    </row>
    <row r="17" spans="1:16" x14ac:dyDescent="0.3">
      <c r="A17" s="7" t="str">
        <f t="shared" si="1"/>
        <v>delsjmet-42653-bp</v>
      </c>
      <c r="B17" s="37" t="s">
        <v>888</v>
      </c>
      <c r="C17" s="37" t="s">
        <v>9</v>
      </c>
      <c r="D17" s="37" t="s">
        <v>273</v>
      </c>
      <c r="E17" s="38">
        <v>42653</v>
      </c>
      <c r="F17" s="34">
        <v>30.061422159225099</v>
      </c>
      <c r="G17" s="34">
        <v>30.327191117410798</v>
      </c>
      <c r="H17" s="34">
        <v>30.218914875187</v>
      </c>
      <c r="I17" s="34">
        <v>30.2533664068037</v>
      </c>
      <c r="J17" s="34" t="s">
        <v>877</v>
      </c>
      <c r="K17" s="37" t="s">
        <v>878</v>
      </c>
      <c r="P17" s="1"/>
    </row>
    <row r="18" spans="1:16" x14ac:dyDescent="0.3">
      <c r="A18" s="7" t="str">
        <f t="shared" si="1"/>
        <v>delsjmet-42654-bp</v>
      </c>
      <c r="B18" s="37" t="s">
        <v>888</v>
      </c>
      <c r="C18" s="37" t="s">
        <v>9</v>
      </c>
      <c r="D18" s="37" t="s">
        <v>273</v>
      </c>
      <c r="E18" s="38">
        <v>42654</v>
      </c>
      <c r="F18" s="34">
        <v>30.327191117410798</v>
      </c>
      <c r="G18" s="34">
        <v>30.474840538625099</v>
      </c>
      <c r="H18" s="34">
        <v>30.406860284274401</v>
      </c>
      <c r="I18" s="34">
        <v>30.401015828018</v>
      </c>
      <c r="J18" s="34" t="s">
        <v>877</v>
      </c>
      <c r="K18" s="37" t="s">
        <v>878</v>
      </c>
      <c r="P18" s="1"/>
    </row>
    <row r="19" spans="1:16" x14ac:dyDescent="0.3">
      <c r="A19" s="7" t="str">
        <f t="shared" si="1"/>
        <v>delsjmet-42655-bp</v>
      </c>
      <c r="B19" s="37" t="s">
        <v>888</v>
      </c>
      <c r="C19" s="37" t="s">
        <v>9</v>
      </c>
      <c r="D19" s="37" t="s">
        <v>273</v>
      </c>
      <c r="E19" s="38">
        <v>42655</v>
      </c>
      <c r="F19" s="34">
        <v>30.386250885896501</v>
      </c>
      <c r="G19" s="34">
        <v>30.386250885896501</v>
      </c>
      <c r="H19" s="34">
        <v>30.386250885896501</v>
      </c>
      <c r="I19" s="34">
        <v>30.386250885896501</v>
      </c>
      <c r="J19" s="34" t="s">
        <v>877</v>
      </c>
      <c r="K19" s="37" t="s">
        <v>878</v>
      </c>
      <c r="P19" s="1"/>
    </row>
    <row r="20" spans="1:16" x14ac:dyDescent="0.3">
      <c r="A20" s="7" t="str">
        <f t="shared" si="1"/>
        <v>delsjmet-42649-intensprcp</v>
      </c>
      <c r="B20" s="37" t="s">
        <v>888</v>
      </c>
      <c r="C20" s="37" t="s">
        <v>10</v>
      </c>
      <c r="D20" s="37" t="s">
        <v>273</v>
      </c>
      <c r="E20" s="38">
        <v>42649</v>
      </c>
      <c r="F20" s="34">
        <v>0</v>
      </c>
      <c r="G20" s="34">
        <v>0</v>
      </c>
      <c r="H20" s="34">
        <v>0</v>
      </c>
      <c r="I20" s="34">
        <v>0</v>
      </c>
      <c r="J20" s="34" t="s">
        <v>877</v>
      </c>
      <c r="K20" s="37" t="s">
        <v>878</v>
      </c>
      <c r="P20" s="1"/>
    </row>
    <row r="21" spans="1:16" x14ac:dyDescent="0.3">
      <c r="A21" s="7" t="str">
        <f t="shared" si="1"/>
        <v>delsjmet-42650-intensprcp</v>
      </c>
      <c r="B21" s="37" t="s">
        <v>888</v>
      </c>
      <c r="C21" s="37" t="s">
        <v>10</v>
      </c>
      <c r="D21" s="37" t="s">
        <v>273</v>
      </c>
      <c r="E21" s="38">
        <v>42650</v>
      </c>
      <c r="F21" s="34">
        <v>0</v>
      </c>
      <c r="G21" s="34">
        <v>0</v>
      </c>
      <c r="H21" s="34">
        <v>0</v>
      </c>
      <c r="I21" s="34">
        <v>0</v>
      </c>
      <c r="J21" s="34" t="s">
        <v>877</v>
      </c>
      <c r="K21" s="37" t="s">
        <v>878</v>
      </c>
      <c r="P21" s="1"/>
    </row>
    <row r="22" spans="1:16" x14ac:dyDescent="0.3">
      <c r="A22" s="7" t="str">
        <f t="shared" si="1"/>
        <v>delsjmet-42651-intensprcp</v>
      </c>
      <c r="B22" s="37" t="s">
        <v>888</v>
      </c>
      <c r="C22" s="37" t="s">
        <v>10</v>
      </c>
      <c r="D22" s="37" t="s">
        <v>273</v>
      </c>
      <c r="E22" s="38">
        <v>42651</v>
      </c>
      <c r="F22" s="34">
        <v>0</v>
      </c>
      <c r="G22" s="34">
        <v>0.15748031496063</v>
      </c>
      <c r="H22" s="34">
        <v>2.0669291338582699E-2</v>
      </c>
      <c r="I22" s="34">
        <v>0</v>
      </c>
      <c r="J22" s="34" t="s">
        <v>877</v>
      </c>
      <c r="K22" s="37" t="s">
        <v>878</v>
      </c>
      <c r="P22" s="1"/>
    </row>
    <row r="23" spans="1:16" x14ac:dyDescent="0.3">
      <c r="A23" s="7" t="str">
        <f t="shared" si="1"/>
        <v>delsjmet-42652-intensprcp</v>
      </c>
      <c r="B23" s="37" t="s">
        <v>888</v>
      </c>
      <c r="C23" s="37" t="s">
        <v>10</v>
      </c>
      <c r="D23" s="37" t="s">
        <v>273</v>
      </c>
      <c r="E23" s="38">
        <v>42652</v>
      </c>
      <c r="F23" s="34">
        <v>0</v>
      </c>
      <c r="G23" s="34">
        <v>0.39370078740157499</v>
      </c>
      <c r="H23" s="34">
        <v>8.0380577427821495E-2</v>
      </c>
      <c r="I23" s="34">
        <v>4.7244094488188997E-2</v>
      </c>
      <c r="J23" s="34" t="s">
        <v>877</v>
      </c>
      <c r="K23" s="37" t="s">
        <v>878</v>
      </c>
      <c r="P23" s="1"/>
    </row>
    <row r="24" spans="1:16" x14ac:dyDescent="0.3">
      <c r="A24" s="7" t="str">
        <f t="shared" si="1"/>
        <v>delsjmet-42653-intensprcp</v>
      </c>
      <c r="B24" s="37" t="s">
        <v>888</v>
      </c>
      <c r="C24" s="37" t="s">
        <v>10</v>
      </c>
      <c r="D24" s="37" t="s">
        <v>273</v>
      </c>
      <c r="E24" s="38">
        <v>42653</v>
      </c>
      <c r="F24" s="34">
        <v>0</v>
      </c>
      <c r="G24" s="34">
        <v>0</v>
      </c>
      <c r="H24" s="34">
        <v>0</v>
      </c>
      <c r="I24" s="34">
        <v>0</v>
      </c>
      <c r="J24" s="34" t="s">
        <v>877</v>
      </c>
      <c r="K24" s="37" t="s">
        <v>878</v>
      </c>
      <c r="P24" s="1"/>
    </row>
    <row r="25" spans="1:16" x14ac:dyDescent="0.3">
      <c r="A25" s="7" t="str">
        <f t="shared" si="1"/>
        <v>delsjmet-42654-intensprcp</v>
      </c>
      <c r="B25" s="37" t="s">
        <v>888</v>
      </c>
      <c r="C25" s="37" t="s">
        <v>10</v>
      </c>
      <c r="D25" s="37" t="s">
        <v>273</v>
      </c>
      <c r="E25" s="38">
        <v>42654</v>
      </c>
      <c r="F25" s="34">
        <v>0</v>
      </c>
      <c r="G25" s="34">
        <v>0</v>
      </c>
      <c r="H25" s="34">
        <v>0</v>
      </c>
      <c r="I25" s="34">
        <v>0</v>
      </c>
      <c r="J25" s="34" t="s">
        <v>877</v>
      </c>
      <c r="K25" s="37" t="s">
        <v>878</v>
      </c>
      <c r="P25" s="1"/>
    </row>
    <row r="26" spans="1:16" x14ac:dyDescent="0.3">
      <c r="A26" s="7" t="str">
        <f t="shared" si="1"/>
        <v>delsjmet-42655-intensprcp</v>
      </c>
      <c r="B26" s="37" t="s">
        <v>888</v>
      </c>
      <c r="C26" s="37" t="s">
        <v>10</v>
      </c>
      <c r="D26" s="37" t="s">
        <v>273</v>
      </c>
      <c r="E26" s="38">
        <v>42655</v>
      </c>
      <c r="F26" s="34">
        <v>0</v>
      </c>
      <c r="G26" s="34">
        <v>0</v>
      </c>
      <c r="H26" s="34">
        <v>0</v>
      </c>
      <c r="I26" s="34">
        <v>0</v>
      </c>
      <c r="J26" s="34" t="s">
        <v>877</v>
      </c>
      <c r="K26" s="37" t="s">
        <v>878</v>
      </c>
      <c r="P26" s="1"/>
    </row>
    <row r="27" spans="1:16" x14ac:dyDescent="0.3">
      <c r="A27" s="7" t="str">
        <f t="shared" si="1"/>
        <v>delsjmet-42649-maxwspd</v>
      </c>
      <c r="B27" s="37" t="s">
        <v>888</v>
      </c>
      <c r="C27" s="37" t="s">
        <v>11</v>
      </c>
      <c r="D27" s="37" t="s">
        <v>273</v>
      </c>
      <c r="E27" s="38">
        <v>42649</v>
      </c>
      <c r="F27" s="34">
        <v>3.5791069631028898</v>
      </c>
      <c r="G27" s="34">
        <v>13.8690394820237</v>
      </c>
      <c r="H27" s="34">
        <v>8.3738152220622606</v>
      </c>
      <c r="I27" s="34">
        <v>8.7240732225632893</v>
      </c>
      <c r="J27" s="34" t="s">
        <v>877</v>
      </c>
      <c r="K27" s="37" t="s">
        <v>878</v>
      </c>
      <c r="P27" s="1"/>
    </row>
    <row r="28" spans="1:16" x14ac:dyDescent="0.3">
      <c r="A28" s="7" t="str">
        <f t="shared" si="1"/>
        <v>delsjmet-42650-maxwspd</v>
      </c>
      <c r="B28" s="37" t="s">
        <v>888</v>
      </c>
      <c r="C28" s="37" t="s">
        <v>11</v>
      </c>
      <c r="D28" s="37" t="s">
        <v>273</v>
      </c>
      <c r="E28" s="38">
        <v>42650</v>
      </c>
      <c r="F28" s="34">
        <v>1.3421651111635799</v>
      </c>
      <c r="G28" s="34">
        <v>13.4216511116358</v>
      </c>
      <c r="H28" s="34">
        <v>7.2327786546037496</v>
      </c>
      <c r="I28" s="34">
        <v>7.0463668336088103</v>
      </c>
      <c r="J28" s="34" t="s">
        <v>877</v>
      </c>
      <c r="K28" s="37" t="s">
        <v>878</v>
      </c>
      <c r="P28" s="1"/>
    </row>
    <row r="29" spans="1:16" x14ac:dyDescent="0.3">
      <c r="A29" s="7" t="str">
        <f t="shared" si="1"/>
        <v>delsjmet-42651-maxwspd</v>
      </c>
      <c r="B29" s="37" t="s">
        <v>888</v>
      </c>
      <c r="C29" s="37" t="s">
        <v>11</v>
      </c>
      <c r="D29" s="37" t="s">
        <v>273</v>
      </c>
      <c r="E29" s="38">
        <v>42651</v>
      </c>
      <c r="F29" s="34">
        <v>1.78955348155144</v>
      </c>
      <c r="G29" s="34">
        <v>10.513626704114699</v>
      </c>
      <c r="H29" s="34">
        <v>5.9814893061751997</v>
      </c>
      <c r="I29" s="34">
        <v>5.8160488150421896</v>
      </c>
      <c r="J29" s="34" t="s">
        <v>877</v>
      </c>
      <c r="K29" s="37" t="s">
        <v>878</v>
      </c>
      <c r="P29" s="1"/>
    </row>
    <row r="30" spans="1:16" x14ac:dyDescent="0.3">
      <c r="A30" s="7" t="str">
        <f t="shared" si="1"/>
        <v>delsjmet-42652-maxwspd</v>
      </c>
      <c r="B30" s="37" t="s">
        <v>888</v>
      </c>
      <c r="C30" s="37" t="s">
        <v>11</v>
      </c>
      <c r="D30" s="37" t="s">
        <v>273</v>
      </c>
      <c r="E30" s="38">
        <v>42652</v>
      </c>
      <c r="F30" s="34">
        <v>6.7108255558179097</v>
      </c>
      <c r="G30" s="34">
        <v>28.6328557048231</v>
      </c>
      <c r="H30" s="34">
        <v>18.033013533498199</v>
      </c>
      <c r="I30" s="34">
        <v>17.783687722917499</v>
      </c>
      <c r="J30" s="34" t="s">
        <v>877</v>
      </c>
      <c r="K30" s="37" t="s">
        <v>878</v>
      </c>
      <c r="P30" s="1"/>
    </row>
    <row r="31" spans="1:16" x14ac:dyDescent="0.3">
      <c r="A31" s="7" t="str">
        <f t="shared" si="1"/>
        <v>delsjmet-42653-maxwspd</v>
      </c>
      <c r="B31" s="37" t="s">
        <v>888</v>
      </c>
      <c r="C31" s="37" t="s">
        <v>11</v>
      </c>
      <c r="D31" s="37" t="s">
        <v>273</v>
      </c>
      <c r="E31" s="38">
        <v>42653</v>
      </c>
      <c r="F31" s="34">
        <v>1.56585929635751</v>
      </c>
      <c r="G31" s="34">
        <v>22.145724334199102</v>
      </c>
      <c r="H31" s="34">
        <v>11.3198578299179</v>
      </c>
      <c r="I31" s="34">
        <v>11.072862167099601</v>
      </c>
      <c r="J31" s="34" t="s">
        <v>877</v>
      </c>
      <c r="K31" s="37" t="s">
        <v>878</v>
      </c>
      <c r="P31" s="1"/>
    </row>
    <row r="32" spans="1:16" x14ac:dyDescent="0.3">
      <c r="A32" s="7" t="str">
        <f t="shared" si="1"/>
        <v>delsjmet-42654-maxwspd</v>
      </c>
      <c r="B32" s="37" t="s">
        <v>888</v>
      </c>
      <c r="C32" s="37" t="s">
        <v>11</v>
      </c>
      <c r="D32" s="37" t="s">
        <v>273</v>
      </c>
      <c r="E32" s="38">
        <v>42654</v>
      </c>
      <c r="F32" s="34">
        <v>1.1184709259696499</v>
      </c>
      <c r="G32" s="34">
        <v>11.184709259696501</v>
      </c>
      <c r="H32" s="34">
        <v>5.0657412355375504</v>
      </c>
      <c r="I32" s="34">
        <v>4.5857307964755698</v>
      </c>
      <c r="J32" s="34" t="s">
        <v>877</v>
      </c>
      <c r="K32" s="37" t="s">
        <v>878</v>
      </c>
      <c r="P32" s="1"/>
    </row>
    <row r="33" spans="1:16" x14ac:dyDescent="0.3">
      <c r="A33" s="7" t="str">
        <f t="shared" si="1"/>
        <v>delsjmet-42655-maxwspd</v>
      </c>
      <c r="B33" s="37" t="s">
        <v>888</v>
      </c>
      <c r="C33" s="37" t="s">
        <v>11</v>
      </c>
      <c r="D33" s="37" t="s">
        <v>273</v>
      </c>
      <c r="E33" s="38">
        <v>42655</v>
      </c>
      <c r="F33" s="34">
        <v>0</v>
      </c>
      <c r="G33" s="34">
        <v>3.8028011482968198</v>
      </c>
      <c r="H33" s="34">
        <v>1.35532359264558</v>
      </c>
      <c r="I33" s="34">
        <v>1.3421651111635799</v>
      </c>
      <c r="J33" s="34" t="s">
        <v>877</v>
      </c>
      <c r="K33" s="37" t="s">
        <v>878</v>
      </c>
      <c r="P33" s="1"/>
    </row>
    <row r="34" spans="1:16" x14ac:dyDescent="0.3">
      <c r="A34" s="7" t="str">
        <f t="shared" si="1"/>
        <v>delsjmet-42649-rh</v>
      </c>
      <c r="B34" s="37" t="s">
        <v>888</v>
      </c>
      <c r="C34" s="37" t="s">
        <v>12</v>
      </c>
      <c r="D34" s="37" t="s">
        <v>273</v>
      </c>
      <c r="E34" s="38">
        <v>42649</v>
      </c>
      <c r="F34" s="34">
        <v>62</v>
      </c>
      <c r="G34" s="34">
        <v>94</v>
      </c>
      <c r="H34" s="34">
        <v>79.802631578947398</v>
      </c>
      <c r="I34" s="34">
        <v>83</v>
      </c>
      <c r="J34" s="34" t="s">
        <v>877</v>
      </c>
      <c r="K34" s="37" t="s">
        <v>878</v>
      </c>
      <c r="P34" s="1"/>
    </row>
    <row r="35" spans="1:16" x14ac:dyDescent="0.3">
      <c r="A35" s="7" t="str">
        <f t="shared" si="1"/>
        <v>delsjmet-42650-rh</v>
      </c>
      <c r="B35" s="37" t="s">
        <v>888</v>
      </c>
      <c r="C35" s="37" t="s">
        <v>12</v>
      </c>
      <c r="D35" s="37" t="s">
        <v>273</v>
      </c>
      <c r="E35" s="38">
        <v>42650</v>
      </c>
      <c r="F35" s="34">
        <v>73</v>
      </c>
      <c r="G35" s="34">
        <v>99</v>
      </c>
      <c r="H35" s="34">
        <v>89.0729166666667</v>
      </c>
      <c r="I35" s="34">
        <v>90</v>
      </c>
      <c r="J35" s="34" t="s">
        <v>877</v>
      </c>
      <c r="K35" s="37" t="s">
        <v>878</v>
      </c>
      <c r="P35" s="1"/>
    </row>
    <row r="36" spans="1:16" x14ac:dyDescent="0.3">
      <c r="A36" s="7" t="str">
        <f t="shared" si="1"/>
        <v>delsjmet-42651-rh</v>
      </c>
      <c r="B36" s="37" t="s">
        <v>888</v>
      </c>
      <c r="C36" s="37" t="s">
        <v>12</v>
      </c>
      <c r="D36" s="37" t="s">
        <v>273</v>
      </c>
      <c r="E36" s="38">
        <v>42651</v>
      </c>
      <c r="F36" s="34">
        <v>91</v>
      </c>
      <c r="G36" s="34">
        <v>100</v>
      </c>
      <c r="H36" s="34">
        <v>97.5104166666667</v>
      </c>
      <c r="I36" s="34">
        <v>98</v>
      </c>
      <c r="J36" s="34" t="s">
        <v>877</v>
      </c>
      <c r="K36" s="37" t="s">
        <v>878</v>
      </c>
      <c r="P36" s="1"/>
    </row>
    <row r="37" spans="1:16" x14ac:dyDescent="0.3">
      <c r="A37" s="7" t="str">
        <f t="shared" si="1"/>
        <v>delsjmet-42652-rh</v>
      </c>
      <c r="B37" s="37" t="s">
        <v>888</v>
      </c>
      <c r="C37" s="37" t="s">
        <v>12</v>
      </c>
      <c r="D37" s="37" t="s">
        <v>273</v>
      </c>
      <c r="E37" s="38">
        <v>42652</v>
      </c>
      <c r="F37" s="34">
        <v>50</v>
      </c>
      <c r="G37" s="34">
        <v>100</v>
      </c>
      <c r="H37" s="34">
        <v>86.7395833333333</v>
      </c>
      <c r="I37" s="34">
        <v>100</v>
      </c>
      <c r="J37" s="34" t="s">
        <v>877</v>
      </c>
      <c r="K37" s="37" t="s">
        <v>878</v>
      </c>
      <c r="P37" s="1"/>
    </row>
    <row r="38" spans="1:16" x14ac:dyDescent="0.3">
      <c r="A38" s="7" t="str">
        <f t="shared" si="1"/>
        <v>delsjmet-42653-rh</v>
      </c>
      <c r="B38" s="37" t="s">
        <v>888</v>
      </c>
      <c r="C38" s="37" t="s">
        <v>12</v>
      </c>
      <c r="D38" s="37" t="s">
        <v>273</v>
      </c>
      <c r="E38" s="38">
        <v>42653</v>
      </c>
      <c r="F38" s="34">
        <v>33</v>
      </c>
      <c r="G38" s="34">
        <v>88</v>
      </c>
      <c r="H38" s="34">
        <v>57.5</v>
      </c>
      <c r="I38" s="34">
        <v>61</v>
      </c>
      <c r="J38" s="34" t="s">
        <v>877</v>
      </c>
      <c r="K38" s="37" t="s">
        <v>878</v>
      </c>
      <c r="P38" s="1"/>
    </row>
    <row r="39" spans="1:16" x14ac:dyDescent="0.3">
      <c r="A39" s="7" t="str">
        <f t="shared" si="1"/>
        <v>delsjmet-42654-rh</v>
      </c>
      <c r="B39" s="37" t="s">
        <v>888</v>
      </c>
      <c r="C39" s="37" t="s">
        <v>12</v>
      </c>
      <c r="D39" s="37" t="s">
        <v>273</v>
      </c>
      <c r="E39" s="38">
        <v>42654</v>
      </c>
      <c r="F39" s="34">
        <v>45</v>
      </c>
      <c r="G39" s="34">
        <v>98</v>
      </c>
      <c r="H39" s="34">
        <v>77.8229166666667</v>
      </c>
      <c r="I39" s="34">
        <v>85.5</v>
      </c>
      <c r="J39" s="34" t="s">
        <v>877</v>
      </c>
      <c r="K39" s="37" t="s">
        <v>878</v>
      </c>
      <c r="P39" s="1"/>
    </row>
    <row r="40" spans="1:16" x14ac:dyDescent="0.3">
      <c r="A40" s="7" t="str">
        <f t="shared" si="1"/>
        <v>delsjmet-42655-rh</v>
      </c>
      <c r="B40" s="37" t="s">
        <v>888</v>
      </c>
      <c r="C40" s="37" t="s">
        <v>12</v>
      </c>
      <c r="D40" s="37" t="s">
        <v>273</v>
      </c>
      <c r="E40" s="38">
        <v>42655</v>
      </c>
      <c r="F40" s="34">
        <v>91</v>
      </c>
      <c r="G40" s="34">
        <v>100</v>
      </c>
      <c r="H40" s="34">
        <v>96.117647058823493</v>
      </c>
      <c r="I40" s="34">
        <v>96</v>
      </c>
      <c r="J40" s="34" t="s">
        <v>877</v>
      </c>
      <c r="K40" s="37" t="s">
        <v>878</v>
      </c>
      <c r="P40" s="1"/>
    </row>
    <row r="41" spans="1:16" x14ac:dyDescent="0.3">
      <c r="A41" s="7" t="str">
        <f t="shared" si="1"/>
        <v>delsjmet-42649-sdwdir</v>
      </c>
      <c r="B41" s="37" t="s">
        <v>888</v>
      </c>
      <c r="C41" s="37" t="s">
        <v>13</v>
      </c>
      <c r="D41" s="37" t="s">
        <v>273</v>
      </c>
      <c r="E41" s="38">
        <v>42649</v>
      </c>
      <c r="F41" s="34">
        <v>15</v>
      </c>
      <c r="G41" s="34">
        <v>49</v>
      </c>
      <c r="H41" s="34">
        <v>25.657894736842099</v>
      </c>
      <c r="I41" s="34">
        <v>23</v>
      </c>
      <c r="J41" s="34" t="s">
        <v>877</v>
      </c>
      <c r="K41" s="37" t="s">
        <v>878</v>
      </c>
      <c r="P41" s="1"/>
    </row>
    <row r="42" spans="1:16" x14ac:dyDescent="0.3">
      <c r="A42" s="7" t="str">
        <f t="shared" si="1"/>
        <v>delsjmet-42650-sdwdir</v>
      </c>
      <c r="B42" s="37" t="s">
        <v>888</v>
      </c>
      <c r="C42" s="37" t="s">
        <v>13</v>
      </c>
      <c r="D42" s="37" t="s">
        <v>273</v>
      </c>
      <c r="E42" s="38">
        <v>42650</v>
      </c>
      <c r="F42" s="34">
        <v>16</v>
      </c>
      <c r="G42" s="34">
        <v>71</v>
      </c>
      <c r="H42" s="34">
        <v>34.0625</v>
      </c>
      <c r="I42" s="34">
        <v>29</v>
      </c>
      <c r="J42" s="34" t="s">
        <v>877</v>
      </c>
      <c r="K42" s="37" t="s">
        <v>878</v>
      </c>
      <c r="P42" s="1"/>
    </row>
    <row r="43" spans="1:16" x14ac:dyDescent="0.3">
      <c r="A43" s="7" t="str">
        <f t="shared" si="1"/>
        <v>delsjmet-42651-sdwdir</v>
      </c>
      <c r="B43" s="37" t="s">
        <v>888</v>
      </c>
      <c r="C43" s="37" t="s">
        <v>13</v>
      </c>
      <c r="D43" s="37" t="s">
        <v>273</v>
      </c>
      <c r="E43" s="38">
        <v>42651</v>
      </c>
      <c r="F43" s="34">
        <v>14</v>
      </c>
      <c r="G43" s="34">
        <v>84</v>
      </c>
      <c r="H43" s="34">
        <v>34.8854166666667</v>
      </c>
      <c r="I43" s="34">
        <v>24</v>
      </c>
      <c r="J43" s="34" t="s">
        <v>877</v>
      </c>
      <c r="K43" s="37" t="s">
        <v>878</v>
      </c>
      <c r="P43" s="1"/>
    </row>
    <row r="44" spans="1:16" x14ac:dyDescent="0.3">
      <c r="A44" s="7" t="str">
        <f t="shared" si="1"/>
        <v>delsjmet-42652-sdwdir</v>
      </c>
      <c r="B44" s="37" t="s">
        <v>888</v>
      </c>
      <c r="C44" s="37" t="s">
        <v>13</v>
      </c>
      <c r="D44" s="37" t="s">
        <v>273</v>
      </c>
      <c r="E44" s="38">
        <v>42652</v>
      </c>
      <c r="F44" s="34">
        <v>16</v>
      </c>
      <c r="G44" s="34">
        <v>52</v>
      </c>
      <c r="H44" s="34">
        <v>25.8541666666667</v>
      </c>
      <c r="I44" s="34">
        <v>23.5</v>
      </c>
      <c r="J44" s="34" t="s">
        <v>877</v>
      </c>
      <c r="K44" s="37" t="s">
        <v>878</v>
      </c>
      <c r="P44" s="1"/>
    </row>
    <row r="45" spans="1:16" x14ac:dyDescent="0.3">
      <c r="A45" s="7" t="str">
        <f t="shared" si="1"/>
        <v>delsjmet-42653-sdwdir</v>
      </c>
      <c r="B45" s="37" t="s">
        <v>888</v>
      </c>
      <c r="C45" s="37" t="s">
        <v>13</v>
      </c>
      <c r="D45" s="37" t="s">
        <v>273</v>
      </c>
      <c r="E45" s="38">
        <v>42653</v>
      </c>
      <c r="F45" s="34">
        <v>13</v>
      </c>
      <c r="G45" s="34">
        <v>65</v>
      </c>
      <c r="H45" s="34">
        <v>33.2916666666667</v>
      </c>
      <c r="I45" s="34">
        <v>33</v>
      </c>
      <c r="J45" s="34" t="s">
        <v>877</v>
      </c>
      <c r="K45" s="37" t="s">
        <v>878</v>
      </c>
      <c r="P45" s="1"/>
    </row>
    <row r="46" spans="1:16" x14ac:dyDescent="0.3">
      <c r="A46" s="7" t="str">
        <f t="shared" si="1"/>
        <v>delsjmet-42654-sdwdir</v>
      </c>
      <c r="B46" s="37" t="s">
        <v>888</v>
      </c>
      <c r="C46" s="37" t="s">
        <v>13</v>
      </c>
      <c r="D46" s="37" t="s">
        <v>273</v>
      </c>
      <c r="E46" s="38">
        <v>42654</v>
      </c>
      <c r="F46" s="34">
        <v>0</v>
      </c>
      <c r="G46" s="34">
        <v>64</v>
      </c>
      <c r="H46" s="34">
        <v>24.2291666666667</v>
      </c>
      <c r="I46" s="34">
        <v>22</v>
      </c>
      <c r="J46" s="34" t="s">
        <v>877</v>
      </c>
      <c r="K46" s="37" t="s">
        <v>878</v>
      </c>
      <c r="P46" s="1"/>
    </row>
    <row r="47" spans="1:16" x14ac:dyDescent="0.3">
      <c r="A47" s="7" t="str">
        <f t="shared" si="1"/>
        <v>delsjmet-42655-sdwdir</v>
      </c>
      <c r="B47" s="37" t="s">
        <v>888</v>
      </c>
      <c r="C47" s="37" t="s">
        <v>13</v>
      </c>
      <c r="D47" s="37" t="s">
        <v>273</v>
      </c>
      <c r="E47" s="38">
        <v>42655</v>
      </c>
      <c r="F47" s="34">
        <v>0</v>
      </c>
      <c r="G47" s="34">
        <v>76</v>
      </c>
      <c r="H47" s="34">
        <v>12.882352941176499</v>
      </c>
      <c r="I47" s="34">
        <v>3</v>
      </c>
      <c r="J47" s="34" t="s">
        <v>877</v>
      </c>
      <c r="K47" s="37" t="s">
        <v>878</v>
      </c>
      <c r="P47" s="1"/>
    </row>
    <row r="48" spans="1:16" x14ac:dyDescent="0.3">
      <c r="A48" s="7" t="str">
        <f t="shared" si="1"/>
        <v>delsjmet-42649-totpar</v>
      </c>
      <c r="B48" s="37" t="s">
        <v>888</v>
      </c>
      <c r="C48" s="37" t="s">
        <v>14</v>
      </c>
      <c r="D48" s="37" t="s">
        <v>273</v>
      </c>
      <c r="E48" s="38">
        <v>42649</v>
      </c>
      <c r="F48" s="34">
        <v>0</v>
      </c>
      <c r="G48" s="34">
        <v>1318.7</v>
      </c>
      <c r="H48" s="34">
        <v>475.57499999999999</v>
      </c>
      <c r="I48" s="34">
        <v>218.95</v>
      </c>
      <c r="J48" s="34">
        <v>36143.699999999997</v>
      </c>
      <c r="K48" s="37" t="s">
        <v>878</v>
      </c>
      <c r="P48" s="1"/>
    </row>
    <row r="49" spans="1:16" x14ac:dyDescent="0.3">
      <c r="A49" s="7" t="str">
        <f t="shared" si="1"/>
        <v>delsjmet-42650-totpar</v>
      </c>
      <c r="B49" s="37" t="s">
        <v>888</v>
      </c>
      <c r="C49" s="37" t="s">
        <v>14</v>
      </c>
      <c r="D49" s="37" t="s">
        <v>273</v>
      </c>
      <c r="E49" s="38">
        <v>42650</v>
      </c>
      <c r="F49" s="34">
        <v>0</v>
      </c>
      <c r="G49" s="34">
        <v>1250.7</v>
      </c>
      <c r="H49" s="34">
        <v>285.22604166666702</v>
      </c>
      <c r="I49" s="34">
        <v>1.1000000000000001</v>
      </c>
      <c r="J49" s="34">
        <v>27381.7</v>
      </c>
      <c r="K49" s="37" t="s">
        <v>878</v>
      </c>
      <c r="P49" s="1"/>
    </row>
    <row r="50" spans="1:16" x14ac:dyDescent="0.3">
      <c r="A50" s="7" t="str">
        <f t="shared" si="1"/>
        <v>delsjmet-42651-totpar</v>
      </c>
      <c r="B50" s="37" t="s">
        <v>888</v>
      </c>
      <c r="C50" s="37" t="s">
        <v>14</v>
      </c>
      <c r="D50" s="37" t="s">
        <v>273</v>
      </c>
      <c r="E50" s="38">
        <v>42651</v>
      </c>
      <c r="F50" s="34">
        <v>0</v>
      </c>
      <c r="G50" s="34">
        <v>218.8</v>
      </c>
      <c r="H50" s="34">
        <v>52.761458333333302</v>
      </c>
      <c r="I50" s="34">
        <v>0</v>
      </c>
      <c r="J50" s="34">
        <v>5065.1000000000004</v>
      </c>
      <c r="K50" s="37" t="s">
        <v>878</v>
      </c>
      <c r="P50" s="1"/>
    </row>
    <row r="51" spans="1:16" x14ac:dyDescent="0.3">
      <c r="A51" s="7" t="str">
        <f t="shared" si="1"/>
        <v>delsjmet-42652-totpar</v>
      </c>
      <c r="B51" s="37" t="s">
        <v>888</v>
      </c>
      <c r="C51" s="37" t="s">
        <v>14</v>
      </c>
      <c r="D51" s="37" t="s">
        <v>273</v>
      </c>
      <c r="E51" s="38">
        <v>42652</v>
      </c>
      <c r="F51" s="34">
        <v>0</v>
      </c>
      <c r="G51" s="34">
        <v>992.7</v>
      </c>
      <c r="H51" s="34">
        <v>132.88958333333301</v>
      </c>
      <c r="I51" s="34">
        <v>0.05</v>
      </c>
      <c r="J51" s="34">
        <v>12757.4</v>
      </c>
      <c r="K51" s="37" t="s">
        <v>878</v>
      </c>
      <c r="P51" s="1"/>
    </row>
    <row r="52" spans="1:16" x14ac:dyDescent="0.3">
      <c r="A52" s="7" t="str">
        <f t="shared" si="1"/>
        <v>delsjmet-42653-totpar</v>
      </c>
      <c r="B52" s="37" t="s">
        <v>888</v>
      </c>
      <c r="C52" s="37" t="s">
        <v>14</v>
      </c>
      <c r="D52" s="37" t="s">
        <v>273</v>
      </c>
      <c r="E52" s="38">
        <v>42653</v>
      </c>
      <c r="F52" s="34">
        <v>0</v>
      </c>
      <c r="G52" s="34">
        <v>1281.3</v>
      </c>
      <c r="H52" s="34">
        <v>365.796875</v>
      </c>
      <c r="I52" s="34">
        <v>0.85</v>
      </c>
      <c r="J52" s="34">
        <v>35116.5</v>
      </c>
      <c r="K52" s="37" t="s">
        <v>878</v>
      </c>
      <c r="P52" s="1"/>
    </row>
    <row r="53" spans="1:16" x14ac:dyDescent="0.3">
      <c r="A53" s="7" t="str">
        <f t="shared" si="1"/>
        <v>delsjmet-42654-totpar</v>
      </c>
      <c r="B53" s="37" t="s">
        <v>888</v>
      </c>
      <c r="C53" s="37" t="s">
        <v>14</v>
      </c>
      <c r="D53" s="37" t="s">
        <v>273</v>
      </c>
      <c r="E53" s="38">
        <v>42654</v>
      </c>
      <c r="F53" s="34">
        <v>0</v>
      </c>
      <c r="G53" s="34">
        <v>1281.5999999999999</v>
      </c>
      <c r="H53" s="34">
        <v>361.54895833333302</v>
      </c>
      <c r="I53" s="34">
        <v>0.7</v>
      </c>
      <c r="J53" s="34">
        <v>34708.699999999997</v>
      </c>
      <c r="K53" s="37" t="s">
        <v>878</v>
      </c>
      <c r="P53" s="1"/>
    </row>
    <row r="54" spans="1:16" x14ac:dyDescent="0.3">
      <c r="A54" s="7" t="str">
        <f t="shared" si="1"/>
        <v>delsjmet-42655-totpar</v>
      </c>
      <c r="B54" s="37" t="s">
        <v>888</v>
      </c>
      <c r="C54" s="37" t="s">
        <v>14</v>
      </c>
      <c r="D54" s="37" t="s">
        <v>273</v>
      </c>
      <c r="E54" s="38">
        <v>42655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7" t="s">
        <v>878</v>
      </c>
      <c r="P54" s="1"/>
    </row>
    <row r="55" spans="1:16" x14ac:dyDescent="0.3">
      <c r="A55" s="7" t="str">
        <f t="shared" si="1"/>
        <v>delsjmet-42649-totprcp</v>
      </c>
      <c r="B55" s="37" t="s">
        <v>888</v>
      </c>
      <c r="C55" s="37" t="s">
        <v>15</v>
      </c>
      <c r="D55" s="37" t="s">
        <v>273</v>
      </c>
      <c r="E55" s="38">
        <v>42649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7" t="s">
        <v>878</v>
      </c>
      <c r="P55" s="1"/>
    </row>
    <row r="56" spans="1:16" x14ac:dyDescent="0.3">
      <c r="A56" s="7" t="str">
        <f t="shared" si="1"/>
        <v>delsjmet-42650-totprcp</v>
      </c>
      <c r="B56" s="37" t="s">
        <v>888</v>
      </c>
      <c r="C56" s="37" t="s">
        <v>15</v>
      </c>
      <c r="D56" s="37" t="s">
        <v>273</v>
      </c>
      <c r="E56" s="38">
        <v>42650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7" t="s">
        <v>878</v>
      </c>
      <c r="P56" s="1"/>
    </row>
    <row r="57" spans="1:16" x14ac:dyDescent="0.3">
      <c r="A57" s="7" t="str">
        <f t="shared" si="1"/>
        <v>delsjmet-42651-totprcp</v>
      </c>
      <c r="B57" s="37" t="s">
        <v>888</v>
      </c>
      <c r="C57" s="37" t="s">
        <v>15</v>
      </c>
      <c r="D57" s="37" t="s">
        <v>273</v>
      </c>
      <c r="E57" s="38">
        <v>42651</v>
      </c>
      <c r="F57" s="34">
        <v>0</v>
      </c>
      <c r="G57" s="34">
        <v>3.9370078740157501E-2</v>
      </c>
      <c r="H57" s="34">
        <v>5.1673228346456697E-3</v>
      </c>
      <c r="I57" s="34">
        <v>0</v>
      </c>
      <c r="J57" s="34">
        <v>0.49606299212598398</v>
      </c>
      <c r="K57" s="37" t="s">
        <v>878</v>
      </c>
      <c r="P57" s="1"/>
    </row>
    <row r="58" spans="1:16" x14ac:dyDescent="0.3">
      <c r="A58" s="7" t="str">
        <f t="shared" si="1"/>
        <v>delsjmet-42652-totprcp</v>
      </c>
      <c r="B58" s="37" t="s">
        <v>888</v>
      </c>
      <c r="C58" s="37" t="s">
        <v>15</v>
      </c>
      <c r="D58" s="37" t="s">
        <v>273</v>
      </c>
      <c r="E58" s="38">
        <v>42652</v>
      </c>
      <c r="F58" s="34">
        <v>0</v>
      </c>
      <c r="G58" s="34">
        <v>9.8425196850393706E-2</v>
      </c>
      <c r="H58" s="34">
        <v>2.0095144356955402E-2</v>
      </c>
      <c r="I58" s="34">
        <v>1.1811023622047201E-2</v>
      </c>
      <c r="J58" s="34">
        <v>1.92913385826772</v>
      </c>
      <c r="K58" s="37" t="s">
        <v>878</v>
      </c>
      <c r="P58" s="1"/>
    </row>
    <row r="59" spans="1:16" x14ac:dyDescent="0.3">
      <c r="A59" s="7" t="str">
        <f t="shared" si="1"/>
        <v>delsjmet-42653-totprcp</v>
      </c>
      <c r="B59" s="37" t="s">
        <v>888</v>
      </c>
      <c r="C59" s="37" t="s">
        <v>15</v>
      </c>
      <c r="D59" s="37" t="s">
        <v>273</v>
      </c>
      <c r="E59" s="38">
        <v>42653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7" t="s">
        <v>878</v>
      </c>
      <c r="P59" s="1"/>
    </row>
    <row r="60" spans="1:16" x14ac:dyDescent="0.3">
      <c r="A60" s="7" t="str">
        <f t="shared" si="1"/>
        <v>delsjmet-42654-totprcp</v>
      </c>
      <c r="B60" s="37" t="s">
        <v>888</v>
      </c>
      <c r="C60" s="37" t="s">
        <v>15</v>
      </c>
      <c r="D60" s="37" t="s">
        <v>273</v>
      </c>
      <c r="E60" s="38">
        <v>42654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7" t="s">
        <v>878</v>
      </c>
      <c r="P60" s="1"/>
    </row>
    <row r="61" spans="1:16" x14ac:dyDescent="0.3">
      <c r="A61" s="7" t="str">
        <f t="shared" si="1"/>
        <v>delsjmet-42655-totprcp</v>
      </c>
      <c r="B61" s="37" t="s">
        <v>888</v>
      </c>
      <c r="C61" s="37" t="s">
        <v>15</v>
      </c>
      <c r="D61" s="37" t="s">
        <v>273</v>
      </c>
      <c r="E61" s="38">
        <v>42655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7" t="s">
        <v>878</v>
      </c>
      <c r="P61" s="1"/>
    </row>
    <row r="62" spans="1:16" x14ac:dyDescent="0.3">
      <c r="A62" s="7" t="str">
        <f t="shared" si="1"/>
        <v>delsjmet-42649-wdir</v>
      </c>
      <c r="B62" s="37" t="s">
        <v>888</v>
      </c>
      <c r="C62" s="37" t="s">
        <v>16</v>
      </c>
      <c r="D62" s="37" t="s">
        <v>273</v>
      </c>
      <c r="E62" s="38">
        <v>42649</v>
      </c>
      <c r="F62" s="34">
        <v>3</v>
      </c>
      <c r="G62" s="34">
        <v>359</v>
      </c>
      <c r="H62" s="34">
        <v>95.789473684210506</v>
      </c>
      <c r="I62" s="34">
        <v>39.5</v>
      </c>
      <c r="J62" s="34" t="s">
        <v>877</v>
      </c>
      <c r="K62" s="37" t="s">
        <v>878</v>
      </c>
      <c r="P62" s="1"/>
    </row>
    <row r="63" spans="1:16" x14ac:dyDescent="0.3">
      <c r="A63" s="7" t="str">
        <f t="shared" si="1"/>
        <v>delsjmet-42650-wdir</v>
      </c>
      <c r="B63" s="37" t="s">
        <v>888</v>
      </c>
      <c r="C63" s="37" t="s">
        <v>16</v>
      </c>
      <c r="D63" s="37" t="s">
        <v>273</v>
      </c>
      <c r="E63" s="38">
        <v>42650</v>
      </c>
      <c r="F63" s="34">
        <v>15</v>
      </c>
      <c r="G63" s="34">
        <v>353</v>
      </c>
      <c r="H63" s="34">
        <v>87.7604166666667</v>
      </c>
      <c r="I63" s="34">
        <v>88</v>
      </c>
      <c r="J63" s="34" t="s">
        <v>877</v>
      </c>
      <c r="K63" s="37" t="s">
        <v>878</v>
      </c>
      <c r="P63" s="1"/>
    </row>
    <row r="64" spans="1:16" x14ac:dyDescent="0.3">
      <c r="A64" s="7" t="str">
        <f t="shared" si="1"/>
        <v>delsjmet-42651-wdir</v>
      </c>
      <c r="B64" s="37" t="s">
        <v>888</v>
      </c>
      <c r="C64" s="37" t="s">
        <v>16</v>
      </c>
      <c r="D64" s="37" t="s">
        <v>273</v>
      </c>
      <c r="E64" s="38">
        <v>42651</v>
      </c>
      <c r="F64" s="34">
        <v>0</v>
      </c>
      <c r="G64" s="34">
        <v>358</v>
      </c>
      <c r="H64" s="34">
        <v>64.1354166666667</v>
      </c>
      <c r="I64" s="34">
        <v>27.5</v>
      </c>
      <c r="J64" s="34" t="s">
        <v>877</v>
      </c>
      <c r="K64" s="37" t="s">
        <v>878</v>
      </c>
      <c r="P64" s="1"/>
    </row>
    <row r="65" spans="1:16" x14ac:dyDescent="0.3">
      <c r="A65" s="7" t="str">
        <f t="shared" si="1"/>
        <v>delsjmet-42652-wdir</v>
      </c>
      <c r="B65" s="37" t="s">
        <v>888</v>
      </c>
      <c r="C65" s="37" t="s">
        <v>16</v>
      </c>
      <c r="D65" s="37" t="s">
        <v>273</v>
      </c>
      <c r="E65" s="38">
        <v>42652</v>
      </c>
      <c r="F65" s="34">
        <v>0</v>
      </c>
      <c r="G65" s="34">
        <v>360</v>
      </c>
      <c r="H65" s="34">
        <v>75.375</v>
      </c>
      <c r="I65" s="34">
        <v>8</v>
      </c>
      <c r="J65" s="34" t="s">
        <v>877</v>
      </c>
      <c r="K65" s="37" t="s">
        <v>878</v>
      </c>
      <c r="P65" s="1"/>
    </row>
    <row r="66" spans="1:16" x14ac:dyDescent="0.3">
      <c r="A66" s="7" t="str">
        <f t="shared" si="1"/>
        <v>delsjmet-42653-wdir</v>
      </c>
      <c r="B66" s="37" t="s">
        <v>888</v>
      </c>
      <c r="C66" s="37" t="s">
        <v>16</v>
      </c>
      <c r="D66" s="37" t="s">
        <v>273</v>
      </c>
      <c r="E66" s="38">
        <v>42653</v>
      </c>
      <c r="F66" s="34">
        <v>1</v>
      </c>
      <c r="G66" s="34">
        <v>356</v>
      </c>
      <c r="H66" s="34">
        <v>278.80208333333297</v>
      </c>
      <c r="I66" s="34">
        <v>324</v>
      </c>
      <c r="J66" s="34" t="s">
        <v>877</v>
      </c>
      <c r="K66" s="37" t="s">
        <v>878</v>
      </c>
      <c r="P66" s="1"/>
    </row>
    <row r="67" spans="1:16" x14ac:dyDescent="0.3">
      <c r="A67" s="7" t="str">
        <f t="shared" si="1"/>
        <v>delsjmet-42654-wdir</v>
      </c>
      <c r="B67" s="37" t="s">
        <v>888</v>
      </c>
      <c r="C67" s="37" t="s">
        <v>16</v>
      </c>
      <c r="D67" s="37" t="s">
        <v>273</v>
      </c>
      <c r="E67" s="38">
        <v>42654</v>
      </c>
      <c r="F67" s="34">
        <v>5</v>
      </c>
      <c r="G67" s="34">
        <v>357</v>
      </c>
      <c r="H67" s="34">
        <v>201.9375</v>
      </c>
      <c r="I67" s="34">
        <v>289.5</v>
      </c>
      <c r="J67" s="34" t="s">
        <v>877</v>
      </c>
      <c r="K67" s="37" t="s">
        <v>878</v>
      </c>
      <c r="P67" s="1"/>
    </row>
    <row r="68" spans="1:16" x14ac:dyDescent="0.3">
      <c r="A68" s="7" t="str">
        <f t="shared" si="1"/>
        <v>delsjmet-42655-wdir</v>
      </c>
      <c r="B68" s="37" t="s">
        <v>888</v>
      </c>
      <c r="C68" s="37" t="s">
        <v>16</v>
      </c>
      <c r="D68" s="37" t="s">
        <v>273</v>
      </c>
      <c r="E68" s="38">
        <v>42655</v>
      </c>
      <c r="F68" s="34">
        <v>0</v>
      </c>
      <c r="G68" s="34">
        <v>329</v>
      </c>
      <c r="H68" s="34">
        <v>204.76470588235301</v>
      </c>
      <c r="I68" s="34">
        <v>269</v>
      </c>
      <c r="J68" s="34" t="s">
        <v>877</v>
      </c>
      <c r="K68" s="37" t="s">
        <v>878</v>
      </c>
      <c r="P68" s="1"/>
    </row>
    <row r="69" spans="1:16" x14ac:dyDescent="0.3">
      <c r="A69" s="7" t="str">
        <f t="shared" si="1"/>
        <v>delsjmet-42649-wspd</v>
      </c>
      <c r="B69" s="37" t="s">
        <v>888</v>
      </c>
      <c r="C69" s="37" t="s">
        <v>17</v>
      </c>
      <c r="D69" s="37" t="s">
        <v>273</v>
      </c>
      <c r="E69" s="38">
        <v>42649</v>
      </c>
      <c r="F69" s="34">
        <v>1.78955348155144</v>
      </c>
      <c r="G69" s="34">
        <v>6.7108255558179097</v>
      </c>
      <c r="H69" s="34">
        <v>4.1736625605920201</v>
      </c>
      <c r="I69" s="34">
        <v>4.2501895186846799</v>
      </c>
      <c r="J69" s="34" t="s">
        <v>877</v>
      </c>
      <c r="K69" s="37" t="s">
        <v>878</v>
      </c>
      <c r="P69" s="1"/>
    </row>
    <row r="70" spans="1:16" x14ac:dyDescent="0.3">
      <c r="A70" s="7" t="str">
        <f t="shared" si="1"/>
        <v>delsjmet-42650-wspd</v>
      </c>
      <c r="B70" s="37" t="s">
        <v>888</v>
      </c>
      <c r="C70" s="37" t="s">
        <v>17</v>
      </c>
      <c r="D70" s="37" t="s">
        <v>273</v>
      </c>
      <c r="E70" s="38">
        <v>42650</v>
      </c>
      <c r="F70" s="34">
        <v>0.22369418519393</v>
      </c>
      <c r="G70" s="34">
        <v>6.2634371854300497</v>
      </c>
      <c r="H70" s="34">
        <v>2.94763691948252</v>
      </c>
      <c r="I70" s="34">
        <v>2.9080244075211001</v>
      </c>
      <c r="J70" s="34" t="s">
        <v>877</v>
      </c>
      <c r="K70" s="37" t="s">
        <v>878</v>
      </c>
      <c r="P70" s="1"/>
    </row>
    <row r="71" spans="1:16" x14ac:dyDescent="0.3">
      <c r="A71" s="7" t="str">
        <f t="shared" ref="A71:A134" si="2">D71&amp;"-"&amp;E71&amp;"-"&amp;C71</f>
        <v>delsjmet-42651-wspd</v>
      </c>
      <c r="B71" s="37" t="s">
        <v>888</v>
      </c>
      <c r="C71" s="37" t="s">
        <v>17</v>
      </c>
      <c r="D71" s="37" t="s">
        <v>273</v>
      </c>
      <c r="E71" s="38">
        <v>42651</v>
      </c>
      <c r="F71" s="34">
        <v>0.447388370387861</v>
      </c>
      <c r="G71" s="34">
        <v>6.4871313706239802</v>
      </c>
      <c r="H71" s="34">
        <v>2.5305404700063399</v>
      </c>
      <c r="I71" s="34">
        <v>2.34878894453627</v>
      </c>
      <c r="J71" s="34" t="s">
        <v>877</v>
      </c>
      <c r="K71" s="37" t="s">
        <v>878</v>
      </c>
      <c r="P71" s="1"/>
    </row>
    <row r="72" spans="1:16" x14ac:dyDescent="0.3">
      <c r="A72" s="7" t="str">
        <f t="shared" si="2"/>
        <v>delsjmet-42652-wspd</v>
      </c>
      <c r="B72" s="37" t="s">
        <v>888</v>
      </c>
      <c r="C72" s="37" t="s">
        <v>17</v>
      </c>
      <c r="D72" s="37" t="s">
        <v>273</v>
      </c>
      <c r="E72" s="38">
        <v>42652</v>
      </c>
      <c r="F72" s="34">
        <v>2.2369418519392998</v>
      </c>
      <c r="G72" s="34">
        <v>13.8690394820237</v>
      </c>
      <c r="H72" s="34">
        <v>8.85922179278462</v>
      </c>
      <c r="I72" s="34">
        <v>8.5003790373693597</v>
      </c>
      <c r="J72" s="34" t="s">
        <v>877</v>
      </c>
      <c r="K72" s="37" t="s">
        <v>878</v>
      </c>
      <c r="P72" s="1"/>
    </row>
    <row r="73" spans="1:16" x14ac:dyDescent="0.3">
      <c r="A73" s="7" t="str">
        <f t="shared" si="2"/>
        <v>delsjmet-42653-wspd</v>
      </c>
      <c r="B73" s="37" t="s">
        <v>888</v>
      </c>
      <c r="C73" s="37" t="s">
        <v>17</v>
      </c>
      <c r="D73" s="37" t="s">
        <v>273</v>
      </c>
      <c r="E73" s="38">
        <v>42653</v>
      </c>
      <c r="F73" s="34">
        <v>0.447388370387861</v>
      </c>
      <c r="G73" s="34">
        <v>10.513626704114699</v>
      </c>
      <c r="H73" s="34">
        <v>4.5624293188512102</v>
      </c>
      <c r="I73" s="34">
        <v>4.4738837038786103</v>
      </c>
      <c r="J73" s="34" t="s">
        <v>877</v>
      </c>
      <c r="K73" s="37" t="s">
        <v>878</v>
      </c>
      <c r="P73" s="1"/>
    </row>
    <row r="74" spans="1:16" x14ac:dyDescent="0.3">
      <c r="A74" s="7" t="str">
        <f t="shared" si="2"/>
        <v>delsjmet-42654-wspd</v>
      </c>
      <c r="B74" s="37" t="s">
        <v>888</v>
      </c>
      <c r="C74" s="37" t="s">
        <v>17</v>
      </c>
      <c r="D74" s="37" t="s">
        <v>273</v>
      </c>
      <c r="E74" s="38">
        <v>42654</v>
      </c>
      <c r="F74" s="34">
        <v>0.22369418519393</v>
      </c>
      <c r="G74" s="34">
        <v>6.0397430002361201</v>
      </c>
      <c r="H74" s="34">
        <v>2.4256838206966802</v>
      </c>
      <c r="I74" s="34">
        <v>2.4606360371332401</v>
      </c>
      <c r="J74" s="34" t="s">
        <v>877</v>
      </c>
      <c r="K74" s="37" t="s">
        <v>878</v>
      </c>
      <c r="P74" s="1"/>
    </row>
    <row r="75" spans="1:16" x14ac:dyDescent="0.3">
      <c r="A75" s="7" t="str">
        <f t="shared" si="2"/>
        <v>delsjmet-42655-wspd</v>
      </c>
      <c r="B75" s="37" t="s">
        <v>888</v>
      </c>
      <c r="C75" s="37" t="s">
        <v>17</v>
      </c>
      <c r="D75" s="37" t="s">
        <v>273</v>
      </c>
      <c r="E75" s="38">
        <v>42655</v>
      </c>
      <c r="F75" s="34">
        <v>0</v>
      </c>
      <c r="G75" s="34">
        <v>0.67108255558179097</v>
      </c>
      <c r="H75" s="34">
        <v>0.28948659260391002</v>
      </c>
      <c r="I75" s="34">
        <v>0.22369418519393</v>
      </c>
      <c r="J75" s="34" t="s">
        <v>877</v>
      </c>
      <c r="K75" s="37" t="s">
        <v>878</v>
      </c>
      <c r="P75" s="1"/>
    </row>
    <row r="76" spans="1:16" x14ac:dyDescent="0.3">
      <c r="A76" s="7" t="str">
        <f t="shared" si="2"/>
        <v>--</v>
      </c>
      <c r="B76" s="37"/>
      <c r="C76" s="37"/>
      <c r="D76" s="37"/>
      <c r="E76" s="38"/>
      <c r="F76" s="34"/>
      <c r="G76" s="34"/>
      <c r="H76" s="34"/>
      <c r="I76" s="34"/>
      <c r="J76" s="34"/>
      <c r="K76" s="37"/>
      <c r="P76" s="1"/>
    </row>
    <row r="77" spans="1:16" x14ac:dyDescent="0.3">
      <c r="A77" s="7" t="str">
        <f t="shared" si="2"/>
        <v>--</v>
      </c>
      <c r="B77" s="37"/>
      <c r="C77" s="37"/>
      <c r="D77" s="37"/>
      <c r="E77" s="38"/>
      <c r="F77" s="34"/>
      <c r="G77" s="34"/>
      <c r="H77" s="34"/>
      <c r="I77" s="34"/>
      <c r="J77" s="34"/>
      <c r="K77" s="37"/>
      <c r="P77" s="1"/>
    </row>
    <row r="78" spans="1:16" x14ac:dyDescent="0.3">
      <c r="A78" s="7" t="str">
        <f t="shared" si="2"/>
        <v>--</v>
      </c>
      <c r="B78" s="37"/>
      <c r="C78" s="37"/>
      <c r="D78" s="37"/>
      <c r="E78" s="38"/>
      <c r="F78" s="34"/>
      <c r="G78" s="34"/>
      <c r="H78" s="34"/>
      <c r="I78" s="34"/>
      <c r="J78" s="34"/>
      <c r="K78" s="37"/>
      <c r="P78" s="1"/>
    </row>
    <row r="79" spans="1:16" x14ac:dyDescent="0.3">
      <c r="A79" s="7" t="str">
        <f t="shared" si="2"/>
        <v>--</v>
      </c>
      <c r="B79" s="37"/>
      <c r="C79" s="37"/>
      <c r="D79" s="37"/>
      <c r="E79" s="38"/>
      <c r="F79" s="34"/>
      <c r="G79" s="34"/>
      <c r="H79" s="34"/>
      <c r="I79" s="34"/>
      <c r="J79" s="34"/>
      <c r="K79" s="37"/>
      <c r="P79" s="1"/>
    </row>
    <row r="80" spans="1:16" x14ac:dyDescent="0.3">
      <c r="A80" s="7" t="str">
        <f t="shared" si="2"/>
        <v>--</v>
      </c>
      <c r="B80" s="37"/>
      <c r="C80" s="37"/>
      <c r="D80" s="37"/>
      <c r="E80" s="38"/>
      <c r="F80" s="34"/>
      <c r="G80" s="34"/>
      <c r="H80" s="34"/>
      <c r="I80" s="34"/>
      <c r="J80" s="34"/>
      <c r="K80" s="37"/>
      <c r="P80" s="1"/>
    </row>
    <row r="81" spans="1:16" x14ac:dyDescent="0.3">
      <c r="A81" s="7" t="str">
        <f t="shared" si="2"/>
        <v>--</v>
      </c>
      <c r="B81" s="37"/>
      <c r="C81" s="37"/>
      <c r="D81" s="37"/>
      <c r="E81" s="38"/>
      <c r="F81" s="34"/>
      <c r="G81" s="34"/>
      <c r="H81" s="34"/>
      <c r="I81" s="34"/>
      <c r="J81" s="34"/>
      <c r="K81" s="37"/>
      <c r="P81" s="1"/>
    </row>
    <row r="82" spans="1:16" x14ac:dyDescent="0.3">
      <c r="A82" s="7" t="str">
        <f t="shared" si="2"/>
        <v>--</v>
      </c>
      <c r="B82" s="37"/>
      <c r="C82" s="37"/>
      <c r="D82" s="37"/>
      <c r="E82" s="38"/>
      <c r="F82" s="34"/>
      <c r="G82" s="34"/>
      <c r="H82" s="34"/>
      <c r="I82" s="34"/>
      <c r="J82" s="34"/>
      <c r="K82" s="37"/>
      <c r="P82" s="1"/>
    </row>
    <row r="83" spans="1:16" x14ac:dyDescent="0.3">
      <c r="A83" s="7" t="str">
        <f t="shared" si="2"/>
        <v>--</v>
      </c>
      <c r="B83" s="37"/>
      <c r="C83" s="37"/>
      <c r="D83" s="37"/>
      <c r="E83" s="38"/>
      <c r="F83" s="34"/>
      <c r="G83" s="34"/>
      <c r="H83" s="34"/>
      <c r="I83" s="34"/>
      <c r="J83" s="34"/>
      <c r="K83" s="37"/>
      <c r="P83" s="1"/>
    </row>
    <row r="84" spans="1:16" x14ac:dyDescent="0.3">
      <c r="A84" s="7" t="str">
        <f t="shared" si="2"/>
        <v>--</v>
      </c>
      <c r="B84" s="37"/>
      <c r="C84" s="37"/>
      <c r="D84" s="37"/>
      <c r="E84" s="38"/>
      <c r="F84" s="34"/>
      <c r="G84" s="34"/>
      <c r="H84" s="34"/>
      <c r="I84" s="34"/>
      <c r="J84" s="34"/>
      <c r="K84" s="37"/>
      <c r="P84" s="1"/>
    </row>
    <row r="85" spans="1:16" x14ac:dyDescent="0.3">
      <c r="A85" s="7" t="str">
        <f t="shared" si="2"/>
        <v>--</v>
      </c>
      <c r="B85" s="37"/>
      <c r="C85" s="37"/>
      <c r="D85" s="37"/>
      <c r="E85" s="38"/>
      <c r="F85" s="34"/>
      <c r="G85" s="34"/>
      <c r="H85" s="34"/>
      <c r="I85" s="34"/>
      <c r="J85" s="34"/>
      <c r="K85" s="37"/>
      <c r="P85" s="1"/>
    </row>
    <row r="86" spans="1:16" x14ac:dyDescent="0.3">
      <c r="A86" s="7" t="str">
        <f t="shared" si="2"/>
        <v>--</v>
      </c>
      <c r="B86" s="37"/>
      <c r="C86" s="37"/>
      <c r="D86" s="37"/>
      <c r="E86" s="38"/>
      <c r="F86" s="34"/>
      <c r="G86" s="34"/>
      <c r="H86" s="34"/>
      <c r="I86" s="34"/>
      <c r="J86" s="34"/>
      <c r="K86" s="37"/>
      <c r="P86" s="1"/>
    </row>
    <row r="87" spans="1:16" x14ac:dyDescent="0.3">
      <c r="A87" s="7" t="str">
        <f t="shared" si="2"/>
        <v>--</v>
      </c>
      <c r="B87" s="37"/>
      <c r="C87" s="37"/>
      <c r="D87" s="37"/>
      <c r="E87" s="38"/>
      <c r="F87" s="34"/>
      <c r="G87" s="34"/>
      <c r="H87" s="34"/>
      <c r="I87" s="34"/>
      <c r="J87" s="34"/>
      <c r="K87" s="37"/>
      <c r="P87" s="1"/>
    </row>
    <row r="88" spans="1:16" x14ac:dyDescent="0.3">
      <c r="A88" s="7" t="str">
        <f t="shared" si="2"/>
        <v>--</v>
      </c>
      <c r="B88" s="37"/>
      <c r="C88" s="37"/>
      <c r="D88" s="37"/>
      <c r="E88" s="38"/>
      <c r="F88" s="34"/>
      <c r="G88" s="34"/>
      <c r="H88" s="34"/>
      <c r="I88" s="34"/>
      <c r="J88" s="34"/>
      <c r="K88" s="37"/>
      <c r="P88" s="1"/>
    </row>
    <row r="89" spans="1:16" x14ac:dyDescent="0.3">
      <c r="A89" s="7" t="str">
        <f t="shared" si="2"/>
        <v>--</v>
      </c>
      <c r="B89" s="37"/>
      <c r="C89" s="37"/>
      <c r="D89" s="37"/>
      <c r="E89" s="38"/>
      <c r="F89" s="34"/>
      <c r="G89" s="34"/>
      <c r="H89" s="34"/>
      <c r="I89" s="34"/>
      <c r="J89" s="34"/>
      <c r="K89" s="37"/>
      <c r="P89" s="1"/>
    </row>
    <row r="90" spans="1:16" x14ac:dyDescent="0.3">
      <c r="A90" s="7" t="str">
        <f t="shared" si="2"/>
        <v>--</v>
      </c>
      <c r="B90" s="37"/>
      <c r="C90" s="37"/>
      <c r="D90" s="37"/>
      <c r="E90" s="38"/>
      <c r="F90" s="34"/>
      <c r="G90" s="34"/>
      <c r="H90" s="34"/>
      <c r="I90" s="34"/>
      <c r="J90" s="34"/>
      <c r="K90" s="37"/>
      <c r="P90" s="1"/>
    </row>
    <row r="91" spans="1:16" x14ac:dyDescent="0.3">
      <c r="A91" s="7" t="str">
        <f t="shared" si="2"/>
        <v>--</v>
      </c>
      <c r="B91" s="37"/>
      <c r="C91" s="37"/>
      <c r="D91" s="37"/>
      <c r="E91" s="38"/>
      <c r="F91" s="34"/>
      <c r="G91" s="34"/>
      <c r="H91" s="34"/>
      <c r="I91" s="34"/>
      <c r="J91" s="34"/>
      <c r="K91" s="37"/>
      <c r="P91" s="1"/>
    </row>
    <row r="92" spans="1:16" x14ac:dyDescent="0.3">
      <c r="A92" s="7" t="str">
        <f t="shared" si="2"/>
        <v>--</v>
      </c>
      <c r="B92" s="37"/>
      <c r="C92" s="37"/>
      <c r="D92" s="37"/>
      <c r="E92" s="38"/>
      <c r="F92" s="34"/>
      <c r="G92" s="34"/>
      <c r="H92" s="34"/>
      <c r="I92" s="34"/>
      <c r="J92" s="34"/>
      <c r="K92" s="37"/>
      <c r="P92" s="1"/>
    </row>
    <row r="93" spans="1:16" x14ac:dyDescent="0.3">
      <c r="A93" s="7" t="str">
        <f t="shared" si="2"/>
        <v>--</v>
      </c>
      <c r="B93" s="37"/>
      <c r="C93" s="37"/>
      <c r="D93" s="37"/>
      <c r="E93" s="38"/>
      <c r="F93" s="34"/>
      <c r="G93" s="34"/>
      <c r="H93" s="34"/>
      <c r="I93" s="34"/>
      <c r="J93" s="34"/>
      <c r="K93" s="37"/>
      <c r="P93" s="1"/>
    </row>
    <row r="94" spans="1:16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4"/>
      <c r="K94" s="37"/>
      <c r="P94" s="1"/>
    </row>
    <row r="95" spans="1:16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4"/>
      <c r="K95" s="37"/>
      <c r="P95" s="1"/>
    </row>
    <row r="96" spans="1:16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4"/>
      <c r="K96" s="37"/>
      <c r="P96" s="1"/>
    </row>
    <row r="97" spans="1:16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4"/>
      <c r="K97" s="37"/>
      <c r="P97" s="1"/>
    </row>
    <row r="98" spans="1:16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4"/>
      <c r="K98" s="37"/>
      <c r="P98" s="1"/>
    </row>
    <row r="99" spans="1:16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4"/>
      <c r="K99" s="37"/>
      <c r="P99" s="1"/>
    </row>
    <row r="100" spans="1:16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4"/>
      <c r="K100" s="37"/>
      <c r="P100" s="1"/>
    </row>
    <row r="101" spans="1:16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4"/>
      <c r="K101" s="37"/>
      <c r="P101" s="1"/>
    </row>
    <row r="102" spans="1:16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4"/>
      <c r="K102" s="37"/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7.6640625" customWidth="1"/>
    <col min="5" max="5" width="10.5546875" customWidth="1"/>
    <col min="6" max="6" width="10.6640625" customWidth="1"/>
    <col min="7" max="7" width="10" customWidth="1"/>
    <col min="8" max="8" width="12" customWidth="1"/>
    <col min="9" max="9" width="10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887</v>
      </c>
    </row>
    <row r="2" spans="1:11" s="39" customFormat="1" ht="27.6" customHeight="1" x14ac:dyDescent="0.3">
      <c r="A2" s="39" t="s">
        <v>712</v>
      </c>
    </row>
    <row r="3" spans="1:11" s="2" customFormat="1" x14ac:dyDescent="0.3"/>
    <row r="4" spans="1:11" s="2" customFormat="1" x14ac:dyDescent="0.3">
      <c r="E4" s="6" t="s">
        <v>38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872</v>
      </c>
      <c r="C5" s="34" t="s">
        <v>873</v>
      </c>
      <c r="D5" s="34" t="s">
        <v>874</v>
      </c>
      <c r="E5" s="34" t="s">
        <v>875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876</v>
      </c>
    </row>
    <row r="6" spans="1:11" x14ac:dyDescent="0.3">
      <c r="A6" s="7" t="str">
        <f>D6&amp;"-"&amp;E6&amp;"-"&amp;C6</f>
        <v>delblwq-42649-clevel</v>
      </c>
      <c r="B6" s="37" t="s">
        <v>888</v>
      </c>
      <c r="C6" s="37" t="s">
        <v>879</v>
      </c>
      <c r="D6" s="37" t="s">
        <v>595</v>
      </c>
      <c r="E6" s="38">
        <v>42649</v>
      </c>
      <c r="F6" s="34">
        <v>-0.55774279999999998</v>
      </c>
      <c r="G6" s="34">
        <v>2.3293963999999998</v>
      </c>
      <c r="H6" s="34">
        <v>1.37190914736842</v>
      </c>
      <c r="I6" s="34">
        <v>1.6240158</v>
      </c>
      <c r="J6" s="37" t="s">
        <v>880</v>
      </c>
      <c r="K6" s="41"/>
    </row>
    <row r="7" spans="1:11" x14ac:dyDescent="0.3">
      <c r="A7" s="7" t="str">
        <f t="shared" ref="A7:A70" si="1">D7&amp;"-"&amp;E7&amp;"-"&amp;C7</f>
        <v>delblwq-42650-clevel</v>
      </c>
      <c r="B7" s="37" t="s">
        <v>888</v>
      </c>
      <c r="C7" s="37" t="s">
        <v>879</v>
      </c>
      <c r="D7" s="37" t="s">
        <v>595</v>
      </c>
      <c r="E7" s="38">
        <v>42650</v>
      </c>
      <c r="F7" s="34">
        <v>-1.2795276</v>
      </c>
      <c r="G7" s="34">
        <v>2.2965879999999999</v>
      </c>
      <c r="H7" s="34">
        <v>0.87694119166666695</v>
      </c>
      <c r="I7" s="34">
        <v>1.066273</v>
      </c>
      <c r="J7" s="37" t="s">
        <v>880</v>
      </c>
      <c r="K7" s="41"/>
    </row>
    <row r="8" spans="1:11" x14ac:dyDescent="0.3">
      <c r="A8" s="7" t="str">
        <f t="shared" si="1"/>
        <v>delblwq-42651-clevel</v>
      </c>
      <c r="B8" s="37" t="s">
        <v>888</v>
      </c>
      <c r="C8" s="37" t="s">
        <v>879</v>
      </c>
      <c r="D8" s="37" t="s">
        <v>595</v>
      </c>
      <c r="E8" s="38">
        <v>42651</v>
      </c>
      <c r="F8" s="34">
        <v>-1.1482939999999999</v>
      </c>
      <c r="G8" s="34">
        <v>2.2637795999999999</v>
      </c>
      <c r="H8" s="34">
        <v>0.90599029583333301</v>
      </c>
      <c r="I8" s="34">
        <v>1.0826772</v>
      </c>
      <c r="J8" s="37" t="s">
        <v>880</v>
      </c>
      <c r="K8" s="41"/>
    </row>
    <row r="9" spans="1:11" x14ac:dyDescent="0.3">
      <c r="A9" s="7" t="str">
        <f t="shared" si="1"/>
        <v>delblwq-42652-clevel</v>
      </c>
      <c r="B9" s="37" t="s">
        <v>888</v>
      </c>
      <c r="C9" s="37" t="s">
        <v>879</v>
      </c>
      <c r="D9" s="37" t="s">
        <v>595</v>
      </c>
      <c r="E9" s="38">
        <v>42652</v>
      </c>
      <c r="F9" s="34">
        <v>-1.2467192</v>
      </c>
      <c r="G9" s="34">
        <v>2.1325460000000001</v>
      </c>
      <c r="H9" s="34">
        <v>0.81303316250000002</v>
      </c>
      <c r="I9" s="34">
        <v>0.98425200000000002</v>
      </c>
      <c r="J9" s="37" t="s">
        <v>880</v>
      </c>
      <c r="K9" s="41"/>
    </row>
    <row r="10" spans="1:11" x14ac:dyDescent="0.3">
      <c r="A10" s="7" t="str">
        <f t="shared" si="1"/>
        <v>delblwq-42653-clevel</v>
      </c>
      <c r="B10" s="37" t="s">
        <v>888</v>
      </c>
      <c r="C10" s="37" t="s">
        <v>879</v>
      </c>
      <c r="D10" s="37" t="s">
        <v>595</v>
      </c>
      <c r="E10" s="38">
        <v>42653</v>
      </c>
      <c r="F10" s="34">
        <v>-1.476378</v>
      </c>
      <c r="G10" s="34">
        <v>1.8700787999999999</v>
      </c>
      <c r="H10" s="34">
        <v>0.53450351666666696</v>
      </c>
      <c r="I10" s="34">
        <v>0.68897640000000004</v>
      </c>
      <c r="J10" s="37" t="s">
        <v>880</v>
      </c>
      <c r="K10" s="41"/>
    </row>
    <row r="11" spans="1:11" x14ac:dyDescent="0.3">
      <c r="A11" s="7" t="str">
        <f t="shared" si="1"/>
        <v>delblwq-42654-clevel</v>
      </c>
      <c r="B11" s="37" t="s">
        <v>888</v>
      </c>
      <c r="C11" s="37" t="s">
        <v>879</v>
      </c>
      <c r="D11" s="37" t="s">
        <v>595</v>
      </c>
      <c r="E11" s="38">
        <v>42654</v>
      </c>
      <c r="F11" s="34">
        <v>-1.0826772</v>
      </c>
      <c r="G11" s="34">
        <v>2.2965879999999999</v>
      </c>
      <c r="H11" s="34">
        <v>0.96443025833333296</v>
      </c>
      <c r="I11" s="34">
        <v>1.1811024000000001</v>
      </c>
      <c r="J11" s="37" t="s">
        <v>880</v>
      </c>
      <c r="K11" s="41"/>
    </row>
    <row r="12" spans="1:11" x14ac:dyDescent="0.3">
      <c r="A12" s="7" t="str">
        <f t="shared" si="1"/>
        <v>delblwq-42655-clevel</v>
      </c>
      <c r="B12" s="37" t="s">
        <v>888</v>
      </c>
      <c r="C12" s="37" t="s">
        <v>879</v>
      </c>
      <c r="D12" s="37" t="s">
        <v>595</v>
      </c>
      <c r="E12" s="38">
        <v>42655</v>
      </c>
      <c r="F12" s="34">
        <v>1.7060367999999999</v>
      </c>
      <c r="G12" s="34">
        <v>2.2965879999999999</v>
      </c>
      <c r="H12" s="34">
        <v>2.0611394823529401</v>
      </c>
      <c r="I12" s="34">
        <v>2.0669292000000001</v>
      </c>
      <c r="J12" s="37" t="s">
        <v>880</v>
      </c>
      <c r="K12" s="41"/>
    </row>
    <row r="13" spans="1:11" x14ac:dyDescent="0.3">
      <c r="A13" s="7" t="str">
        <f t="shared" si="1"/>
        <v>deldswq-42649-clevel</v>
      </c>
      <c r="B13" s="37" t="s">
        <v>888</v>
      </c>
      <c r="C13" s="37" t="s">
        <v>879</v>
      </c>
      <c r="D13" s="37" t="s">
        <v>596</v>
      </c>
      <c r="E13" s="38">
        <v>42649</v>
      </c>
      <c r="F13" s="34">
        <v>2.3293963999999998</v>
      </c>
      <c r="G13" s="34">
        <v>2.3950132000000002</v>
      </c>
      <c r="H13" s="34">
        <v>2.3561611473684199</v>
      </c>
      <c r="I13" s="34">
        <v>2.3622048000000002</v>
      </c>
      <c r="J13" s="37" t="s">
        <v>881</v>
      </c>
      <c r="K13" s="41"/>
    </row>
    <row r="14" spans="1:11" x14ac:dyDescent="0.3">
      <c r="A14" s="7" t="str">
        <f t="shared" si="1"/>
        <v>deldswq-42650-clevel</v>
      </c>
      <c r="B14" s="37" t="s">
        <v>888</v>
      </c>
      <c r="C14" s="37" t="s">
        <v>879</v>
      </c>
      <c r="D14" s="37" t="s">
        <v>596</v>
      </c>
      <c r="E14" s="38">
        <v>42650</v>
      </c>
      <c r="F14" s="34">
        <v>2.2965879999999999</v>
      </c>
      <c r="G14" s="34">
        <v>2.3622048000000002</v>
      </c>
      <c r="H14" s="34">
        <v>2.3331556958333302</v>
      </c>
      <c r="I14" s="34">
        <v>2.3293963999999998</v>
      </c>
      <c r="J14" s="37" t="s">
        <v>881</v>
      </c>
      <c r="K14" s="41"/>
    </row>
    <row r="15" spans="1:11" x14ac:dyDescent="0.3">
      <c r="A15" s="7" t="str">
        <f t="shared" si="1"/>
        <v>deldswq-42651-clevel</v>
      </c>
      <c r="B15" s="37" t="s">
        <v>888</v>
      </c>
      <c r="C15" s="37" t="s">
        <v>879</v>
      </c>
      <c r="D15" s="37" t="s">
        <v>596</v>
      </c>
      <c r="E15" s="38">
        <v>42651</v>
      </c>
      <c r="F15" s="34">
        <v>2.2965879999999999</v>
      </c>
      <c r="G15" s="34">
        <v>2.3622048000000002</v>
      </c>
      <c r="H15" s="34">
        <v>2.3314469249999998</v>
      </c>
      <c r="I15" s="34">
        <v>2.3293963999999998</v>
      </c>
      <c r="J15" s="37" t="s">
        <v>881</v>
      </c>
      <c r="K15" s="41"/>
    </row>
    <row r="16" spans="1:11" x14ac:dyDescent="0.3">
      <c r="A16" s="7" t="str">
        <f t="shared" si="1"/>
        <v>deldswq-42652-clevel</v>
      </c>
      <c r="B16" s="37" t="s">
        <v>888</v>
      </c>
      <c r="C16" s="37" t="s">
        <v>879</v>
      </c>
      <c r="D16" s="37" t="s">
        <v>596</v>
      </c>
      <c r="E16" s="38">
        <v>42652</v>
      </c>
      <c r="F16" s="34">
        <v>2.2965879999999999</v>
      </c>
      <c r="G16" s="34">
        <v>2.4606300000000001</v>
      </c>
      <c r="H16" s="34">
        <v>2.3680146208333301</v>
      </c>
      <c r="I16" s="34">
        <v>2.3622048000000002</v>
      </c>
      <c r="J16" s="37" t="s">
        <v>881</v>
      </c>
      <c r="K16" s="41"/>
    </row>
    <row r="17" spans="1:11" x14ac:dyDescent="0.3">
      <c r="A17" s="7" t="str">
        <f t="shared" si="1"/>
        <v>deldswq-42653-clevel</v>
      </c>
      <c r="B17" s="37" t="s">
        <v>888</v>
      </c>
      <c r="C17" s="37" t="s">
        <v>879</v>
      </c>
      <c r="D17" s="37" t="s">
        <v>596</v>
      </c>
      <c r="E17" s="38">
        <v>42653</v>
      </c>
      <c r="F17" s="34">
        <v>2.3622048000000002</v>
      </c>
      <c r="G17" s="34">
        <v>2.9855643999999999</v>
      </c>
      <c r="H17" s="34">
        <v>2.64244321666667</v>
      </c>
      <c r="I17" s="34">
        <v>2.6082678000000001</v>
      </c>
      <c r="J17" s="37" t="s">
        <v>881</v>
      </c>
      <c r="K17" s="41"/>
    </row>
    <row r="18" spans="1:11" x14ac:dyDescent="0.3">
      <c r="A18" s="7" t="str">
        <f t="shared" si="1"/>
        <v>deldswq-42654-clevel</v>
      </c>
      <c r="B18" s="37" t="s">
        <v>888</v>
      </c>
      <c r="C18" s="37" t="s">
        <v>879</v>
      </c>
      <c r="D18" s="37" t="s">
        <v>596</v>
      </c>
      <c r="E18" s="38">
        <v>42654</v>
      </c>
      <c r="F18" s="34">
        <v>2.6574803999999999</v>
      </c>
      <c r="G18" s="34">
        <v>3.0183727999999999</v>
      </c>
      <c r="H18" s="34">
        <v>2.8437364208333298</v>
      </c>
      <c r="I18" s="34">
        <v>2.8543308000000001</v>
      </c>
      <c r="J18" s="37" t="s">
        <v>881</v>
      </c>
      <c r="K18" s="41"/>
    </row>
    <row r="19" spans="1:11" x14ac:dyDescent="0.3">
      <c r="A19" s="7" t="str">
        <f t="shared" si="1"/>
        <v>deldswq-42655-clevel</v>
      </c>
      <c r="B19" s="37" t="s">
        <v>888</v>
      </c>
      <c r="C19" s="37" t="s">
        <v>879</v>
      </c>
      <c r="D19" s="37" t="s">
        <v>596</v>
      </c>
      <c r="E19" s="38">
        <v>42655</v>
      </c>
      <c r="F19" s="34">
        <v>2.5590552</v>
      </c>
      <c r="G19" s="34">
        <v>2.6574803999999999</v>
      </c>
      <c r="H19" s="34">
        <v>2.6169523764705902</v>
      </c>
      <c r="I19" s="34">
        <v>2.6246719999999999</v>
      </c>
      <c r="J19" s="37" t="s">
        <v>881</v>
      </c>
      <c r="K19" s="41"/>
    </row>
    <row r="20" spans="1:11" x14ac:dyDescent="0.3">
      <c r="A20" s="7" t="str">
        <f t="shared" si="1"/>
        <v>delllwq-42649-clevel</v>
      </c>
      <c r="B20" s="37" t="s">
        <v>888</v>
      </c>
      <c r="C20" s="37" t="s">
        <v>879</v>
      </c>
      <c r="D20" s="37" t="s">
        <v>597</v>
      </c>
      <c r="E20" s="38">
        <v>42649</v>
      </c>
      <c r="F20" s="34">
        <v>0.2296588</v>
      </c>
      <c r="G20" s="34">
        <v>1.804462</v>
      </c>
      <c r="H20" s="34">
        <v>1.2592381947368401</v>
      </c>
      <c r="I20" s="34">
        <v>1.4107612</v>
      </c>
      <c r="J20" s="37" t="s">
        <v>882</v>
      </c>
      <c r="K20" s="41"/>
    </row>
    <row r="21" spans="1:11" x14ac:dyDescent="0.3">
      <c r="A21" s="7" t="str">
        <f t="shared" si="1"/>
        <v>delllwq-42650-clevel</v>
      </c>
      <c r="B21" s="37" t="s">
        <v>888</v>
      </c>
      <c r="C21" s="37" t="s">
        <v>879</v>
      </c>
      <c r="D21" s="37" t="s">
        <v>597</v>
      </c>
      <c r="E21" s="38">
        <v>42650</v>
      </c>
      <c r="F21" s="34">
        <v>-0.45931759999999999</v>
      </c>
      <c r="G21" s="34">
        <v>1.64042</v>
      </c>
      <c r="H21" s="34">
        <v>0.76108652916666697</v>
      </c>
      <c r="I21" s="34">
        <v>0.83661419999999997</v>
      </c>
      <c r="J21" s="37" t="s">
        <v>882</v>
      </c>
      <c r="K21" s="41"/>
    </row>
    <row r="22" spans="1:11" x14ac:dyDescent="0.3">
      <c r="A22" s="7" t="str">
        <f t="shared" si="1"/>
        <v>delllwq-42651-clevel</v>
      </c>
      <c r="B22" s="37" t="s">
        <v>888</v>
      </c>
      <c r="C22" s="37" t="s">
        <v>879</v>
      </c>
      <c r="D22" s="37" t="s">
        <v>597</v>
      </c>
      <c r="E22" s="38">
        <v>42651</v>
      </c>
      <c r="F22" s="34">
        <v>-0.3608924</v>
      </c>
      <c r="G22" s="34">
        <v>1.7060367999999999</v>
      </c>
      <c r="H22" s="34">
        <v>0.75801074166666704</v>
      </c>
      <c r="I22" s="34">
        <v>0.82020999999999999</v>
      </c>
      <c r="J22" s="37" t="s">
        <v>882</v>
      </c>
      <c r="K22" s="41"/>
    </row>
    <row r="23" spans="1:11" x14ac:dyDescent="0.3">
      <c r="A23" s="7" t="str">
        <f t="shared" si="1"/>
        <v>delllwq-42652-clevel</v>
      </c>
      <c r="B23" s="37" t="s">
        <v>888</v>
      </c>
      <c r="C23" s="37" t="s">
        <v>879</v>
      </c>
      <c r="D23" s="37" t="s">
        <v>597</v>
      </c>
      <c r="E23" s="38">
        <v>42652</v>
      </c>
      <c r="F23" s="34">
        <v>0.26246720000000001</v>
      </c>
      <c r="G23" s="34">
        <v>1.9028871999999999</v>
      </c>
      <c r="H23" s="34">
        <v>1.1103592874999999</v>
      </c>
      <c r="I23" s="34">
        <v>1.1482939999999999</v>
      </c>
      <c r="J23" s="37" t="s">
        <v>882</v>
      </c>
      <c r="K23" s="41"/>
    </row>
    <row r="24" spans="1:11" x14ac:dyDescent="0.3">
      <c r="A24" s="7" t="str">
        <f t="shared" si="1"/>
        <v>delllwq-42653-clevel</v>
      </c>
      <c r="B24" s="37" t="s">
        <v>888</v>
      </c>
      <c r="C24" s="37" t="s">
        <v>879</v>
      </c>
      <c r="D24" s="37" t="s">
        <v>597</v>
      </c>
      <c r="E24" s="38">
        <v>42653</v>
      </c>
      <c r="F24" s="34">
        <v>9.8425200000000004E-2</v>
      </c>
      <c r="G24" s="34">
        <v>1.8372704</v>
      </c>
      <c r="H24" s="34">
        <v>1.07174106666667</v>
      </c>
      <c r="I24" s="34">
        <v>1.1482939999999999</v>
      </c>
      <c r="J24" s="37" t="s">
        <v>882</v>
      </c>
      <c r="K24" s="41"/>
    </row>
    <row r="25" spans="1:11" x14ac:dyDescent="0.3">
      <c r="A25" s="7" t="str">
        <f t="shared" si="1"/>
        <v>delllwq-42654-clevel</v>
      </c>
      <c r="B25" s="37" t="s">
        <v>888</v>
      </c>
      <c r="C25" s="37" t="s">
        <v>879</v>
      </c>
      <c r="D25" s="37" t="s">
        <v>597</v>
      </c>
      <c r="E25" s="38">
        <v>42654</v>
      </c>
      <c r="F25" s="34">
        <v>6.5616800000000003E-2</v>
      </c>
      <c r="G25" s="34">
        <v>1.9028871999999999</v>
      </c>
      <c r="H25" s="34">
        <v>1.08712000416667</v>
      </c>
      <c r="I25" s="34">
        <v>1.1646981999999999</v>
      </c>
      <c r="J25" s="37" t="s">
        <v>882</v>
      </c>
      <c r="K25" s="41"/>
    </row>
    <row r="26" spans="1:11" x14ac:dyDescent="0.3">
      <c r="A26" s="7" t="str">
        <f t="shared" si="1"/>
        <v>delllwq-42655-clevel</v>
      </c>
      <c r="B26" s="37" t="s">
        <v>888</v>
      </c>
      <c r="C26" s="37" t="s">
        <v>879</v>
      </c>
      <c r="D26" s="37" t="s">
        <v>597</v>
      </c>
      <c r="E26" s="38">
        <v>42655</v>
      </c>
      <c r="F26" s="34">
        <v>1.1811024000000001</v>
      </c>
      <c r="G26" s="34">
        <v>1.7716536000000001</v>
      </c>
      <c r="H26" s="34">
        <v>1.5960321647058799</v>
      </c>
      <c r="I26" s="34">
        <v>1.6732283999999999</v>
      </c>
      <c r="J26" s="37" t="s">
        <v>882</v>
      </c>
      <c r="K26" s="41"/>
    </row>
    <row r="27" spans="1:11" x14ac:dyDescent="0.3">
      <c r="A27" s="7" t="str">
        <f t="shared" si="1"/>
        <v>delslwq-42649-clevel</v>
      </c>
      <c r="B27" s="37" t="s">
        <v>888</v>
      </c>
      <c r="C27" s="37" t="s">
        <v>879</v>
      </c>
      <c r="D27" s="37" t="s">
        <v>598</v>
      </c>
      <c r="E27" s="38">
        <v>42649</v>
      </c>
      <c r="F27" s="34">
        <v>-0.65616799999999997</v>
      </c>
      <c r="G27" s="34">
        <v>2.3950132000000002</v>
      </c>
      <c r="H27" s="34">
        <v>1.14225034736842</v>
      </c>
      <c r="I27" s="34">
        <v>1.3287401999999999</v>
      </c>
      <c r="J27" s="37" t="s">
        <v>883</v>
      </c>
      <c r="K27" s="41"/>
    </row>
    <row r="28" spans="1:11" x14ac:dyDescent="0.3">
      <c r="A28" s="7" t="str">
        <f t="shared" si="1"/>
        <v>delslwq-42650-clevel</v>
      </c>
      <c r="B28" s="37" t="s">
        <v>888</v>
      </c>
      <c r="C28" s="37" t="s">
        <v>879</v>
      </c>
      <c r="D28" s="37" t="s">
        <v>598</v>
      </c>
      <c r="E28" s="38">
        <v>42650</v>
      </c>
      <c r="F28" s="34">
        <v>-1.0498688</v>
      </c>
      <c r="G28" s="34">
        <v>2.2637795999999999</v>
      </c>
      <c r="H28" s="34">
        <v>0.72349357083333299</v>
      </c>
      <c r="I28" s="34">
        <v>0.85301839999999995</v>
      </c>
      <c r="J28" s="37" t="s">
        <v>883</v>
      </c>
      <c r="K28" s="41"/>
    </row>
    <row r="29" spans="1:11" x14ac:dyDescent="0.3">
      <c r="A29" s="7" t="str">
        <f t="shared" si="1"/>
        <v>delslwq-42651-clevel</v>
      </c>
      <c r="B29" s="37" t="s">
        <v>888</v>
      </c>
      <c r="C29" s="37" t="s">
        <v>879</v>
      </c>
      <c r="D29" s="37" t="s">
        <v>598</v>
      </c>
      <c r="E29" s="38">
        <v>42651</v>
      </c>
      <c r="F29" s="34">
        <v>-0.91863519999999999</v>
      </c>
      <c r="G29" s="34">
        <v>2.2637795999999999</v>
      </c>
      <c r="H29" s="34">
        <v>0.77031389166666697</v>
      </c>
      <c r="I29" s="34">
        <v>0.95144359999999994</v>
      </c>
      <c r="J29" s="37" t="s">
        <v>883</v>
      </c>
      <c r="K29" s="41"/>
    </row>
    <row r="30" spans="1:11" x14ac:dyDescent="0.3">
      <c r="A30" s="7" t="str">
        <f t="shared" si="1"/>
        <v>delslwq-42652-clevel</v>
      </c>
      <c r="B30" s="37" t="s">
        <v>888</v>
      </c>
      <c r="C30" s="37" t="s">
        <v>879</v>
      </c>
      <c r="D30" s="37" t="s">
        <v>598</v>
      </c>
      <c r="E30" s="38">
        <v>42652</v>
      </c>
      <c r="F30" s="34">
        <v>-0.55774279999999998</v>
      </c>
      <c r="G30" s="34">
        <v>2.2637795999999999</v>
      </c>
      <c r="H30" s="34">
        <v>1.0485017833333301</v>
      </c>
      <c r="I30" s="34">
        <v>1.1482939999999999</v>
      </c>
      <c r="J30" s="37" t="s">
        <v>883</v>
      </c>
      <c r="K30" s="41"/>
    </row>
    <row r="31" spans="1:11" x14ac:dyDescent="0.3">
      <c r="A31" s="7" t="str">
        <f t="shared" si="1"/>
        <v>delslwq-42653-clevel</v>
      </c>
      <c r="B31" s="37" t="s">
        <v>888</v>
      </c>
      <c r="C31" s="37" t="s">
        <v>879</v>
      </c>
      <c r="D31" s="37" t="s">
        <v>598</v>
      </c>
      <c r="E31" s="38">
        <v>42653</v>
      </c>
      <c r="F31" s="34">
        <v>-0.62335960000000001</v>
      </c>
      <c r="G31" s="34">
        <v>2.3622048000000002</v>
      </c>
      <c r="H31" s="34">
        <v>1.00646602083333</v>
      </c>
      <c r="I31" s="34">
        <v>1.0498688</v>
      </c>
      <c r="J31" s="37" t="s">
        <v>883</v>
      </c>
      <c r="K31" s="41"/>
    </row>
    <row r="32" spans="1:11" x14ac:dyDescent="0.3">
      <c r="A32" s="7" t="str">
        <f t="shared" si="1"/>
        <v>delslwq-42654-clevel</v>
      </c>
      <c r="B32" s="37" t="s">
        <v>888</v>
      </c>
      <c r="C32" s="37" t="s">
        <v>879</v>
      </c>
      <c r="D32" s="37" t="s">
        <v>598</v>
      </c>
      <c r="E32" s="38">
        <v>42654</v>
      </c>
      <c r="F32" s="34">
        <v>-0.88582680000000003</v>
      </c>
      <c r="G32" s="34">
        <v>2.2965879999999999</v>
      </c>
      <c r="H32" s="34">
        <v>0.89471240833333299</v>
      </c>
      <c r="I32" s="34">
        <v>1.0826772</v>
      </c>
      <c r="J32" s="37" t="s">
        <v>883</v>
      </c>
      <c r="K32" s="41"/>
    </row>
    <row r="33" spans="1:11" x14ac:dyDescent="0.3">
      <c r="A33" s="7" t="str">
        <f t="shared" si="1"/>
        <v>delslwq-42655-clevel</v>
      </c>
      <c r="B33" s="37" t="s">
        <v>888</v>
      </c>
      <c r="C33" s="37" t="s">
        <v>879</v>
      </c>
      <c r="D33" s="37" t="s">
        <v>598</v>
      </c>
      <c r="E33" s="38">
        <v>42655</v>
      </c>
      <c r="F33" s="34">
        <v>-0.55774279999999998</v>
      </c>
      <c r="G33" s="34">
        <v>2.1325460000000001</v>
      </c>
      <c r="H33" s="34">
        <v>0.89933614117647098</v>
      </c>
      <c r="I33" s="34">
        <v>0.98425200000000002</v>
      </c>
      <c r="J33" s="37" t="s">
        <v>883</v>
      </c>
      <c r="K33" s="41"/>
    </row>
    <row r="34" spans="1:11" x14ac:dyDescent="0.3">
      <c r="A34" s="7" t="str">
        <f t="shared" si="1"/>
        <v>delblwq-42649-do_mgl</v>
      </c>
      <c r="B34" s="37" t="s">
        <v>888</v>
      </c>
      <c r="C34" s="37" t="s">
        <v>23</v>
      </c>
      <c r="D34" s="37" t="s">
        <v>595</v>
      </c>
      <c r="E34" s="38">
        <v>42649</v>
      </c>
      <c r="F34" s="34">
        <v>4.2</v>
      </c>
      <c r="G34" s="34">
        <v>6.9</v>
      </c>
      <c r="H34" s="34">
        <v>5.0223684210526303</v>
      </c>
      <c r="I34" s="34">
        <v>4.8</v>
      </c>
      <c r="J34" s="37" t="s">
        <v>880</v>
      </c>
      <c r="K34" s="41"/>
    </row>
    <row r="35" spans="1:11" x14ac:dyDescent="0.3">
      <c r="A35" s="7" t="str">
        <f t="shared" si="1"/>
        <v>delblwq-42650-do_mgl</v>
      </c>
      <c r="B35" s="37" t="s">
        <v>888</v>
      </c>
      <c r="C35" s="37" t="s">
        <v>23</v>
      </c>
      <c r="D35" s="37" t="s">
        <v>595</v>
      </c>
      <c r="E35" s="38">
        <v>42650</v>
      </c>
      <c r="F35" s="34">
        <v>3.1</v>
      </c>
      <c r="G35" s="34">
        <v>6.9</v>
      </c>
      <c r="H35" s="34">
        <v>5.3333333333333304</v>
      </c>
      <c r="I35" s="34">
        <v>5.2</v>
      </c>
      <c r="J35" s="37" t="s">
        <v>880</v>
      </c>
      <c r="K35" s="41"/>
    </row>
    <row r="36" spans="1:11" x14ac:dyDescent="0.3">
      <c r="A36" s="7" t="str">
        <f t="shared" si="1"/>
        <v>delblwq-42651-do_mgl</v>
      </c>
      <c r="B36" s="37" t="s">
        <v>888</v>
      </c>
      <c r="C36" s="37" t="s">
        <v>23</v>
      </c>
      <c r="D36" s="37" t="s">
        <v>595</v>
      </c>
      <c r="E36" s="38">
        <v>42651</v>
      </c>
      <c r="F36" s="34">
        <v>3.7</v>
      </c>
      <c r="G36" s="34">
        <v>6.8</v>
      </c>
      <c r="H36" s="34">
        <v>5.3885416666666703</v>
      </c>
      <c r="I36" s="34">
        <v>5.3</v>
      </c>
      <c r="J36" s="37" t="s">
        <v>880</v>
      </c>
      <c r="K36" s="41"/>
    </row>
    <row r="37" spans="1:11" x14ac:dyDescent="0.3">
      <c r="A37" s="7" t="str">
        <f t="shared" si="1"/>
        <v>delblwq-42652-do_mgl</v>
      </c>
      <c r="B37" s="37" t="s">
        <v>888</v>
      </c>
      <c r="C37" s="37" t="s">
        <v>23</v>
      </c>
      <c r="D37" s="37" t="s">
        <v>595</v>
      </c>
      <c r="E37" s="38">
        <v>42652</v>
      </c>
      <c r="F37" s="34">
        <v>3.9</v>
      </c>
      <c r="G37" s="34">
        <v>7.5</v>
      </c>
      <c r="H37" s="34">
        <v>6.1177083333333302</v>
      </c>
      <c r="I37" s="34">
        <v>5.8</v>
      </c>
      <c r="J37" s="37" t="s">
        <v>880</v>
      </c>
      <c r="K37" s="41"/>
    </row>
    <row r="38" spans="1:11" x14ac:dyDescent="0.3">
      <c r="A38" s="7" t="str">
        <f t="shared" si="1"/>
        <v>delblwq-42653-do_mgl</v>
      </c>
      <c r="B38" s="37" t="s">
        <v>888</v>
      </c>
      <c r="C38" s="37" t="s">
        <v>23</v>
      </c>
      <c r="D38" s="37" t="s">
        <v>595</v>
      </c>
      <c r="E38" s="38">
        <v>42653</v>
      </c>
      <c r="F38" s="34">
        <v>4.5</v>
      </c>
      <c r="G38" s="34">
        <v>7.8</v>
      </c>
      <c r="H38" s="34">
        <v>7.0333333333333297</v>
      </c>
      <c r="I38" s="34">
        <v>7.1</v>
      </c>
      <c r="J38" s="37" t="s">
        <v>880</v>
      </c>
      <c r="K38" s="41"/>
    </row>
    <row r="39" spans="1:11" x14ac:dyDescent="0.3">
      <c r="A39" s="7" t="str">
        <f t="shared" si="1"/>
        <v>delblwq-42654-do_mgl</v>
      </c>
      <c r="B39" s="37" t="s">
        <v>888</v>
      </c>
      <c r="C39" s="37" t="s">
        <v>23</v>
      </c>
      <c r="D39" s="37" t="s">
        <v>595</v>
      </c>
      <c r="E39" s="38">
        <v>42654</v>
      </c>
      <c r="F39" s="34">
        <v>6</v>
      </c>
      <c r="G39" s="34">
        <v>7.7</v>
      </c>
      <c r="H39" s="34">
        <v>6.8854166666666696</v>
      </c>
      <c r="I39" s="34">
        <v>6.85</v>
      </c>
      <c r="J39" s="37" t="s">
        <v>880</v>
      </c>
      <c r="K39" s="41"/>
    </row>
    <row r="40" spans="1:11" x14ac:dyDescent="0.3">
      <c r="A40" s="7" t="str">
        <f t="shared" si="1"/>
        <v>delblwq-42655-do_mgl</v>
      </c>
      <c r="B40" s="37" t="s">
        <v>888</v>
      </c>
      <c r="C40" s="37" t="s">
        <v>23</v>
      </c>
      <c r="D40" s="37" t="s">
        <v>595</v>
      </c>
      <c r="E40" s="38">
        <v>42655</v>
      </c>
      <c r="F40" s="34">
        <v>6.3</v>
      </c>
      <c r="G40" s="34">
        <v>7.2</v>
      </c>
      <c r="H40" s="34">
        <v>7</v>
      </c>
      <c r="I40" s="34">
        <v>7.1</v>
      </c>
      <c r="J40" s="37" t="s">
        <v>880</v>
      </c>
      <c r="K40" s="41"/>
    </row>
    <row r="41" spans="1:11" x14ac:dyDescent="0.3">
      <c r="A41" s="7" t="str">
        <f t="shared" si="1"/>
        <v>deldswq-42649-do_mgl</v>
      </c>
      <c r="B41" s="37" t="s">
        <v>888</v>
      </c>
      <c r="C41" s="37" t="s">
        <v>23</v>
      </c>
      <c r="D41" s="37" t="s">
        <v>596</v>
      </c>
      <c r="E41" s="38">
        <v>42649</v>
      </c>
      <c r="F41" s="34">
        <v>6</v>
      </c>
      <c r="G41" s="34">
        <v>6.3</v>
      </c>
      <c r="H41" s="34">
        <v>6.1013157894736798</v>
      </c>
      <c r="I41" s="34">
        <v>6.1</v>
      </c>
      <c r="J41" s="37" t="s">
        <v>881</v>
      </c>
      <c r="K41" s="41"/>
    </row>
    <row r="42" spans="1:11" x14ac:dyDescent="0.3">
      <c r="A42" s="7" t="str">
        <f t="shared" si="1"/>
        <v>deldswq-42650-do_mgl</v>
      </c>
      <c r="B42" s="37" t="s">
        <v>888</v>
      </c>
      <c r="C42" s="37" t="s">
        <v>23</v>
      </c>
      <c r="D42" s="37" t="s">
        <v>596</v>
      </c>
      <c r="E42" s="38">
        <v>42650</v>
      </c>
      <c r="F42" s="34">
        <v>5.9</v>
      </c>
      <c r="G42" s="34">
        <v>6.6</v>
      </c>
      <c r="H42" s="34">
        <v>6.1843750000000002</v>
      </c>
      <c r="I42" s="34">
        <v>6.1</v>
      </c>
      <c r="J42" s="37" t="s">
        <v>881</v>
      </c>
      <c r="K42" s="41"/>
    </row>
    <row r="43" spans="1:11" x14ac:dyDescent="0.3">
      <c r="A43" s="7" t="str">
        <f t="shared" si="1"/>
        <v>deldswq-42651-do_mgl</v>
      </c>
      <c r="B43" s="37" t="s">
        <v>888</v>
      </c>
      <c r="C43" s="37" t="s">
        <v>23</v>
      </c>
      <c r="D43" s="37" t="s">
        <v>596</v>
      </c>
      <c r="E43" s="38">
        <v>42651</v>
      </c>
      <c r="F43" s="34">
        <v>6.1</v>
      </c>
      <c r="G43" s="34">
        <v>6.8</v>
      </c>
      <c r="H43" s="34">
        <v>6.39479166666667</v>
      </c>
      <c r="I43" s="34">
        <v>6.35</v>
      </c>
      <c r="J43" s="37" t="s">
        <v>881</v>
      </c>
      <c r="K43" s="41"/>
    </row>
    <row r="44" spans="1:11" x14ac:dyDescent="0.3">
      <c r="A44" s="7" t="str">
        <f t="shared" si="1"/>
        <v>deldswq-42652-do_mgl</v>
      </c>
      <c r="B44" s="37" t="s">
        <v>888</v>
      </c>
      <c r="C44" s="37" t="s">
        <v>23</v>
      </c>
      <c r="D44" s="37" t="s">
        <v>596</v>
      </c>
      <c r="E44" s="38">
        <v>42652</v>
      </c>
      <c r="F44" s="34">
        <v>6.4</v>
      </c>
      <c r="G44" s="34">
        <v>7.9</v>
      </c>
      <c r="H44" s="34">
        <v>7.1229166666666703</v>
      </c>
      <c r="I44" s="34">
        <v>7.1</v>
      </c>
      <c r="J44" s="37" t="s">
        <v>881</v>
      </c>
      <c r="K44" s="41"/>
    </row>
    <row r="45" spans="1:11" x14ac:dyDescent="0.3">
      <c r="A45" s="7" t="str">
        <f t="shared" si="1"/>
        <v>deldswq-42653-do_mgl</v>
      </c>
      <c r="B45" s="37" t="s">
        <v>888</v>
      </c>
      <c r="C45" s="37" t="s">
        <v>23</v>
      </c>
      <c r="D45" s="37" t="s">
        <v>596</v>
      </c>
      <c r="E45" s="38">
        <v>42653</v>
      </c>
      <c r="F45" s="34">
        <v>7.8</v>
      </c>
      <c r="G45" s="34">
        <v>9.4</v>
      </c>
      <c r="H45" s="34">
        <v>8.49583333333333</v>
      </c>
      <c r="I45" s="34">
        <v>8.1999999999999993</v>
      </c>
      <c r="J45" s="37" t="s">
        <v>881</v>
      </c>
      <c r="K45" s="41"/>
    </row>
    <row r="46" spans="1:11" x14ac:dyDescent="0.3">
      <c r="A46" s="7" t="str">
        <f t="shared" si="1"/>
        <v>deldswq-42654-do_mgl</v>
      </c>
      <c r="B46" s="37" t="s">
        <v>888</v>
      </c>
      <c r="C46" s="37" t="s">
        <v>23</v>
      </c>
      <c r="D46" s="37" t="s">
        <v>596</v>
      </c>
      <c r="E46" s="38">
        <v>42654</v>
      </c>
      <c r="F46" s="34">
        <v>8.5</v>
      </c>
      <c r="G46" s="34">
        <v>9.1999999999999993</v>
      </c>
      <c r="H46" s="34">
        <v>8.9343749999999993</v>
      </c>
      <c r="I46" s="34">
        <v>9</v>
      </c>
      <c r="J46" s="37" t="s">
        <v>881</v>
      </c>
      <c r="K46" s="41"/>
    </row>
    <row r="47" spans="1:11" x14ac:dyDescent="0.3">
      <c r="A47" s="7" t="str">
        <f t="shared" si="1"/>
        <v>deldswq-42655-do_mgl</v>
      </c>
      <c r="B47" s="37" t="s">
        <v>888</v>
      </c>
      <c r="C47" s="37" t="s">
        <v>23</v>
      </c>
      <c r="D47" s="37" t="s">
        <v>596</v>
      </c>
      <c r="E47" s="38">
        <v>42655</v>
      </c>
      <c r="F47" s="34">
        <v>8.4</v>
      </c>
      <c r="G47" s="34">
        <v>8.5</v>
      </c>
      <c r="H47" s="34">
        <v>8.4705882352941195</v>
      </c>
      <c r="I47" s="34">
        <v>8.5</v>
      </c>
      <c r="J47" s="37" t="s">
        <v>881</v>
      </c>
      <c r="K47" s="41"/>
    </row>
    <row r="48" spans="1:11" x14ac:dyDescent="0.3">
      <c r="A48" s="7" t="str">
        <f t="shared" si="1"/>
        <v>delllwq-42649-do_mgl</v>
      </c>
      <c r="B48" s="37" t="s">
        <v>888</v>
      </c>
      <c r="C48" s="37" t="s">
        <v>23</v>
      </c>
      <c r="D48" s="37" t="s">
        <v>597</v>
      </c>
      <c r="E48" s="38">
        <v>42649</v>
      </c>
      <c r="F48" s="34">
        <v>2.9</v>
      </c>
      <c r="G48" s="34">
        <v>4.5</v>
      </c>
      <c r="H48" s="34">
        <v>3.8368421052631598</v>
      </c>
      <c r="I48" s="34">
        <v>3.9</v>
      </c>
      <c r="J48" s="37" t="s">
        <v>882</v>
      </c>
      <c r="K48" s="41"/>
    </row>
    <row r="49" spans="1:11" x14ac:dyDescent="0.3">
      <c r="A49" s="7" t="str">
        <f t="shared" si="1"/>
        <v>delllwq-42650-do_mgl</v>
      </c>
      <c r="B49" s="37" t="s">
        <v>888</v>
      </c>
      <c r="C49" s="37" t="s">
        <v>23</v>
      </c>
      <c r="D49" s="37" t="s">
        <v>597</v>
      </c>
      <c r="E49" s="38">
        <v>42650</v>
      </c>
      <c r="F49" s="34">
        <v>3.5</v>
      </c>
      <c r="G49" s="34">
        <v>5.7</v>
      </c>
      <c r="H49" s="34">
        <v>4.4895833333333304</v>
      </c>
      <c r="I49" s="34">
        <v>4.4000000000000004</v>
      </c>
      <c r="J49" s="37" t="s">
        <v>882</v>
      </c>
      <c r="K49" s="41"/>
    </row>
    <row r="50" spans="1:11" x14ac:dyDescent="0.3">
      <c r="A50" s="7" t="str">
        <f t="shared" si="1"/>
        <v>delllwq-42651-do_mgl</v>
      </c>
      <c r="B50" s="37" t="s">
        <v>888</v>
      </c>
      <c r="C50" s="37" t="s">
        <v>23</v>
      </c>
      <c r="D50" s="37" t="s">
        <v>597</v>
      </c>
      <c r="E50" s="38">
        <v>42651</v>
      </c>
      <c r="F50" s="34">
        <v>3.3</v>
      </c>
      <c r="G50" s="34">
        <v>5.8</v>
      </c>
      <c r="H50" s="34">
        <v>4.4614583333333302</v>
      </c>
      <c r="I50" s="34">
        <v>4.45</v>
      </c>
      <c r="J50" s="37" t="s">
        <v>882</v>
      </c>
      <c r="K50" s="41"/>
    </row>
    <row r="51" spans="1:11" x14ac:dyDescent="0.3">
      <c r="A51" s="7" t="str">
        <f t="shared" si="1"/>
        <v>delllwq-42652-do_mgl</v>
      </c>
      <c r="B51" s="37" t="s">
        <v>888</v>
      </c>
      <c r="C51" s="37" t="s">
        <v>23</v>
      </c>
      <c r="D51" s="37" t="s">
        <v>597</v>
      </c>
      <c r="E51" s="38">
        <v>42652</v>
      </c>
      <c r="F51" s="34">
        <v>3.8</v>
      </c>
      <c r="G51" s="34">
        <v>6.9</v>
      </c>
      <c r="H51" s="34">
        <v>5.20729166666667</v>
      </c>
      <c r="I51" s="34">
        <v>4.8</v>
      </c>
      <c r="J51" s="37" t="s">
        <v>882</v>
      </c>
      <c r="K51" s="41"/>
    </row>
    <row r="52" spans="1:11" x14ac:dyDescent="0.3">
      <c r="A52" s="7" t="str">
        <f t="shared" si="1"/>
        <v>delllwq-42653-do_mgl</v>
      </c>
      <c r="B52" s="37" t="s">
        <v>888</v>
      </c>
      <c r="C52" s="37" t="s">
        <v>23</v>
      </c>
      <c r="D52" s="37" t="s">
        <v>597</v>
      </c>
      <c r="E52" s="38">
        <v>42653</v>
      </c>
      <c r="F52" s="34">
        <v>5.0999999999999996</v>
      </c>
      <c r="G52" s="34">
        <v>7.8</v>
      </c>
      <c r="H52" s="34">
        <v>6.8427083333333298</v>
      </c>
      <c r="I52" s="34">
        <v>6.95</v>
      </c>
      <c r="J52" s="37" t="s">
        <v>882</v>
      </c>
      <c r="K52" s="41"/>
    </row>
    <row r="53" spans="1:11" x14ac:dyDescent="0.3">
      <c r="A53" s="7" t="str">
        <f t="shared" si="1"/>
        <v>delllwq-42654-do_mgl</v>
      </c>
      <c r="B53" s="37" t="s">
        <v>888</v>
      </c>
      <c r="C53" s="37" t="s">
        <v>23</v>
      </c>
      <c r="D53" s="37" t="s">
        <v>597</v>
      </c>
      <c r="E53" s="38">
        <v>42654</v>
      </c>
      <c r="F53" s="34">
        <v>5.6</v>
      </c>
      <c r="G53" s="34">
        <v>8.5</v>
      </c>
      <c r="H53" s="34">
        <v>7.0968749999999998</v>
      </c>
      <c r="I53" s="34">
        <v>7.15</v>
      </c>
      <c r="J53" s="37" t="s">
        <v>882</v>
      </c>
      <c r="K53" s="41"/>
    </row>
    <row r="54" spans="1:11" x14ac:dyDescent="0.3">
      <c r="A54" s="7" t="str">
        <f t="shared" si="1"/>
        <v>delllwq-42655-do_mgl</v>
      </c>
      <c r="B54" s="37" t="s">
        <v>888</v>
      </c>
      <c r="C54" s="37" t="s">
        <v>23</v>
      </c>
      <c r="D54" s="37" t="s">
        <v>597</v>
      </c>
      <c r="E54" s="38">
        <v>42655</v>
      </c>
      <c r="F54" s="34">
        <v>5.6</v>
      </c>
      <c r="G54" s="34">
        <v>6.9</v>
      </c>
      <c r="H54" s="34">
        <v>6.2</v>
      </c>
      <c r="I54" s="34">
        <v>6.1</v>
      </c>
      <c r="J54" s="37" t="s">
        <v>882</v>
      </c>
      <c r="K54" s="41"/>
    </row>
    <row r="55" spans="1:11" x14ac:dyDescent="0.3">
      <c r="A55" s="7" t="str">
        <f t="shared" si="1"/>
        <v>delslwq-42649-do_mgl</v>
      </c>
      <c r="B55" s="37" t="s">
        <v>888</v>
      </c>
      <c r="C55" s="37" t="s">
        <v>23</v>
      </c>
      <c r="D55" s="37" t="s">
        <v>598</v>
      </c>
      <c r="E55" s="38">
        <v>42649</v>
      </c>
      <c r="F55" s="34">
        <v>3.1</v>
      </c>
      <c r="G55" s="34">
        <v>5.8</v>
      </c>
      <c r="H55" s="34">
        <v>4.1302631578947402</v>
      </c>
      <c r="I55" s="34">
        <v>4</v>
      </c>
      <c r="J55" s="37" t="s">
        <v>883</v>
      </c>
      <c r="K55" s="41"/>
    </row>
    <row r="56" spans="1:11" x14ac:dyDescent="0.3">
      <c r="A56" s="7" t="str">
        <f t="shared" si="1"/>
        <v>delslwq-42650-do_mgl</v>
      </c>
      <c r="B56" s="37" t="s">
        <v>888</v>
      </c>
      <c r="C56" s="37" t="s">
        <v>23</v>
      </c>
      <c r="D56" s="37" t="s">
        <v>598</v>
      </c>
      <c r="E56" s="38">
        <v>42650</v>
      </c>
      <c r="F56" s="34">
        <v>3.3</v>
      </c>
      <c r="G56" s="34">
        <v>6.2</v>
      </c>
      <c r="H56" s="34">
        <v>4.1593749999999998</v>
      </c>
      <c r="I56" s="34">
        <v>3.8</v>
      </c>
      <c r="J56" s="37" t="s">
        <v>883</v>
      </c>
      <c r="K56" s="41"/>
    </row>
    <row r="57" spans="1:11" x14ac:dyDescent="0.3">
      <c r="A57" s="7" t="str">
        <f t="shared" si="1"/>
        <v>delslwq-42651-do_mgl</v>
      </c>
      <c r="B57" s="37" t="s">
        <v>888</v>
      </c>
      <c r="C57" s="37" t="s">
        <v>23</v>
      </c>
      <c r="D57" s="37" t="s">
        <v>598</v>
      </c>
      <c r="E57" s="38">
        <v>42651</v>
      </c>
      <c r="F57" s="34">
        <v>3.2</v>
      </c>
      <c r="G57" s="34">
        <v>5.8</v>
      </c>
      <c r="H57" s="34">
        <v>4.2625000000000002</v>
      </c>
      <c r="I57" s="34">
        <v>4</v>
      </c>
      <c r="J57" s="37" t="s">
        <v>883</v>
      </c>
      <c r="K57" s="41"/>
    </row>
    <row r="58" spans="1:11" x14ac:dyDescent="0.3">
      <c r="A58" s="7" t="str">
        <f t="shared" si="1"/>
        <v>delslwq-42652-do_mgl</v>
      </c>
      <c r="B58" s="37" t="s">
        <v>888</v>
      </c>
      <c r="C58" s="37" t="s">
        <v>23</v>
      </c>
      <c r="D58" s="37" t="s">
        <v>598</v>
      </c>
      <c r="E58" s="38">
        <v>42652</v>
      </c>
      <c r="F58" s="34">
        <v>3.4</v>
      </c>
      <c r="G58" s="34">
        <v>7.1</v>
      </c>
      <c r="H58" s="34">
        <v>4.9229166666666702</v>
      </c>
      <c r="I58" s="34">
        <v>4.9000000000000004</v>
      </c>
      <c r="J58" s="37" t="s">
        <v>883</v>
      </c>
      <c r="K58" s="41"/>
    </row>
    <row r="59" spans="1:11" x14ac:dyDescent="0.3">
      <c r="A59" s="7" t="str">
        <f t="shared" si="1"/>
        <v>delslwq-42653-do_mgl</v>
      </c>
      <c r="B59" s="37" t="s">
        <v>888</v>
      </c>
      <c r="C59" s="37" t="s">
        <v>23</v>
      </c>
      <c r="D59" s="37" t="s">
        <v>598</v>
      </c>
      <c r="E59" s="38">
        <v>42653</v>
      </c>
      <c r="F59" s="34">
        <v>4.9000000000000004</v>
      </c>
      <c r="G59" s="34">
        <v>8.1</v>
      </c>
      <c r="H59" s="34">
        <v>5.8114583333333298</v>
      </c>
      <c r="I59" s="34">
        <v>5.6</v>
      </c>
      <c r="J59" s="37" t="s">
        <v>883</v>
      </c>
      <c r="K59" s="41"/>
    </row>
    <row r="60" spans="1:11" x14ac:dyDescent="0.3">
      <c r="A60" s="7" t="str">
        <f t="shared" si="1"/>
        <v>delslwq-42654-do_mgl</v>
      </c>
      <c r="B60" s="37" t="s">
        <v>888</v>
      </c>
      <c r="C60" s="37" t="s">
        <v>23</v>
      </c>
      <c r="D60" s="37" t="s">
        <v>598</v>
      </c>
      <c r="E60" s="38">
        <v>42654</v>
      </c>
      <c r="F60" s="34">
        <v>5.3</v>
      </c>
      <c r="G60" s="34">
        <v>8.1</v>
      </c>
      <c r="H60" s="34">
        <v>6.1312499999999996</v>
      </c>
      <c r="I60" s="34">
        <v>6</v>
      </c>
      <c r="J60" s="37" t="s">
        <v>883</v>
      </c>
      <c r="K60" s="41"/>
    </row>
    <row r="61" spans="1:11" x14ac:dyDescent="0.3">
      <c r="A61" s="7" t="str">
        <f t="shared" si="1"/>
        <v>delslwq-42655-do_mgl</v>
      </c>
      <c r="B61" s="37" t="s">
        <v>888</v>
      </c>
      <c r="C61" s="37" t="s">
        <v>23</v>
      </c>
      <c r="D61" s="37" t="s">
        <v>598</v>
      </c>
      <c r="E61" s="38">
        <v>42655</v>
      </c>
      <c r="F61" s="34">
        <v>5.7</v>
      </c>
      <c r="G61" s="34">
        <v>7.6</v>
      </c>
      <c r="H61" s="34">
        <v>6.6235294117647099</v>
      </c>
      <c r="I61" s="34">
        <v>6.7</v>
      </c>
      <c r="J61" s="37" t="s">
        <v>883</v>
      </c>
      <c r="K61" s="41"/>
    </row>
    <row r="62" spans="1:11" x14ac:dyDescent="0.3">
      <c r="A62" s="7" t="str">
        <f t="shared" si="1"/>
        <v>delblwq-42649-do_pct</v>
      </c>
      <c r="B62" s="37" t="s">
        <v>888</v>
      </c>
      <c r="C62" s="37" t="s">
        <v>24</v>
      </c>
      <c r="D62" s="37" t="s">
        <v>595</v>
      </c>
      <c r="E62" s="38">
        <v>42649</v>
      </c>
      <c r="F62" s="34">
        <v>45.3</v>
      </c>
      <c r="G62" s="34">
        <v>78.599999999999994</v>
      </c>
      <c r="H62" s="34">
        <v>55.564473684210498</v>
      </c>
      <c r="I62" s="34">
        <v>53.1</v>
      </c>
      <c r="J62" s="37" t="s">
        <v>880</v>
      </c>
      <c r="K62" s="41"/>
    </row>
    <row r="63" spans="1:11" x14ac:dyDescent="0.3">
      <c r="A63" s="7" t="str">
        <f t="shared" si="1"/>
        <v>delblwq-42650-do_pct</v>
      </c>
      <c r="B63" s="37" t="s">
        <v>888</v>
      </c>
      <c r="C63" s="37" t="s">
        <v>24</v>
      </c>
      <c r="D63" s="37" t="s">
        <v>595</v>
      </c>
      <c r="E63" s="38">
        <v>42650</v>
      </c>
      <c r="F63" s="34">
        <v>34.1</v>
      </c>
      <c r="G63" s="34">
        <v>78.7</v>
      </c>
      <c r="H63" s="34">
        <v>59.674999999999997</v>
      </c>
      <c r="I63" s="34">
        <v>57.55</v>
      </c>
      <c r="J63" s="37" t="s">
        <v>880</v>
      </c>
      <c r="K63" s="41"/>
    </row>
    <row r="64" spans="1:11" x14ac:dyDescent="0.3">
      <c r="A64" s="7" t="str">
        <f t="shared" si="1"/>
        <v>delblwq-42651-do_pct</v>
      </c>
      <c r="B64" s="37" t="s">
        <v>888</v>
      </c>
      <c r="C64" s="37" t="s">
        <v>24</v>
      </c>
      <c r="D64" s="37" t="s">
        <v>595</v>
      </c>
      <c r="E64" s="38">
        <v>42651</v>
      </c>
      <c r="F64" s="34">
        <v>41.4</v>
      </c>
      <c r="G64" s="34">
        <v>77.599999999999994</v>
      </c>
      <c r="H64" s="34">
        <v>60.418750000000003</v>
      </c>
      <c r="I64" s="34">
        <v>59.1</v>
      </c>
      <c r="J64" s="37" t="s">
        <v>880</v>
      </c>
      <c r="K64" s="41"/>
    </row>
    <row r="65" spans="1:11" x14ac:dyDescent="0.3">
      <c r="A65" s="7" t="str">
        <f t="shared" si="1"/>
        <v>delblwq-42652-do_pct</v>
      </c>
      <c r="B65" s="37" t="s">
        <v>888</v>
      </c>
      <c r="C65" s="37" t="s">
        <v>24</v>
      </c>
      <c r="D65" s="37" t="s">
        <v>595</v>
      </c>
      <c r="E65" s="38">
        <v>42652</v>
      </c>
      <c r="F65" s="34">
        <v>42.8</v>
      </c>
      <c r="G65" s="34">
        <v>77.3</v>
      </c>
      <c r="H65" s="34">
        <v>65.639583333333306</v>
      </c>
      <c r="I65" s="34">
        <v>63.6</v>
      </c>
      <c r="J65" s="37" t="s">
        <v>880</v>
      </c>
      <c r="K65" s="41"/>
    </row>
    <row r="66" spans="1:11" x14ac:dyDescent="0.3">
      <c r="A66" s="7" t="str">
        <f t="shared" si="1"/>
        <v>delblwq-42653-do_pct</v>
      </c>
      <c r="B66" s="37" t="s">
        <v>888</v>
      </c>
      <c r="C66" s="37" t="s">
        <v>24</v>
      </c>
      <c r="D66" s="37" t="s">
        <v>595</v>
      </c>
      <c r="E66" s="38">
        <v>42653</v>
      </c>
      <c r="F66" s="34">
        <v>47.4</v>
      </c>
      <c r="G66" s="34">
        <v>79.3</v>
      </c>
      <c r="H66" s="34">
        <v>70.724999999999994</v>
      </c>
      <c r="I66" s="34">
        <v>71.099999999999994</v>
      </c>
      <c r="J66" s="37" t="s">
        <v>880</v>
      </c>
      <c r="K66" s="41"/>
    </row>
    <row r="67" spans="1:11" x14ac:dyDescent="0.3">
      <c r="A67" s="7" t="str">
        <f t="shared" si="1"/>
        <v>delblwq-42654-do_pct</v>
      </c>
      <c r="B67" s="37" t="s">
        <v>888</v>
      </c>
      <c r="C67" s="37" t="s">
        <v>24</v>
      </c>
      <c r="D67" s="37" t="s">
        <v>595</v>
      </c>
      <c r="E67" s="38">
        <v>42654</v>
      </c>
      <c r="F67" s="34">
        <v>59.6</v>
      </c>
      <c r="G67" s="34">
        <v>78.7</v>
      </c>
      <c r="H67" s="34">
        <v>69.379166666666706</v>
      </c>
      <c r="I67" s="34">
        <v>68.5</v>
      </c>
      <c r="J67" s="37" t="s">
        <v>880</v>
      </c>
      <c r="K67" s="41"/>
    </row>
    <row r="68" spans="1:11" x14ac:dyDescent="0.3">
      <c r="A68" s="7" t="str">
        <f t="shared" si="1"/>
        <v>delblwq-42655-do_pct</v>
      </c>
      <c r="B68" s="37" t="s">
        <v>888</v>
      </c>
      <c r="C68" s="37" t="s">
        <v>24</v>
      </c>
      <c r="D68" s="37" t="s">
        <v>595</v>
      </c>
      <c r="E68" s="38">
        <v>42655</v>
      </c>
      <c r="F68" s="34">
        <v>65.599999999999994</v>
      </c>
      <c r="G68" s="34">
        <v>74.5</v>
      </c>
      <c r="H68" s="34">
        <v>72.529411764705898</v>
      </c>
      <c r="I68" s="34">
        <v>73.5</v>
      </c>
      <c r="J68" s="37" t="s">
        <v>880</v>
      </c>
      <c r="K68" s="41"/>
    </row>
    <row r="69" spans="1:11" x14ac:dyDescent="0.3">
      <c r="A69" s="7" t="str">
        <f t="shared" si="1"/>
        <v>deldswq-42649-do_pct</v>
      </c>
      <c r="B69" s="37" t="s">
        <v>888</v>
      </c>
      <c r="C69" s="37" t="s">
        <v>24</v>
      </c>
      <c r="D69" s="37" t="s">
        <v>596</v>
      </c>
      <c r="E69" s="38">
        <v>42649</v>
      </c>
      <c r="F69" s="34">
        <v>64.5</v>
      </c>
      <c r="G69" s="34">
        <v>70.3</v>
      </c>
      <c r="H69" s="34">
        <v>66.605263157894697</v>
      </c>
      <c r="I69" s="34">
        <v>66.099999999999994</v>
      </c>
      <c r="J69" s="37" t="s">
        <v>881</v>
      </c>
      <c r="K69" s="41"/>
    </row>
    <row r="70" spans="1:11" x14ac:dyDescent="0.3">
      <c r="A70" s="7" t="str">
        <f t="shared" si="1"/>
        <v>deldswq-42650-do_pct</v>
      </c>
      <c r="B70" s="37" t="s">
        <v>888</v>
      </c>
      <c r="C70" s="37" t="s">
        <v>24</v>
      </c>
      <c r="D70" s="37" t="s">
        <v>596</v>
      </c>
      <c r="E70" s="38">
        <v>42650</v>
      </c>
      <c r="F70" s="34">
        <v>64</v>
      </c>
      <c r="G70" s="34">
        <v>72.5</v>
      </c>
      <c r="H70" s="34">
        <v>67.474999999999994</v>
      </c>
      <c r="I70" s="34">
        <v>66.849999999999994</v>
      </c>
      <c r="J70" s="37" t="s">
        <v>881</v>
      </c>
      <c r="K70" s="41"/>
    </row>
    <row r="71" spans="1:11" x14ac:dyDescent="0.3">
      <c r="A71" s="7" t="str">
        <f t="shared" ref="A71:A134" si="2">D71&amp;"-"&amp;E71&amp;"-"&amp;C71</f>
        <v>deldswq-42651-do_pct</v>
      </c>
      <c r="B71" s="37" t="s">
        <v>888</v>
      </c>
      <c r="C71" s="37" t="s">
        <v>24</v>
      </c>
      <c r="D71" s="37" t="s">
        <v>596</v>
      </c>
      <c r="E71" s="38">
        <v>42651</v>
      </c>
      <c r="F71" s="34">
        <v>66.8</v>
      </c>
      <c r="G71" s="34">
        <v>74.3</v>
      </c>
      <c r="H71" s="34">
        <v>70.040625000000006</v>
      </c>
      <c r="I71" s="34">
        <v>69.650000000000006</v>
      </c>
      <c r="J71" s="37" t="s">
        <v>881</v>
      </c>
      <c r="K71" s="41"/>
    </row>
    <row r="72" spans="1:11" x14ac:dyDescent="0.3">
      <c r="A72" s="7" t="str">
        <f t="shared" si="2"/>
        <v>deldswq-42652-do_pct</v>
      </c>
      <c r="B72" s="37" t="s">
        <v>888</v>
      </c>
      <c r="C72" s="37" t="s">
        <v>24</v>
      </c>
      <c r="D72" s="37" t="s">
        <v>596</v>
      </c>
      <c r="E72" s="38">
        <v>42652</v>
      </c>
      <c r="F72" s="34">
        <v>70.2</v>
      </c>
      <c r="G72" s="34">
        <v>83.6</v>
      </c>
      <c r="H72" s="34">
        <v>76.575000000000003</v>
      </c>
      <c r="I72" s="34">
        <v>76.55</v>
      </c>
      <c r="J72" s="37" t="s">
        <v>881</v>
      </c>
      <c r="K72" s="41"/>
    </row>
    <row r="73" spans="1:11" x14ac:dyDescent="0.3">
      <c r="A73" s="7" t="str">
        <f t="shared" si="2"/>
        <v>deldswq-42653-do_pct</v>
      </c>
      <c r="B73" s="37" t="s">
        <v>888</v>
      </c>
      <c r="C73" s="37" t="s">
        <v>24</v>
      </c>
      <c r="D73" s="37" t="s">
        <v>596</v>
      </c>
      <c r="E73" s="38">
        <v>42653</v>
      </c>
      <c r="F73" s="34">
        <v>81.900000000000006</v>
      </c>
      <c r="G73" s="34">
        <v>97.6</v>
      </c>
      <c r="H73" s="34">
        <v>87.917708333333294</v>
      </c>
      <c r="I73" s="34">
        <v>84.2</v>
      </c>
      <c r="J73" s="37" t="s">
        <v>881</v>
      </c>
      <c r="K73" s="41"/>
    </row>
    <row r="74" spans="1:11" x14ac:dyDescent="0.3">
      <c r="A74" s="7" t="str">
        <f t="shared" si="2"/>
        <v>deldswq-42654-do_pct</v>
      </c>
      <c r="B74" s="37" t="s">
        <v>888</v>
      </c>
      <c r="C74" s="37" t="s">
        <v>24</v>
      </c>
      <c r="D74" s="37" t="s">
        <v>596</v>
      </c>
      <c r="E74" s="38">
        <v>42654</v>
      </c>
      <c r="F74" s="34">
        <v>84.5</v>
      </c>
      <c r="G74" s="34">
        <v>94.6</v>
      </c>
      <c r="H74" s="34">
        <v>90.081249999999997</v>
      </c>
      <c r="I74" s="34">
        <v>90.2</v>
      </c>
      <c r="J74" s="37" t="s">
        <v>881</v>
      </c>
      <c r="K74" s="41"/>
    </row>
    <row r="75" spans="1:11" x14ac:dyDescent="0.3">
      <c r="A75" s="7" t="str">
        <f t="shared" si="2"/>
        <v>deldswq-42655-do_pct</v>
      </c>
      <c r="B75" s="37" t="s">
        <v>888</v>
      </c>
      <c r="C75" s="37" t="s">
        <v>24</v>
      </c>
      <c r="D75" s="37" t="s">
        <v>596</v>
      </c>
      <c r="E75" s="38">
        <v>42655</v>
      </c>
      <c r="F75" s="34">
        <v>83.5</v>
      </c>
      <c r="G75" s="34">
        <v>84.9</v>
      </c>
      <c r="H75" s="34">
        <v>84.258823529411799</v>
      </c>
      <c r="I75" s="34">
        <v>84.2</v>
      </c>
      <c r="J75" s="37" t="s">
        <v>881</v>
      </c>
      <c r="K75" s="41"/>
    </row>
    <row r="76" spans="1:11" x14ac:dyDescent="0.3">
      <c r="A76" s="7" t="str">
        <f t="shared" si="2"/>
        <v>delllwq-42649-do_pct</v>
      </c>
      <c r="B76" s="37" t="s">
        <v>888</v>
      </c>
      <c r="C76" s="37" t="s">
        <v>24</v>
      </c>
      <c r="D76" s="37" t="s">
        <v>597</v>
      </c>
      <c r="E76" s="38">
        <v>42649</v>
      </c>
      <c r="F76" s="34">
        <v>32.799999999999997</v>
      </c>
      <c r="G76" s="34">
        <v>50.1</v>
      </c>
      <c r="H76" s="34">
        <v>42.103947368421103</v>
      </c>
      <c r="I76" s="34">
        <v>42.05</v>
      </c>
      <c r="J76" s="37" t="s">
        <v>882</v>
      </c>
      <c r="K76" s="41"/>
    </row>
    <row r="77" spans="1:11" x14ac:dyDescent="0.3">
      <c r="A77" s="7" t="str">
        <f t="shared" si="2"/>
        <v>delllwq-42650-do_pct</v>
      </c>
      <c r="B77" s="37" t="s">
        <v>888</v>
      </c>
      <c r="C77" s="37" t="s">
        <v>24</v>
      </c>
      <c r="D77" s="37" t="s">
        <v>597</v>
      </c>
      <c r="E77" s="38">
        <v>42650</v>
      </c>
      <c r="F77" s="34">
        <v>39.700000000000003</v>
      </c>
      <c r="G77" s="34">
        <v>62.8</v>
      </c>
      <c r="H77" s="34">
        <v>49.565624999999997</v>
      </c>
      <c r="I77" s="34">
        <v>48.8</v>
      </c>
      <c r="J77" s="37" t="s">
        <v>882</v>
      </c>
      <c r="K77" s="41"/>
    </row>
    <row r="78" spans="1:11" x14ac:dyDescent="0.3">
      <c r="A78" s="7" t="str">
        <f t="shared" si="2"/>
        <v>delllwq-42651-do_pct</v>
      </c>
      <c r="B78" s="37" t="s">
        <v>888</v>
      </c>
      <c r="C78" s="37" t="s">
        <v>24</v>
      </c>
      <c r="D78" s="37" t="s">
        <v>597</v>
      </c>
      <c r="E78" s="38">
        <v>42651</v>
      </c>
      <c r="F78" s="34">
        <v>36.6</v>
      </c>
      <c r="G78" s="34">
        <v>64.400000000000006</v>
      </c>
      <c r="H78" s="34">
        <v>49.254166666666698</v>
      </c>
      <c r="I78" s="34">
        <v>48.9</v>
      </c>
      <c r="J78" s="37" t="s">
        <v>882</v>
      </c>
      <c r="K78" s="41"/>
    </row>
    <row r="79" spans="1:11" x14ac:dyDescent="0.3">
      <c r="A79" s="7" t="str">
        <f t="shared" si="2"/>
        <v>delllwq-42652-do_pct</v>
      </c>
      <c r="B79" s="37" t="s">
        <v>888</v>
      </c>
      <c r="C79" s="37" t="s">
        <v>24</v>
      </c>
      <c r="D79" s="37" t="s">
        <v>597</v>
      </c>
      <c r="E79" s="38">
        <v>42652</v>
      </c>
      <c r="F79" s="34">
        <v>41.6</v>
      </c>
      <c r="G79" s="34">
        <v>72.2</v>
      </c>
      <c r="H79" s="34">
        <v>55.919791666666697</v>
      </c>
      <c r="I79" s="34">
        <v>51.85</v>
      </c>
      <c r="J79" s="37" t="s">
        <v>882</v>
      </c>
      <c r="K79" s="41"/>
    </row>
    <row r="80" spans="1:11" x14ac:dyDescent="0.3">
      <c r="A80" s="7" t="str">
        <f t="shared" si="2"/>
        <v>delllwq-42653-do_pct</v>
      </c>
      <c r="B80" s="37" t="s">
        <v>888</v>
      </c>
      <c r="C80" s="37" t="s">
        <v>24</v>
      </c>
      <c r="D80" s="37" t="s">
        <v>597</v>
      </c>
      <c r="E80" s="38">
        <v>42653</v>
      </c>
      <c r="F80" s="34">
        <v>54.9</v>
      </c>
      <c r="G80" s="34">
        <v>78.8</v>
      </c>
      <c r="H80" s="34">
        <v>69.470833333333303</v>
      </c>
      <c r="I80" s="34">
        <v>70.25</v>
      </c>
      <c r="J80" s="37" t="s">
        <v>882</v>
      </c>
      <c r="K80" s="41"/>
    </row>
    <row r="81" spans="1:11" x14ac:dyDescent="0.3">
      <c r="A81" s="7" t="str">
        <f t="shared" si="2"/>
        <v>delllwq-42654-do_pct</v>
      </c>
      <c r="B81" s="37" t="s">
        <v>888</v>
      </c>
      <c r="C81" s="37" t="s">
        <v>24</v>
      </c>
      <c r="D81" s="37" t="s">
        <v>597</v>
      </c>
      <c r="E81" s="38">
        <v>42654</v>
      </c>
      <c r="F81" s="34">
        <v>57.3</v>
      </c>
      <c r="G81" s="34">
        <v>87.3</v>
      </c>
      <c r="H81" s="34">
        <v>71.287499999999994</v>
      </c>
      <c r="I81" s="34">
        <v>71.3</v>
      </c>
      <c r="J81" s="37" t="s">
        <v>882</v>
      </c>
      <c r="K81" s="41"/>
    </row>
    <row r="82" spans="1:11" x14ac:dyDescent="0.3">
      <c r="A82" s="7" t="str">
        <f t="shared" si="2"/>
        <v>delllwq-42655-do_pct</v>
      </c>
      <c r="B82" s="37" t="s">
        <v>888</v>
      </c>
      <c r="C82" s="37" t="s">
        <v>24</v>
      </c>
      <c r="D82" s="37" t="s">
        <v>597</v>
      </c>
      <c r="E82" s="38">
        <v>42655</v>
      </c>
      <c r="F82" s="34">
        <v>56.7</v>
      </c>
      <c r="G82" s="34">
        <v>69.3</v>
      </c>
      <c r="H82" s="34">
        <v>62.2470588235294</v>
      </c>
      <c r="I82" s="34">
        <v>61.4</v>
      </c>
      <c r="J82" s="37" t="s">
        <v>882</v>
      </c>
      <c r="K82" s="41"/>
    </row>
    <row r="83" spans="1:11" x14ac:dyDescent="0.3">
      <c r="A83" s="7" t="str">
        <f t="shared" si="2"/>
        <v>delslwq-42649-do_pct</v>
      </c>
      <c r="B83" s="37" t="s">
        <v>888</v>
      </c>
      <c r="C83" s="37" t="s">
        <v>24</v>
      </c>
      <c r="D83" s="37" t="s">
        <v>598</v>
      </c>
      <c r="E83" s="38">
        <v>42649</v>
      </c>
      <c r="F83" s="34">
        <v>34</v>
      </c>
      <c r="G83" s="34">
        <v>69.2</v>
      </c>
      <c r="H83" s="34">
        <v>47.101315789473702</v>
      </c>
      <c r="I83" s="34">
        <v>45.5</v>
      </c>
      <c r="J83" s="37" t="s">
        <v>883</v>
      </c>
      <c r="K83" s="41"/>
    </row>
    <row r="84" spans="1:11" x14ac:dyDescent="0.3">
      <c r="A84" s="7" t="str">
        <f t="shared" si="2"/>
        <v>delslwq-42650-do_pct</v>
      </c>
      <c r="B84" s="37" t="s">
        <v>888</v>
      </c>
      <c r="C84" s="37" t="s">
        <v>24</v>
      </c>
      <c r="D84" s="37" t="s">
        <v>598</v>
      </c>
      <c r="E84" s="38">
        <v>42650</v>
      </c>
      <c r="F84" s="34">
        <v>36.1</v>
      </c>
      <c r="G84" s="34">
        <v>73.8</v>
      </c>
      <c r="H84" s="34">
        <v>47.076041666666697</v>
      </c>
      <c r="I84" s="34">
        <v>42.4</v>
      </c>
      <c r="J84" s="37" t="s">
        <v>883</v>
      </c>
      <c r="K84" s="41"/>
    </row>
    <row r="85" spans="1:11" x14ac:dyDescent="0.3">
      <c r="A85" s="7" t="str">
        <f t="shared" si="2"/>
        <v>delslwq-42651-do_pct</v>
      </c>
      <c r="B85" s="37" t="s">
        <v>888</v>
      </c>
      <c r="C85" s="37" t="s">
        <v>24</v>
      </c>
      <c r="D85" s="37" t="s">
        <v>598</v>
      </c>
      <c r="E85" s="38">
        <v>42651</v>
      </c>
      <c r="F85" s="34">
        <v>35.6</v>
      </c>
      <c r="G85" s="34">
        <v>69.099999999999994</v>
      </c>
      <c r="H85" s="34">
        <v>48.46875</v>
      </c>
      <c r="I85" s="34">
        <v>44.8</v>
      </c>
      <c r="J85" s="37" t="s">
        <v>883</v>
      </c>
      <c r="K85" s="41"/>
    </row>
    <row r="86" spans="1:11" x14ac:dyDescent="0.3">
      <c r="A86" s="7" t="str">
        <f t="shared" si="2"/>
        <v>delslwq-42652-do_pct</v>
      </c>
      <c r="B86" s="37" t="s">
        <v>888</v>
      </c>
      <c r="C86" s="37" t="s">
        <v>24</v>
      </c>
      <c r="D86" s="37" t="s">
        <v>598</v>
      </c>
      <c r="E86" s="38">
        <v>42652</v>
      </c>
      <c r="F86" s="34">
        <v>37.799999999999997</v>
      </c>
      <c r="G86" s="34">
        <v>81.099999999999994</v>
      </c>
      <c r="H86" s="34">
        <v>54.529166666666697</v>
      </c>
      <c r="I86" s="34">
        <v>53.35</v>
      </c>
      <c r="J86" s="37" t="s">
        <v>883</v>
      </c>
      <c r="K86" s="41"/>
    </row>
    <row r="87" spans="1:11" x14ac:dyDescent="0.3">
      <c r="A87" s="7" t="str">
        <f t="shared" si="2"/>
        <v>delslwq-42653-do_pct</v>
      </c>
      <c r="B87" s="37" t="s">
        <v>888</v>
      </c>
      <c r="C87" s="37" t="s">
        <v>24</v>
      </c>
      <c r="D87" s="37" t="s">
        <v>598</v>
      </c>
      <c r="E87" s="38">
        <v>42653</v>
      </c>
      <c r="F87" s="34">
        <v>50.5</v>
      </c>
      <c r="G87" s="34">
        <v>91.6</v>
      </c>
      <c r="H87" s="34">
        <v>61.1979166666667</v>
      </c>
      <c r="I87" s="34">
        <v>58.8</v>
      </c>
      <c r="J87" s="37" t="s">
        <v>883</v>
      </c>
      <c r="K87" s="41"/>
    </row>
    <row r="88" spans="1:11" x14ac:dyDescent="0.3">
      <c r="A88" s="7" t="str">
        <f t="shared" si="2"/>
        <v>delslwq-42654-do_pct</v>
      </c>
      <c r="B88" s="37" t="s">
        <v>888</v>
      </c>
      <c r="C88" s="37" t="s">
        <v>24</v>
      </c>
      <c r="D88" s="37" t="s">
        <v>598</v>
      </c>
      <c r="E88" s="38">
        <v>42654</v>
      </c>
      <c r="F88" s="34">
        <v>53.3</v>
      </c>
      <c r="G88" s="34">
        <v>91.1</v>
      </c>
      <c r="H88" s="34">
        <v>63.158333333333303</v>
      </c>
      <c r="I88" s="34">
        <v>60.6</v>
      </c>
      <c r="J88" s="37" t="s">
        <v>883</v>
      </c>
      <c r="K88" s="41"/>
    </row>
    <row r="89" spans="1:11" x14ac:dyDescent="0.3">
      <c r="A89" s="7" t="str">
        <f t="shared" si="2"/>
        <v>delslwq-42655-do_pct</v>
      </c>
      <c r="B89" s="37" t="s">
        <v>888</v>
      </c>
      <c r="C89" s="37" t="s">
        <v>24</v>
      </c>
      <c r="D89" s="37" t="s">
        <v>598</v>
      </c>
      <c r="E89" s="38">
        <v>42655</v>
      </c>
      <c r="F89" s="34">
        <v>57.7</v>
      </c>
      <c r="G89" s="34">
        <v>83</v>
      </c>
      <c r="H89" s="34">
        <v>69.882352941176507</v>
      </c>
      <c r="I89" s="34">
        <v>70.2</v>
      </c>
      <c r="J89" s="37" t="s">
        <v>883</v>
      </c>
      <c r="K89" s="41"/>
    </row>
    <row r="90" spans="1:11" x14ac:dyDescent="0.3">
      <c r="A90" s="7" t="str">
        <f t="shared" si="2"/>
        <v>delblwq-42649-level</v>
      </c>
      <c r="B90" s="37" t="s">
        <v>888</v>
      </c>
      <c r="C90" s="37" t="s">
        <v>884</v>
      </c>
      <c r="D90" s="37" t="s">
        <v>595</v>
      </c>
      <c r="E90" s="38">
        <v>42649</v>
      </c>
      <c r="F90" s="34">
        <v>-0.13123360000000001</v>
      </c>
      <c r="G90" s="34">
        <v>2.7230972000000002</v>
      </c>
      <c r="H90" s="34">
        <v>1.77510711578947</v>
      </c>
      <c r="I90" s="34">
        <v>2.0177166</v>
      </c>
      <c r="J90" s="37" t="s">
        <v>880</v>
      </c>
      <c r="K90" s="41"/>
    </row>
    <row r="91" spans="1:11" x14ac:dyDescent="0.3">
      <c r="A91" s="7" t="str">
        <f t="shared" si="2"/>
        <v>delblwq-42650-level</v>
      </c>
      <c r="B91" s="37" t="s">
        <v>888</v>
      </c>
      <c r="C91" s="37" t="s">
        <v>884</v>
      </c>
      <c r="D91" s="37" t="s">
        <v>595</v>
      </c>
      <c r="E91" s="38">
        <v>42650</v>
      </c>
      <c r="F91" s="34">
        <v>-0.88582680000000003</v>
      </c>
      <c r="G91" s="34">
        <v>2.5918635999999999</v>
      </c>
      <c r="H91" s="34">
        <v>1.2497949875000001</v>
      </c>
      <c r="I91" s="34">
        <v>1.4435696</v>
      </c>
      <c r="J91" s="37" t="s">
        <v>880</v>
      </c>
      <c r="K91" s="41"/>
    </row>
    <row r="92" spans="1:11" x14ac:dyDescent="0.3">
      <c r="A92" s="7" t="str">
        <f t="shared" si="2"/>
        <v>delblwq-42651-level</v>
      </c>
      <c r="B92" s="37" t="s">
        <v>888</v>
      </c>
      <c r="C92" s="37" t="s">
        <v>884</v>
      </c>
      <c r="D92" s="37" t="s">
        <v>595</v>
      </c>
      <c r="E92" s="38">
        <v>42651</v>
      </c>
      <c r="F92" s="34">
        <v>-0.98425200000000002</v>
      </c>
      <c r="G92" s="34">
        <v>2.3293963999999998</v>
      </c>
      <c r="H92" s="34">
        <v>1.0778926416666701</v>
      </c>
      <c r="I92" s="34">
        <v>1.230315</v>
      </c>
      <c r="J92" s="37" t="s">
        <v>880</v>
      </c>
      <c r="K92" s="41"/>
    </row>
    <row r="93" spans="1:11" x14ac:dyDescent="0.3">
      <c r="A93" s="7" t="str">
        <f t="shared" si="2"/>
        <v>delblwq-42652-level</v>
      </c>
      <c r="B93" s="37" t="s">
        <v>888</v>
      </c>
      <c r="C93" s="37" t="s">
        <v>884</v>
      </c>
      <c r="D93" s="37" t="s">
        <v>595</v>
      </c>
      <c r="E93" s="38">
        <v>42652</v>
      </c>
      <c r="F93" s="34">
        <v>-1.2139108000000001</v>
      </c>
      <c r="G93" s="34">
        <v>2.1981628</v>
      </c>
      <c r="H93" s="34">
        <v>0.84413279166666699</v>
      </c>
      <c r="I93" s="34">
        <v>1.0334646000000001</v>
      </c>
      <c r="J93" s="37" t="s">
        <v>880</v>
      </c>
      <c r="K93" s="41"/>
    </row>
    <row r="94" spans="1:11" x14ac:dyDescent="0.3">
      <c r="A94" s="7" t="str">
        <f t="shared" si="2"/>
        <v>delblwq-42653-level</v>
      </c>
      <c r="B94" s="37" t="s">
        <v>888</v>
      </c>
      <c r="C94" s="37" t="s">
        <v>884</v>
      </c>
      <c r="D94" s="37" t="s">
        <v>595</v>
      </c>
      <c r="E94" s="38">
        <v>42653</v>
      </c>
      <c r="F94" s="34">
        <v>-1.0498688</v>
      </c>
      <c r="G94" s="34">
        <v>2.3293963999999998</v>
      </c>
      <c r="H94" s="34">
        <v>0.87352364999999998</v>
      </c>
      <c r="I94" s="34">
        <v>1.0334646000000001</v>
      </c>
      <c r="J94" s="37" t="s">
        <v>880</v>
      </c>
      <c r="K94" s="41"/>
    </row>
    <row r="95" spans="1:11" x14ac:dyDescent="0.3">
      <c r="A95" s="7" t="str">
        <f t="shared" si="2"/>
        <v>delblwq-42654-level</v>
      </c>
      <c r="B95" s="37" t="s">
        <v>888</v>
      </c>
      <c r="C95" s="37" t="s">
        <v>884</v>
      </c>
      <c r="D95" s="37" t="s">
        <v>595</v>
      </c>
      <c r="E95" s="38">
        <v>42654</v>
      </c>
      <c r="F95" s="34">
        <v>-0.52493440000000002</v>
      </c>
      <c r="G95" s="34">
        <v>2.7887140000000001</v>
      </c>
      <c r="H95" s="34">
        <v>1.5122621875</v>
      </c>
      <c r="I95" s="34">
        <v>1.7388452000000001</v>
      </c>
      <c r="J95" s="37" t="s">
        <v>880</v>
      </c>
      <c r="K95" s="41"/>
    </row>
    <row r="96" spans="1:11" x14ac:dyDescent="0.3">
      <c r="A96" s="7" t="str">
        <f t="shared" si="2"/>
        <v>delblwq-42655-level</v>
      </c>
      <c r="B96" s="37" t="s">
        <v>888</v>
      </c>
      <c r="C96" s="37" t="s">
        <v>884</v>
      </c>
      <c r="D96" s="37" t="s">
        <v>595</v>
      </c>
      <c r="E96" s="38">
        <v>42655</v>
      </c>
      <c r="F96" s="34">
        <v>2.2309711999999999</v>
      </c>
      <c r="G96" s="34">
        <v>2.8215224000000001</v>
      </c>
      <c r="H96" s="34">
        <v>2.5860738823529399</v>
      </c>
      <c r="I96" s="34">
        <v>2.5918635999999999</v>
      </c>
      <c r="J96" s="37" t="s">
        <v>880</v>
      </c>
      <c r="K96" s="41"/>
    </row>
    <row r="97" spans="1:11" x14ac:dyDescent="0.3">
      <c r="A97" s="7" t="str">
        <f t="shared" si="2"/>
        <v>deldswq-42649-level</v>
      </c>
      <c r="B97" s="37" t="s">
        <v>888</v>
      </c>
      <c r="C97" s="37" t="s">
        <v>884</v>
      </c>
      <c r="D97" s="37" t="s">
        <v>596</v>
      </c>
      <c r="E97" s="38">
        <v>42649</v>
      </c>
      <c r="F97" s="34">
        <v>2.7230972000000002</v>
      </c>
      <c r="G97" s="34">
        <v>2.7887140000000001</v>
      </c>
      <c r="H97" s="34">
        <v>2.7593591157894699</v>
      </c>
      <c r="I97" s="34">
        <v>2.7559056000000002</v>
      </c>
      <c r="J97" s="37" t="s">
        <v>881</v>
      </c>
      <c r="K97" s="41"/>
    </row>
    <row r="98" spans="1:11" x14ac:dyDescent="0.3">
      <c r="A98" s="7" t="str">
        <f t="shared" si="2"/>
        <v>deldswq-42650-level</v>
      </c>
      <c r="B98" s="37" t="s">
        <v>888</v>
      </c>
      <c r="C98" s="37" t="s">
        <v>884</v>
      </c>
      <c r="D98" s="37" t="s">
        <v>596</v>
      </c>
      <c r="E98" s="38">
        <v>42650</v>
      </c>
      <c r="F98" s="34">
        <v>2.6246719999999999</v>
      </c>
      <c r="G98" s="34">
        <v>2.7559056000000002</v>
      </c>
      <c r="H98" s="34">
        <v>2.7060094916666699</v>
      </c>
      <c r="I98" s="34">
        <v>2.7230972000000002</v>
      </c>
      <c r="J98" s="37" t="s">
        <v>881</v>
      </c>
      <c r="K98" s="41"/>
    </row>
    <row r="99" spans="1:11" x14ac:dyDescent="0.3">
      <c r="A99" s="7" t="str">
        <f t="shared" si="2"/>
        <v>deldswq-42651-level</v>
      </c>
      <c r="B99" s="37" t="s">
        <v>888</v>
      </c>
      <c r="C99" s="37" t="s">
        <v>884</v>
      </c>
      <c r="D99" s="37" t="s">
        <v>596</v>
      </c>
      <c r="E99" s="38">
        <v>42651</v>
      </c>
      <c r="F99" s="34">
        <v>2.3950132000000002</v>
      </c>
      <c r="G99" s="34">
        <v>2.6246719999999999</v>
      </c>
      <c r="H99" s="34">
        <v>2.50334927083333</v>
      </c>
      <c r="I99" s="34">
        <v>2.4934384000000001</v>
      </c>
      <c r="J99" s="37" t="s">
        <v>881</v>
      </c>
      <c r="K99" s="41"/>
    </row>
    <row r="100" spans="1:11" x14ac:dyDescent="0.3">
      <c r="A100" s="7" t="str">
        <f t="shared" si="2"/>
        <v>deldswq-42652-level</v>
      </c>
      <c r="B100" s="37" t="s">
        <v>888</v>
      </c>
      <c r="C100" s="37" t="s">
        <v>884</v>
      </c>
      <c r="D100" s="37" t="s">
        <v>596</v>
      </c>
      <c r="E100" s="38">
        <v>42652</v>
      </c>
      <c r="F100" s="34">
        <v>2.3293963999999998</v>
      </c>
      <c r="G100" s="34">
        <v>2.5262468</v>
      </c>
      <c r="H100" s="34">
        <v>2.3991142499999998</v>
      </c>
      <c r="I100" s="34">
        <v>2.3950132000000002</v>
      </c>
      <c r="J100" s="37" t="s">
        <v>881</v>
      </c>
      <c r="K100" s="41"/>
    </row>
    <row r="101" spans="1:11" x14ac:dyDescent="0.3">
      <c r="A101" s="7" t="str">
        <f t="shared" si="2"/>
        <v>deldswq-42653-level</v>
      </c>
      <c r="B101" s="37" t="s">
        <v>888</v>
      </c>
      <c r="C101" s="37" t="s">
        <v>884</v>
      </c>
      <c r="D101" s="37" t="s">
        <v>596</v>
      </c>
      <c r="E101" s="38">
        <v>42653</v>
      </c>
      <c r="F101" s="34">
        <v>2.5590552</v>
      </c>
      <c r="G101" s="34">
        <v>3.4120735999999998</v>
      </c>
      <c r="H101" s="34">
        <v>2.9814633499999998</v>
      </c>
      <c r="I101" s="34">
        <v>2.9855643999999999</v>
      </c>
      <c r="J101" s="37" t="s">
        <v>881</v>
      </c>
      <c r="K101" s="41"/>
    </row>
    <row r="102" spans="1:11" x14ac:dyDescent="0.3">
      <c r="A102" s="7" t="str">
        <f t="shared" si="2"/>
        <v>deldswq-42654-level</v>
      </c>
      <c r="B102" s="37" t="s">
        <v>888</v>
      </c>
      <c r="C102" s="37" t="s">
        <v>884</v>
      </c>
      <c r="D102" s="37" t="s">
        <v>596</v>
      </c>
      <c r="E102" s="38">
        <v>42654</v>
      </c>
      <c r="F102" s="34">
        <v>3.1824148000000001</v>
      </c>
      <c r="G102" s="34">
        <v>3.4776904000000002</v>
      </c>
      <c r="H102" s="34">
        <v>3.39156835</v>
      </c>
      <c r="I102" s="34">
        <v>3.4448820000000002</v>
      </c>
      <c r="J102" s="37" t="s">
        <v>881</v>
      </c>
      <c r="K102" s="41"/>
    </row>
    <row r="103" spans="1:11" x14ac:dyDescent="0.3">
      <c r="A103" s="7" t="str">
        <f t="shared" si="2"/>
        <v>deldswq-42655-level</v>
      </c>
      <c r="B103" s="37" t="s">
        <v>888</v>
      </c>
      <c r="C103" s="37" t="s">
        <v>884</v>
      </c>
      <c r="D103" s="37" t="s">
        <v>596</v>
      </c>
      <c r="E103" s="38">
        <v>42655</v>
      </c>
      <c r="F103" s="34">
        <v>3.0839896000000002</v>
      </c>
      <c r="G103" s="34">
        <v>3.1824148000000001</v>
      </c>
      <c r="H103" s="34">
        <v>3.14188677647059</v>
      </c>
      <c r="I103" s="34">
        <v>3.1496064000000001</v>
      </c>
      <c r="J103" s="37" t="s">
        <v>881</v>
      </c>
      <c r="K103" s="41"/>
    </row>
    <row r="104" spans="1:11" x14ac:dyDescent="0.3">
      <c r="A104" s="7" t="str">
        <f t="shared" si="2"/>
        <v>delllwq-42649-level</v>
      </c>
      <c r="B104" s="37" t="s">
        <v>888</v>
      </c>
      <c r="C104" s="37" t="s">
        <v>884</v>
      </c>
      <c r="D104" s="37" t="s">
        <v>597</v>
      </c>
      <c r="E104" s="38">
        <v>42649</v>
      </c>
      <c r="F104" s="34">
        <v>0.65616799999999997</v>
      </c>
      <c r="G104" s="34">
        <v>2.1981628</v>
      </c>
      <c r="H104" s="34">
        <v>1.6624361631578899</v>
      </c>
      <c r="I104" s="34">
        <v>1.804462</v>
      </c>
      <c r="J104" s="37" t="s">
        <v>882</v>
      </c>
      <c r="K104" s="41"/>
    </row>
    <row r="105" spans="1:11" x14ac:dyDescent="0.3">
      <c r="A105" s="7" t="str">
        <f t="shared" si="2"/>
        <v>delllwq-42650-level</v>
      </c>
      <c r="B105" s="37" t="s">
        <v>888</v>
      </c>
      <c r="C105" s="37" t="s">
        <v>884</v>
      </c>
      <c r="D105" s="37" t="s">
        <v>597</v>
      </c>
      <c r="E105" s="38">
        <v>42650</v>
      </c>
      <c r="F105" s="34">
        <v>-6.5616800000000003E-2</v>
      </c>
      <c r="G105" s="34">
        <v>1.968504</v>
      </c>
      <c r="H105" s="34">
        <v>1.133940325</v>
      </c>
      <c r="I105" s="34">
        <v>1.2139108000000001</v>
      </c>
      <c r="J105" s="37" t="s">
        <v>882</v>
      </c>
      <c r="K105" s="41"/>
    </row>
    <row r="106" spans="1:11" x14ac:dyDescent="0.3">
      <c r="A106" s="7" t="str">
        <f t="shared" si="2"/>
        <v>delllwq-42651-level</v>
      </c>
      <c r="B106" s="37" t="s">
        <v>888</v>
      </c>
      <c r="C106" s="37" t="s">
        <v>884</v>
      </c>
      <c r="D106" s="37" t="s">
        <v>597</v>
      </c>
      <c r="E106" s="38">
        <v>42651</v>
      </c>
      <c r="F106" s="34">
        <v>-0.16404199999999999</v>
      </c>
      <c r="G106" s="34">
        <v>1.7716536000000001</v>
      </c>
      <c r="H106" s="34">
        <v>0.92991308750000001</v>
      </c>
      <c r="I106" s="34">
        <v>1.0170604000000001</v>
      </c>
      <c r="J106" s="37" t="s">
        <v>882</v>
      </c>
      <c r="K106" s="41"/>
    </row>
    <row r="107" spans="1:11" x14ac:dyDescent="0.3">
      <c r="A107" s="7" t="str">
        <f t="shared" si="2"/>
        <v>delllwq-42652-level</v>
      </c>
      <c r="B107" s="37" t="s">
        <v>888</v>
      </c>
      <c r="C107" s="37" t="s">
        <v>884</v>
      </c>
      <c r="D107" s="37" t="s">
        <v>597</v>
      </c>
      <c r="E107" s="38">
        <v>42652</v>
      </c>
      <c r="F107" s="34">
        <v>0.29527560000000003</v>
      </c>
      <c r="G107" s="34">
        <v>2.0341208000000002</v>
      </c>
      <c r="H107" s="34">
        <v>1.14145891666667</v>
      </c>
      <c r="I107" s="34">
        <v>1.1811024000000001</v>
      </c>
      <c r="J107" s="37" t="s">
        <v>882</v>
      </c>
      <c r="K107" s="41"/>
    </row>
    <row r="108" spans="1:11" x14ac:dyDescent="0.3">
      <c r="A108" s="7" t="str">
        <f t="shared" si="2"/>
        <v>delllwq-42653-level</v>
      </c>
      <c r="B108" s="37" t="s">
        <v>888</v>
      </c>
      <c r="C108" s="37" t="s">
        <v>884</v>
      </c>
      <c r="D108" s="37" t="s">
        <v>597</v>
      </c>
      <c r="E108" s="38">
        <v>42653</v>
      </c>
      <c r="F108" s="34">
        <v>0.52493440000000002</v>
      </c>
      <c r="G108" s="34">
        <v>2.2965879999999999</v>
      </c>
      <c r="H108" s="34">
        <v>1.4107612</v>
      </c>
      <c r="I108" s="34">
        <v>1.476378</v>
      </c>
      <c r="J108" s="37" t="s">
        <v>882</v>
      </c>
      <c r="K108" s="41"/>
    </row>
    <row r="109" spans="1:11" x14ac:dyDescent="0.3">
      <c r="A109" s="7" t="str">
        <f t="shared" si="2"/>
        <v>delllwq-42654-level</v>
      </c>
      <c r="B109" s="37" t="s">
        <v>888</v>
      </c>
      <c r="C109" s="37" t="s">
        <v>884</v>
      </c>
      <c r="D109" s="37" t="s">
        <v>597</v>
      </c>
      <c r="E109" s="38">
        <v>42654</v>
      </c>
      <c r="F109" s="34">
        <v>0.62335960000000001</v>
      </c>
      <c r="G109" s="34">
        <v>2.3622048000000002</v>
      </c>
      <c r="H109" s="34">
        <v>1.63495193333333</v>
      </c>
      <c r="I109" s="34">
        <v>1.7060367999999999</v>
      </c>
      <c r="J109" s="37" t="s">
        <v>882</v>
      </c>
      <c r="K109" s="41"/>
    </row>
    <row r="110" spans="1:11" x14ac:dyDescent="0.3">
      <c r="A110" s="7" t="str">
        <f t="shared" si="2"/>
        <v>delllwq-42655-level</v>
      </c>
      <c r="B110" s="37" t="s">
        <v>888</v>
      </c>
      <c r="C110" s="37" t="s">
        <v>884</v>
      </c>
      <c r="D110" s="37" t="s">
        <v>597</v>
      </c>
      <c r="E110" s="38">
        <v>42655</v>
      </c>
      <c r="F110" s="34">
        <v>1.7060367999999999</v>
      </c>
      <c r="G110" s="34">
        <v>2.2965879999999999</v>
      </c>
      <c r="H110" s="34">
        <v>2.12096656470588</v>
      </c>
      <c r="I110" s="34">
        <v>2.1981628</v>
      </c>
      <c r="J110" s="37" t="s">
        <v>882</v>
      </c>
      <c r="K110" s="41"/>
    </row>
    <row r="111" spans="1:11" x14ac:dyDescent="0.3">
      <c r="A111" s="7" t="str">
        <f t="shared" si="2"/>
        <v>delslwq-42649-level</v>
      </c>
      <c r="B111" s="37" t="s">
        <v>888</v>
      </c>
      <c r="C111" s="37" t="s">
        <v>884</v>
      </c>
      <c r="D111" s="37" t="s">
        <v>598</v>
      </c>
      <c r="E111" s="38">
        <v>42649</v>
      </c>
      <c r="F111" s="34">
        <v>-0.2296588</v>
      </c>
      <c r="G111" s="34">
        <v>2.7887140000000001</v>
      </c>
      <c r="H111" s="34">
        <v>1.5454483157894701</v>
      </c>
      <c r="I111" s="34">
        <v>1.7388452000000001</v>
      </c>
      <c r="J111" s="37" t="s">
        <v>883</v>
      </c>
      <c r="K111" s="41"/>
    </row>
    <row r="112" spans="1:11" x14ac:dyDescent="0.3">
      <c r="A112" s="7" t="str">
        <f t="shared" si="2"/>
        <v>delslwq-42650-level</v>
      </c>
      <c r="B112" s="37" t="s">
        <v>888</v>
      </c>
      <c r="C112" s="37" t="s">
        <v>884</v>
      </c>
      <c r="D112" s="37" t="s">
        <v>598</v>
      </c>
      <c r="E112" s="38">
        <v>42650</v>
      </c>
      <c r="F112" s="34">
        <v>-0.65616799999999997</v>
      </c>
      <c r="G112" s="34">
        <v>2.5918635999999999</v>
      </c>
      <c r="H112" s="34">
        <v>1.0963473666666701</v>
      </c>
      <c r="I112" s="34">
        <v>1.2139108000000001</v>
      </c>
      <c r="J112" s="37" t="s">
        <v>883</v>
      </c>
      <c r="K112" s="41"/>
    </row>
    <row r="113" spans="1:11" x14ac:dyDescent="0.3">
      <c r="A113" s="7" t="str">
        <f t="shared" si="2"/>
        <v>delslwq-42651-level</v>
      </c>
      <c r="B113" s="37" t="s">
        <v>888</v>
      </c>
      <c r="C113" s="37" t="s">
        <v>884</v>
      </c>
      <c r="D113" s="37" t="s">
        <v>598</v>
      </c>
      <c r="E113" s="38">
        <v>42651</v>
      </c>
      <c r="F113" s="34">
        <v>-0.75459319999999996</v>
      </c>
      <c r="G113" s="34">
        <v>2.3293963999999998</v>
      </c>
      <c r="H113" s="34">
        <v>0.94221623750000005</v>
      </c>
      <c r="I113" s="34">
        <v>1.1154856</v>
      </c>
      <c r="J113" s="37" t="s">
        <v>883</v>
      </c>
      <c r="K113" s="41"/>
    </row>
    <row r="114" spans="1:11" x14ac:dyDescent="0.3">
      <c r="A114" s="7" t="str">
        <f t="shared" si="2"/>
        <v>delslwq-42652-level</v>
      </c>
      <c r="B114" s="37" t="s">
        <v>888</v>
      </c>
      <c r="C114" s="37" t="s">
        <v>884</v>
      </c>
      <c r="D114" s="37" t="s">
        <v>598</v>
      </c>
      <c r="E114" s="38">
        <v>42652</v>
      </c>
      <c r="F114" s="34">
        <v>-0.49212600000000001</v>
      </c>
      <c r="G114" s="34">
        <v>2.3622048000000002</v>
      </c>
      <c r="H114" s="34">
        <v>1.0796014125</v>
      </c>
      <c r="I114" s="34">
        <v>1.1646981999999999</v>
      </c>
      <c r="J114" s="37" t="s">
        <v>883</v>
      </c>
      <c r="K114" s="41"/>
    </row>
    <row r="115" spans="1:11" x14ac:dyDescent="0.3">
      <c r="A115" s="7" t="str">
        <f t="shared" si="2"/>
        <v>delslwq-42653-level</v>
      </c>
      <c r="B115" s="37" t="s">
        <v>888</v>
      </c>
      <c r="C115" s="37" t="s">
        <v>884</v>
      </c>
      <c r="D115" s="37" t="s">
        <v>598</v>
      </c>
      <c r="E115" s="38">
        <v>42653</v>
      </c>
      <c r="F115" s="34">
        <v>-0.19685040000000001</v>
      </c>
      <c r="G115" s="34">
        <v>2.7559056000000002</v>
      </c>
      <c r="H115" s="34">
        <v>1.3454861541666701</v>
      </c>
      <c r="I115" s="34">
        <v>1.3615486000000001</v>
      </c>
      <c r="J115" s="37" t="s">
        <v>883</v>
      </c>
      <c r="K115" s="41"/>
    </row>
    <row r="116" spans="1:11" x14ac:dyDescent="0.3">
      <c r="A116" s="7" t="str">
        <f t="shared" si="2"/>
        <v>delslwq-42654-level</v>
      </c>
      <c r="B116" s="37" t="s">
        <v>888</v>
      </c>
      <c r="C116" s="37" t="s">
        <v>884</v>
      </c>
      <c r="D116" s="37" t="s">
        <v>598</v>
      </c>
      <c r="E116" s="38">
        <v>42654</v>
      </c>
      <c r="F116" s="34">
        <v>-0.26246720000000001</v>
      </c>
      <c r="G116" s="34">
        <v>2.8215224000000001</v>
      </c>
      <c r="H116" s="34">
        <v>1.4425443375</v>
      </c>
      <c r="I116" s="34">
        <v>1.5912074</v>
      </c>
      <c r="J116" s="37" t="s">
        <v>883</v>
      </c>
    </row>
    <row r="117" spans="1:11" x14ac:dyDescent="0.3">
      <c r="A117" s="7" t="str">
        <f t="shared" si="2"/>
        <v>delslwq-42655-level</v>
      </c>
      <c r="B117" s="37" t="s">
        <v>888</v>
      </c>
      <c r="C117" s="37" t="s">
        <v>884</v>
      </c>
      <c r="D117" s="37" t="s">
        <v>598</v>
      </c>
      <c r="E117" s="38">
        <v>42655</v>
      </c>
      <c r="F117" s="34">
        <v>-3.2808400000000001E-2</v>
      </c>
      <c r="G117" s="34">
        <v>2.6574803999999999</v>
      </c>
      <c r="H117" s="34">
        <v>1.42427054117647</v>
      </c>
      <c r="I117" s="34">
        <v>1.5091863999999999</v>
      </c>
      <c r="J117" s="37" t="s">
        <v>883</v>
      </c>
    </row>
    <row r="118" spans="1:11" x14ac:dyDescent="0.3">
      <c r="A118" s="7" t="str">
        <f t="shared" si="2"/>
        <v>delblwq-42649-ph</v>
      </c>
      <c r="B118" s="37" t="s">
        <v>888</v>
      </c>
      <c r="C118" s="37" t="s">
        <v>25</v>
      </c>
      <c r="D118" s="37" t="s">
        <v>595</v>
      </c>
      <c r="E118" s="38">
        <v>42649</v>
      </c>
      <c r="F118" s="34">
        <v>6.8</v>
      </c>
      <c r="G118" s="34">
        <v>7.2</v>
      </c>
      <c r="H118" s="34">
        <v>6.95</v>
      </c>
      <c r="I118" s="34">
        <v>6.9</v>
      </c>
      <c r="J118" s="37" t="s">
        <v>880</v>
      </c>
    </row>
    <row r="119" spans="1:11" x14ac:dyDescent="0.3">
      <c r="A119" s="7" t="str">
        <f t="shared" si="2"/>
        <v>delblwq-42650-ph</v>
      </c>
      <c r="B119" s="37" t="s">
        <v>888</v>
      </c>
      <c r="C119" s="37" t="s">
        <v>25</v>
      </c>
      <c r="D119" s="37" t="s">
        <v>595</v>
      </c>
      <c r="E119" s="38">
        <v>42650</v>
      </c>
      <c r="F119" s="34">
        <v>6.8</v>
      </c>
      <c r="G119" s="34">
        <v>7.2</v>
      </c>
      <c r="H119" s="34">
        <v>6.9864583333333297</v>
      </c>
      <c r="I119" s="34">
        <v>7</v>
      </c>
      <c r="J119" s="37" t="s">
        <v>880</v>
      </c>
    </row>
    <row r="120" spans="1:11" x14ac:dyDescent="0.3">
      <c r="A120" s="7" t="str">
        <f t="shared" si="2"/>
        <v>delblwq-42651-ph</v>
      </c>
      <c r="B120" s="37" t="s">
        <v>888</v>
      </c>
      <c r="C120" s="37" t="s">
        <v>25</v>
      </c>
      <c r="D120" s="37" t="s">
        <v>595</v>
      </c>
      <c r="E120" s="38">
        <v>42651</v>
      </c>
      <c r="F120" s="34">
        <v>6.9</v>
      </c>
      <c r="G120" s="34">
        <v>7.2</v>
      </c>
      <c r="H120" s="34">
        <v>7.0125000000000002</v>
      </c>
      <c r="I120" s="34">
        <v>7</v>
      </c>
      <c r="J120" s="37" t="s">
        <v>880</v>
      </c>
    </row>
    <row r="121" spans="1:11" x14ac:dyDescent="0.3">
      <c r="A121" s="7" t="str">
        <f t="shared" si="2"/>
        <v>delblwq-42652-ph</v>
      </c>
      <c r="B121" s="37" t="s">
        <v>888</v>
      </c>
      <c r="C121" s="37" t="s">
        <v>25</v>
      </c>
      <c r="D121" s="37" t="s">
        <v>595</v>
      </c>
      <c r="E121" s="38">
        <v>42652</v>
      </c>
      <c r="F121" s="34">
        <v>6.8</v>
      </c>
      <c r="G121" s="34">
        <v>7.1</v>
      </c>
      <c r="H121" s="34">
        <v>6.9937500000000004</v>
      </c>
      <c r="I121" s="34">
        <v>7</v>
      </c>
      <c r="J121" s="37" t="s">
        <v>880</v>
      </c>
    </row>
    <row r="122" spans="1:11" x14ac:dyDescent="0.3">
      <c r="A122" s="7" t="str">
        <f t="shared" si="2"/>
        <v>delblwq-42653-ph</v>
      </c>
      <c r="B122" s="37" t="s">
        <v>888</v>
      </c>
      <c r="C122" s="37" t="s">
        <v>25</v>
      </c>
      <c r="D122" s="37" t="s">
        <v>595</v>
      </c>
      <c r="E122" s="38">
        <v>42653</v>
      </c>
      <c r="F122" s="34">
        <v>6.6</v>
      </c>
      <c r="G122" s="34">
        <v>7.1</v>
      </c>
      <c r="H122" s="34">
        <v>6.78541666666667</v>
      </c>
      <c r="I122" s="34">
        <v>6.8</v>
      </c>
      <c r="J122" s="37" t="s">
        <v>880</v>
      </c>
    </row>
    <row r="123" spans="1:11" x14ac:dyDescent="0.3">
      <c r="A123" s="7" t="str">
        <f t="shared" si="2"/>
        <v>delblwq-42654-ph</v>
      </c>
      <c r="B123" s="37" t="s">
        <v>888</v>
      </c>
      <c r="C123" s="37" t="s">
        <v>25</v>
      </c>
      <c r="D123" s="37" t="s">
        <v>595</v>
      </c>
      <c r="E123" s="38">
        <v>42654</v>
      </c>
      <c r="F123" s="34">
        <v>6.7</v>
      </c>
      <c r="G123" s="34">
        <v>7.1</v>
      </c>
      <c r="H123" s="34">
        <v>6.8895833333333298</v>
      </c>
      <c r="I123" s="34">
        <v>6.9</v>
      </c>
      <c r="J123" s="37" t="s">
        <v>880</v>
      </c>
    </row>
    <row r="124" spans="1:11" x14ac:dyDescent="0.3">
      <c r="A124" s="7" t="str">
        <f t="shared" si="2"/>
        <v>delblwq-42655-ph</v>
      </c>
      <c r="B124" s="37" t="s">
        <v>888</v>
      </c>
      <c r="C124" s="37" t="s">
        <v>25</v>
      </c>
      <c r="D124" s="37" t="s">
        <v>595</v>
      </c>
      <c r="E124" s="38">
        <v>42655</v>
      </c>
      <c r="F124" s="34">
        <v>7</v>
      </c>
      <c r="G124" s="34">
        <v>7.1</v>
      </c>
      <c r="H124" s="34">
        <v>7.0529411764705898</v>
      </c>
      <c r="I124" s="34">
        <v>7.1</v>
      </c>
      <c r="J124" s="37" t="s">
        <v>880</v>
      </c>
    </row>
    <row r="125" spans="1:11" x14ac:dyDescent="0.3">
      <c r="A125" s="7" t="str">
        <f t="shared" si="2"/>
        <v>deldswq-42649-ph</v>
      </c>
      <c r="B125" s="37" t="s">
        <v>888</v>
      </c>
      <c r="C125" s="37" t="s">
        <v>25</v>
      </c>
      <c r="D125" s="37" t="s">
        <v>596</v>
      </c>
      <c r="E125" s="38">
        <v>42649</v>
      </c>
      <c r="F125" s="34">
        <v>6.4</v>
      </c>
      <c r="G125" s="34">
        <v>6.5</v>
      </c>
      <c r="H125" s="34">
        <v>6.4460526315789499</v>
      </c>
      <c r="I125" s="34">
        <v>6.4</v>
      </c>
      <c r="J125" s="37" t="s">
        <v>881</v>
      </c>
    </row>
    <row r="126" spans="1:11" x14ac:dyDescent="0.3">
      <c r="A126" s="7" t="str">
        <f t="shared" si="2"/>
        <v>deldswq-42650-ph</v>
      </c>
      <c r="B126" s="37" t="s">
        <v>888</v>
      </c>
      <c r="C126" s="37" t="s">
        <v>25</v>
      </c>
      <c r="D126" s="37" t="s">
        <v>596</v>
      </c>
      <c r="E126" s="38">
        <v>42650</v>
      </c>
      <c r="F126" s="34">
        <v>6.4</v>
      </c>
      <c r="G126" s="34">
        <v>6.5</v>
      </c>
      <c r="H126" s="34">
        <v>6.4947916666666696</v>
      </c>
      <c r="I126" s="34">
        <v>6.5</v>
      </c>
      <c r="J126" s="37" t="s">
        <v>881</v>
      </c>
    </row>
    <row r="127" spans="1:11" x14ac:dyDescent="0.3">
      <c r="A127" s="7" t="str">
        <f t="shared" si="2"/>
        <v>deldswq-42651-ph</v>
      </c>
      <c r="B127" s="37" t="s">
        <v>888</v>
      </c>
      <c r="C127" s="37" t="s">
        <v>25</v>
      </c>
      <c r="D127" s="37" t="s">
        <v>596</v>
      </c>
      <c r="E127" s="38">
        <v>42651</v>
      </c>
      <c r="F127" s="34">
        <v>6.5</v>
      </c>
      <c r="G127" s="34">
        <v>6.6</v>
      </c>
      <c r="H127" s="34">
        <v>6.5281250000000002</v>
      </c>
      <c r="I127" s="34">
        <v>6.5</v>
      </c>
      <c r="J127" s="37" t="s">
        <v>881</v>
      </c>
    </row>
    <row r="128" spans="1:11" x14ac:dyDescent="0.3">
      <c r="A128" s="7" t="str">
        <f t="shared" si="2"/>
        <v>deldswq-42652-ph</v>
      </c>
      <c r="B128" s="37" t="s">
        <v>888</v>
      </c>
      <c r="C128" s="37" t="s">
        <v>25</v>
      </c>
      <c r="D128" s="37" t="s">
        <v>596</v>
      </c>
      <c r="E128" s="38">
        <v>42652</v>
      </c>
      <c r="F128" s="34">
        <v>6.6</v>
      </c>
      <c r="G128" s="34">
        <v>6.8</v>
      </c>
      <c r="H128" s="34">
        <v>6.65625</v>
      </c>
      <c r="I128" s="34">
        <v>6.6</v>
      </c>
      <c r="J128" s="37" t="s">
        <v>881</v>
      </c>
    </row>
    <row r="129" spans="1:10" x14ac:dyDescent="0.3">
      <c r="A129" s="7" t="str">
        <f t="shared" si="2"/>
        <v>deldswq-42653-ph</v>
      </c>
      <c r="B129" s="37" t="s">
        <v>888</v>
      </c>
      <c r="C129" s="37" t="s">
        <v>25</v>
      </c>
      <c r="D129" s="37" t="s">
        <v>596</v>
      </c>
      <c r="E129" s="38">
        <v>42653</v>
      </c>
      <c r="F129" s="34">
        <v>6.7</v>
      </c>
      <c r="G129" s="34">
        <v>7.1</v>
      </c>
      <c r="H129" s="34">
        <v>6.9</v>
      </c>
      <c r="I129" s="34">
        <v>6.8</v>
      </c>
      <c r="J129" s="37" t="s">
        <v>881</v>
      </c>
    </row>
    <row r="130" spans="1:10" x14ac:dyDescent="0.3">
      <c r="A130" s="7" t="str">
        <f t="shared" si="2"/>
        <v>deldswq-42654-ph</v>
      </c>
      <c r="B130" s="37" t="s">
        <v>888</v>
      </c>
      <c r="C130" s="37" t="s">
        <v>25</v>
      </c>
      <c r="D130" s="37" t="s">
        <v>596</v>
      </c>
      <c r="E130" s="38">
        <v>42654</v>
      </c>
      <c r="F130" s="34">
        <v>6.8</v>
      </c>
      <c r="G130" s="34">
        <v>7.1</v>
      </c>
      <c r="H130" s="34">
        <v>6.9249999999999998</v>
      </c>
      <c r="I130" s="34">
        <v>6.9</v>
      </c>
      <c r="J130" s="37" t="s">
        <v>881</v>
      </c>
    </row>
    <row r="131" spans="1:10" x14ac:dyDescent="0.3">
      <c r="A131" s="7" t="str">
        <f t="shared" si="2"/>
        <v>deldswq-42655-ph</v>
      </c>
      <c r="B131" s="37" t="s">
        <v>888</v>
      </c>
      <c r="C131" s="37" t="s">
        <v>25</v>
      </c>
      <c r="D131" s="37" t="s">
        <v>596</v>
      </c>
      <c r="E131" s="38">
        <v>42655</v>
      </c>
      <c r="F131" s="34">
        <v>6.7</v>
      </c>
      <c r="G131" s="34">
        <v>6.8</v>
      </c>
      <c r="H131" s="34">
        <v>6.7882352941176496</v>
      </c>
      <c r="I131" s="34">
        <v>6.8</v>
      </c>
      <c r="J131" s="37" t="s">
        <v>881</v>
      </c>
    </row>
    <row r="132" spans="1:10" x14ac:dyDescent="0.3">
      <c r="A132" s="7" t="str">
        <f t="shared" si="2"/>
        <v>delllwq-42649-ph</v>
      </c>
      <c r="B132" s="37" t="s">
        <v>888</v>
      </c>
      <c r="C132" s="37" t="s">
        <v>25</v>
      </c>
      <c r="D132" s="37" t="s">
        <v>597</v>
      </c>
      <c r="E132" s="38">
        <v>42649</v>
      </c>
      <c r="F132" s="34">
        <v>6.6</v>
      </c>
      <c r="G132" s="34">
        <v>6.7</v>
      </c>
      <c r="H132" s="34">
        <v>6.6723684210526297</v>
      </c>
      <c r="I132" s="34">
        <v>6.7</v>
      </c>
      <c r="J132" s="37" t="s">
        <v>882</v>
      </c>
    </row>
    <row r="133" spans="1:10" x14ac:dyDescent="0.3">
      <c r="A133" s="7" t="str">
        <f t="shared" si="2"/>
        <v>delllwq-42650-ph</v>
      </c>
      <c r="B133" s="37" t="s">
        <v>888</v>
      </c>
      <c r="C133" s="37" t="s">
        <v>25</v>
      </c>
      <c r="D133" s="37" t="s">
        <v>597</v>
      </c>
      <c r="E133" s="38">
        <v>42650</v>
      </c>
      <c r="F133" s="34">
        <v>6.7</v>
      </c>
      <c r="G133" s="34">
        <v>6.8</v>
      </c>
      <c r="H133" s="34">
        <v>6.7052083333333297</v>
      </c>
      <c r="I133" s="34">
        <v>6.7</v>
      </c>
      <c r="J133" s="37" t="s">
        <v>882</v>
      </c>
    </row>
    <row r="134" spans="1:10" x14ac:dyDescent="0.3">
      <c r="A134" s="7" t="str">
        <f t="shared" si="2"/>
        <v>delllwq-42651-ph</v>
      </c>
      <c r="B134" s="37" t="s">
        <v>888</v>
      </c>
      <c r="C134" s="37" t="s">
        <v>25</v>
      </c>
      <c r="D134" s="37" t="s">
        <v>597</v>
      </c>
      <c r="E134" s="38">
        <v>42651</v>
      </c>
      <c r="F134" s="34">
        <v>6.7</v>
      </c>
      <c r="G134" s="34">
        <v>6.8</v>
      </c>
      <c r="H134" s="34">
        <v>6.7281250000000004</v>
      </c>
      <c r="I134" s="34">
        <v>6.7</v>
      </c>
      <c r="J134" s="37" t="s">
        <v>882</v>
      </c>
    </row>
    <row r="135" spans="1:10" x14ac:dyDescent="0.3">
      <c r="A135" s="7" t="str">
        <f t="shared" ref="A135:A198" si="3">D135&amp;"-"&amp;E135&amp;"-"&amp;C135</f>
        <v>delllwq-42652-ph</v>
      </c>
      <c r="B135" s="37" t="s">
        <v>888</v>
      </c>
      <c r="C135" s="37" t="s">
        <v>25</v>
      </c>
      <c r="D135" s="37" t="s">
        <v>597</v>
      </c>
      <c r="E135" s="38">
        <v>42652</v>
      </c>
      <c r="F135" s="34">
        <v>6.7</v>
      </c>
      <c r="G135" s="34">
        <v>6.9</v>
      </c>
      <c r="H135" s="34">
        <v>6.8416666666666703</v>
      </c>
      <c r="I135" s="34">
        <v>6.8</v>
      </c>
      <c r="J135" s="37" t="s">
        <v>882</v>
      </c>
    </row>
    <row r="136" spans="1:10" x14ac:dyDescent="0.3">
      <c r="A136" s="7" t="str">
        <f t="shared" si="3"/>
        <v>delllwq-42653-ph</v>
      </c>
      <c r="B136" s="37" t="s">
        <v>888</v>
      </c>
      <c r="C136" s="37" t="s">
        <v>25</v>
      </c>
      <c r="D136" s="37" t="s">
        <v>597</v>
      </c>
      <c r="E136" s="38">
        <v>42653</v>
      </c>
      <c r="F136" s="34">
        <v>6.9</v>
      </c>
      <c r="G136" s="34">
        <v>7</v>
      </c>
      <c r="H136" s="34">
        <v>6.9124999999999996</v>
      </c>
      <c r="I136" s="34">
        <v>6.9</v>
      </c>
      <c r="J136" s="37" t="s">
        <v>882</v>
      </c>
    </row>
    <row r="137" spans="1:10" x14ac:dyDescent="0.3">
      <c r="A137" s="7" t="str">
        <f t="shared" si="3"/>
        <v>delllwq-42654-ph</v>
      </c>
      <c r="B137" s="37" t="s">
        <v>888</v>
      </c>
      <c r="C137" s="37" t="s">
        <v>25</v>
      </c>
      <c r="D137" s="37" t="s">
        <v>597</v>
      </c>
      <c r="E137" s="38">
        <v>42654</v>
      </c>
      <c r="F137" s="34">
        <v>6.8</v>
      </c>
      <c r="G137" s="34">
        <v>7</v>
      </c>
      <c r="H137" s="34">
        <v>6.8979166666666698</v>
      </c>
      <c r="I137" s="34">
        <v>6.9</v>
      </c>
      <c r="J137" s="37" t="s">
        <v>882</v>
      </c>
    </row>
    <row r="138" spans="1:10" x14ac:dyDescent="0.3">
      <c r="A138" s="7" t="str">
        <f t="shared" si="3"/>
        <v>delllwq-42655-ph</v>
      </c>
      <c r="B138" s="37" t="s">
        <v>888</v>
      </c>
      <c r="C138" s="37" t="s">
        <v>25</v>
      </c>
      <c r="D138" s="37" t="s">
        <v>597</v>
      </c>
      <c r="E138" s="38">
        <v>42655</v>
      </c>
      <c r="F138" s="34">
        <v>6.8</v>
      </c>
      <c r="G138" s="34">
        <v>6.9</v>
      </c>
      <c r="H138" s="34">
        <v>6.8352941176470603</v>
      </c>
      <c r="I138" s="34">
        <v>6.8</v>
      </c>
      <c r="J138" s="37" t="s">
        <v>882</v>
      </c>
    </row>
    <row r="139" spans="1:10" x14ac:dyDescent="0.3">
      <c r="A139" s="7" t="str">
        <f t="shared" si="3"/>
        <v>delslwq-42649-ph</v>
      </c>
      <c r="B139" s="37" t="s">
        <v>888</v>
      </c>
      <c r="C139" s="37" t="s">
        <v>25</v>
      </c>
      <c r="D139" s="37" t="s">
        <v>598</v>
      </c>
      <c r="E139" s="38">
        <v>42649</v>
      </c>
      <c r="F139" s="34">
        <v>6.8</v>
      </c>
      <c r="G139" s="34">
        <v>7.2</v>
      </c>
      <c r="H139" s="34">
        <v>6.8842105263157896</v>
      </c>
      <c r="I139" s="34">
        <v>6.8</v>
      </c>
      <c r="J139" s="37" t="s">
        <v>883</v>
      </c>
    </row>
    <row r="140" spans="1:10" x14ac:dyDescent="0.3">
      <c r="A140" s="7" t="str">
        <f t="shared" si="3"/>
        <v>delslwq-42650-ph</v>
      </c>
      <c r="B140" s="37" t="s">
        <v>888</v>
      </c>
      <c r="C140" s="37" t="s">
        <v>25</v>
      </c>
      <c r="D140" s="37" t="s">
        <v>598</v>
      </c>
      <c r="E140" s="38">
        <v>42650</v>
      </c>
      <c r="F140" s="34">
        <v>6.8</v>
      </c>
      <c r="G140" s="34">
        <v>7.3</v>
      </c>
      <c r="H140" s="34">
        <v>6.8812499999999996</v>
      </c>
      <c r="I140" s="34">
        <v>6.8</v>
      </c>
      <c r="J140" s="37" t="s">
        <v>883</v>
      </c>
    </row>
    <row r="141" spans="1:10" x14ac:dyDescent="0.3">
      <c r="A141" s="7" t="str">
        <f t="shared" si="3"/>
        <v>delslwq-42651-ph</v>
      </c>
      <c r="B141" s="37" t="s">
        <v>888</v>
      </c>
      <c r="C141" s="37" t="s">
        <v>25</v>
      </c>
      <c r="D141" s="37" t="s">
        <v>598</v>
      </c>
      <c r="E141" s="38">
        <v>42651</v>
      </c>
      <c r="F141" s="34">
        <v>6.8</v>
      </c>
      <c r="G141" s="34">
        <v>7.3</v>
      </c>
      <c r="H141" s="34">
        <v>6.9208333333333298</v>
      </c>
      <c r="I141" s="34">
        <v>6.9</v>
      </c>
      <c r="J141" s="37" t="s">
        <v>883</v>
      </c>
    </row>
    <row r="142" spans="1:10" x14ac:dyDescent="0.3">
      <c r="A142" s="7" t="str">
        <f t="shared" si="3"/>
        <v>delslwq-42652-ph</v>
      </c>
      <c r="B142" s="37" t="s">
        <v>888</v>
      </c>
      <c r="C142" s="37" t="s">
        <v>25</v>
      </c>
      <c r="D142" s="37" t="s">
        <v>598</v>
      </c>
      <c r="E142" s="38">
        <v>42652</v>
      </c>
      <c r="F142" s="34">
        <v>6.8</v>
      </c>
      <c r="G142" s="34">
        <v>7.4</v>
      </c>
      <c r="H142" s="34">
        <v>6.99583333333333</v>
      </c>
      <c r="I142" s="34">
        <v>7</v>
      </c>
      <c r="J142" s="37" t="s">
        <v>883</v>
      </c>
    </row>
    <row r="143" spans="1:10" x14ac:dyDescent="0.3">
      <c r="A143" s="7" t="str">
        <f t="shared" si="3"/>
        <v>delslwq-42653-ph</v>
      </c>
      <c r="B143" s="37" t="s">
        <v>888</v>
      </c>
      <c r="C143" s="37" t="s">
        <v>25</v>
      </c>
      <c r="D143" s="37" t="s">
        <v>598</v>
      </c>
      <c r="E143" s="38">
        <v>42653</v>
      </c>
      <c r="F143" s="34">
        <v>6.9</v>
      </c>
      <c r="G143" s="34">
        <v>7.7</v>
      </c>
      <c r="H143" s="34">
        <v>7.0635416666666702</v>
      </c>
      <c r="I143" s="34">
        <v>7</v>
      </c>
      <c r="J143" s="37" t="s">
        <v>883</v>
      </c>
    </row>
    <row r="144" spans="1:10" x14ac:dyDescent="0.3">
      <c r="A144" s="7" t="str">
        <f t="shared" si="3"/>
        <v>delslwq-42654-ph</v>
      </c>
      <c r="B144" s="37" t="s">
        <v>888</v>
      </c>
      <c r="C144" s="37" t="s">
        <v>25</v>
      </c>
      <c r="D144" s="37" t="s">
        <v>598</v>
      </c>
      <c r="E144" s="38">
        <v>42654</v>
      </c>
      <c r="F144" s="34">
        <v>6.9</v>
      </c>
      <c r="G144" s="34">
        <v>7.7</v>
      </c>
      <c r="H144" s="34">
        <v>7.06666666666667</v>
      </c>
      <c r="I144" s="34">
        <v>7</v>
      </c>
      <c r="J144" s="37" t="s">
        <v>883</v>
      </c>
    </row>
    <row r="145" spans="1:10" x14ac:dyDescent="0.3">
      <c r="A145" s="7" t="str">
        <f t="shared" si="3"/>
        <v>delslwq-42655-ph</v>
      </c>
      <c r="B145" s="37" t="s">
        <v>888</v>
      </c>
      <c r="C145" s="37" t="s">
        <v>25</v>
      </c>
      <c r="D145" s="37" t="s">
        <v>598</v>
      </c>
      <c r="E145" s="38">
        <v>42655</v>
      </c>
      <c r="F145" s="34">
        <v>7</v>
      </c>
      <c r="G145" s="34">
        <v>7.5</v>
      </c>
      <c r="H145" s="34">
        <v>7.2</v>
      </c>
      <c r="I145" s="34">
        <v>7.2</v>
      </c>
      <c r="J145" s="37" t="s">
        <v>883</v>
      </c>
    </row>
    <row r="146" spans="1:10" x14ac:dyDescent="0.3">
      <c r="A146" s="7" t="str">
        <f t="shared" si="3"/>
        <v>delblwq-42649-sal</v>
      </c>
      <c r="B146" s="37" t="s">
        <v>888</v>
      </c>
      <c r="C146" s="37" t="s">
        <v>26</v>
      </c>
      <c r="D146" s="37" t="s">
        <v>595</v>
      </c>
      <c r="E146" s="38">
        <v>42649</v>
      </c>
      <c r="F146" s="34">
        <v>1.2</v>
      </c>
      <c r="G146" s="34">
        <v>4.2</v>
      </c>
      <c r="H146" s="34">
        <v>2.6631578947368402</v>
      </c>
      <c r="I146" s="34">
        <v>2.75</v>
      </c>
      <c r="J146" s="37" t="s">
        <v>880</v>
      </c>
    </row>
    <row r="147" spans="1:10" x14ac:dyDescent="0.3">
      <c r="A147" s="7" t="str">
        <f t="shared" si="3"/>
        <v>delblwq-42650-sal</v>
      </c>
      <c r="B147" s="37" t="s">
        <v>888</v>
      </c>
      <c r="C147" s="37" t="s">
        <v>26</v>
      </c>
      <c r="D147" s="37" t="s">
        <v>595</v>
      </c>
      <c r="E147" s="38">
        <v>42650</v>
      </c>
      <c r="F147" s="34">
        <v>1.2</v>
      </c>
      <c r="G147" s="34">
        <v>4.2</v>
      </c>
      <c r="H147" s="34">
        <v>2.5416666666666701</v>
      </c>
      <c r="I147" s="34">
        <v>2.6</v>
      </c>
      <c r="J147" s="37" t="s">
        <v>880</v>
      </c>
    </row>
    <row r="148" spans="1:10" x14ac:dyDescent="0.3">
      <c r="A148" s="7" t="str">
        <f t="shared" si="3"/>
        <v>delblwq-42651-sal</v>
      </c>
      <c r="B148" s="37" t="s">
        <v>888</v>
      </c>
      <c r="C148" s="37" t="s">
        <v>26</v>
      </c>
      <c r="D148" s="37" t="s">
        <v>595</v>
      </c>
      <c r="E148" s="38">
        <v>42651</v>
      </c>
      <c r="F148" s="34">
        <v>1.4</v>
      </c>
      <c r="G148" s="34">
        <v>4.4000000000000004</v>
      </c>
      <c r="H148" s="34">
        <v>2.7864583333333299</v>
      </c>
      <c r="I148" s="34">
        <v>2.9</v>
      </c>
      <c r="J148" s="37" t="s">
        <v>880</v>
      </c>
    </row>
    <row r="149" spans="1:10" x14ac:dyDescent="0.3">
      <c r="A149" s="7" t="str">
        <f t="shared" si="3"/>
        <v>delblwq-42652-sal</v>
      </c>
      <c r="B149" s="37" t="s">
        <v>888</v>
      </c>
      <c r="C149" s="37" t="s">
        <v>26</v>
      </c>
      <c r="D149" s="37" t="s">
        <v>595</v>
      </c>
      <c r="E149" s="38">
        <v>42652</v>
      </c>
      <c r="F149" s="34">
        <v>0.2</v>
      </c>
      <c r="G149" s="34">
        <v>3.8</v>
      </c>
      <c r="H149" s="34">
        <v>1.8135416666666699</v>
      </c>
      <c r="I149" s="34">
        <v>1.85</v>
      </c>
      <c r="J149" s="37" t="s">
        <v>880</v>
      </c>
    </row>
    <row r="150" spans="1:10" x14ac:dyDescent="0.3">
      <c r="A150" s="7" t="str">
        <f t="shared" si="3"/>
        <v>delblwq-42653-sal</v>
      </c>
      <c r="B150" s="37" t="s">
        <v>888</v>
      </c>
      <c r="C150" s="37" t="s">
        <v>26</v>
      </c>
      <c r="D150" s="37" t="s">
        <v>595</v>
      </c>
      <c r="E150" s="38">
        <v>42653</v>
      </c>
      <c r="F150" s="34">
        <v>0.1</v>
      </c>
      <c r="G150" s="34">
        <v>1.2</v>
      </c>
      <c r="H150" s="34">
        <v>0.3125</v>
      </c>
      <c r="I150" s="34">
        <v>0.2</v>
      </c>
      <c r="J150" s="37" t="s">
        <v>880</v>
      </c>
    </row>
    <row r="151" spans="1:10" x14ac:dyDescent="0.3">
      <c r="A151" s="7" t="str">
        <f t="shared" si="3"/>
        <v>delblwq-42654-sal</v>
      </c>
      <c r="B151" s="37" t="s">
        <v>888</v>
      </c>
      <c r="C151" s="37" t="s">
        <v>26</v>
      </c>
      <c r="D151" s="37" t="s">
        <v>595</v>
      </c>
      <c r="E151" s="38">
        <v>42654</v>
      </c>
      <c r="F151" s="34">
        <v>0.2</v>
      </c>
      <c r="G151" s="34">
        <v>2</v>
      </c>
      <c r="H151" s="34">
        <v>0.81979166666666703</v>
      </c>
      <c r="I151" s="34">
        <v>0.7</v>
      </c>
      <c r="J151" s="37" t="s">
        <v>880</v>
      </c>
    </row>
    <row r="152" spans="1:10" x14ac:dyDescent="0.3">
      <c r="A152" s="7" t="str">
        <f t="shared" si="3"/>
        <v>delblwq-42655-sal</v>
      </c>
      <c r="B152" s="37" t="s">
        <v>888</v>
      </c>
      <c r="C152" s="37" t="s">
        <v>26</v>
      </c>
      <c r="D152" s="37" t="s">
        <v>595</v>
      </c>
      <c r="E152" s="38">
        <v>42655</v>
      </c>
      <c r="F152" s="34">
        <v>1.5</v>
      </c>
      <c r="G152" s="34">
        <v>2.4</v>
      </c>
      <c r="H152" s="34">
        <v>1.9294117647058799</v>
      </c>
      <c r="I152" s="34">
        <v>1.9</v>
      </c>
      <c r="J152" s="37" t="s">
        <v>880</v>
      </c>
    </row>
    <row r="153" spans="1:10" x14ac:dyDescent="0.3">
      <c r="A153" s="7" t="str">
        <f t="shared" si="3"/>
        <v>deldswq-42649-sal</v>
      </c>
      <c r="B153" s="37" t="s">
        <v>888</v>
      </c>
      <c r="C153" s="37" t="s">
        <v>26</v>
      </c>
      <c r="D153" s="37" t="s">
        <v>596</v>
      </c>
      <c r="E153" s="38">
        <v>42649</v>
      </c>
      <c r="F153" s="34">
        <v>0.1</v>
      </c>
      <c r="G153" s="34">
        <v>0.1</v>
      </c>
      <c r="H153" s="34">
        <v>0.1</v>
      </c>
      <c r="I153" s="34">
        <v>0.1</v>
      </c>
      <c r="J153" s="37" t="s">
        <v>881</v>
      </c>
    </row>
    <row r="154" spans="1:10" x14ac:dyDescent="0.3">
      <c r="A154" s="7" t="str">
        <f t="shared" si="3"/>
        <v>deldswq-42650-sal</v>
      </c>
      <c r="B154" s="37" t="s">
        <v>888</v>
      </c>
      <c r="C154" s="37" t="s">
        <v>26</v>
      </c>
      <c r="D154" s="37" t="s">
        <v>596</v>
      </c>
      <c r="E154" s="38">
        <v>42650</v>
      </c>
      <c r="F154" s="34">
        <v>0.1</v>
      </c>
      <c r="G154" s="34">
        <v>0.1</v>
      </c>
      <c r="H154" s="34">
        <v>0.1</v>
      </c>
      <c r="I154" s="34">
        <v>0.1</v>
      </c>
      <c r="J154" s="37" t="s">
        <v>881</v>
      </c>
    </row>
    <row r="155" spans="1:10" x14ac:dyDescent="0.3">
      <c r="A155" s="7" t="str">
        <f t="shared" si="3"/>
        <v>deldswq-42651-sal</v>
      </c>
      <c r="B155" s="37" t="s">
        <v>888</v>
      </c>
      <c r="C155" s="37" t="s">
        <v>26</v>
      </c>
      <c r="D155" s="37" t="s">
        <v>596</v>
      </c>
      <c r="E155" s="38">
        <v>42651</v>
      </c>
      <c r="F155" s="34">
        <v>0.1</v>
      </c>
      <c r="G155" s="34">
        <v>0.1</v>
      </c>
      <c r="H155" s="34">
        <v>0.1</v>
      </c>
      <c r="I155" s="34">
        <v>0.1</v>
      </c>
      <c r="J155" s="37" t="s">
        <v>881</v>
      </c>
    </row>
    <row r="156" spans="1:10" x14ac:dyDescent="0.3">
      <c r="A156" s="7" t="str">
        <f t="shared" si="3"/>
        <v>deldswq-42652-sal</v>
      </c>
      <c r="B156" s="37" t="s">
        <v>888</v>
      </c>
      <c r="C156" s="37" t="s">
        <v>26</v>
      </c>
      <c r="D156" s="37" t="s">
        <v>596</v>
      </c>
      <c r="E156" s="38">
        <v>42652</v>
      </c>
      <c r="F156" s="34">
        <v>0.1</v>
      </c>
      <c r="G156" s="34">
        <v>0.1</v>
      </c>
      <c r="H156" s="34">
        <v>0.1</v>
      </c>
      <c r="I156" s="34">
        <v>0.1</v>
      </c>
      <c r="J156" s="37" t="s">
        <v>881</v>
      </c>
    </row>
    <row r="157" spans="1:10" x14ac:dyDescent="0.3">
      <c r="A157" s="7" t="str">
        <f t="shared" si="3"/>
        <v>deldswq-42653-sal</v>
      </c>
      <c r="B157" s="37" t="s">
        <v>888</v>
      </c>
      <c r="C157" s="37" t="s">
        <v>26</v>
      </c>
      <c r="D157" s="37" t="s">
        <v>596</v>
      </c>
      <c r="E157" s="38">
        <v>42653</v>
      </c>
      <c r="F157" s="34">
        <v>0.1</v>
      </c>
      <c r="G157" s="34">
        <v>0.1</v>
      </c>
      <c r="H157" s="34">
        <v>0.1</v>
      </c>
      <c r="I157" s="34">
        <v>0.1</v>
      </c>
      <c r="J157" s="37" t="s">
        <v>881</v>
      </c>
    </row>
    <row r="158" spans="1:10" x14ac:dyDescent="0.3">
      <c r="A158" s="7" t="str">
        <f t="shared" si="3"/>
        <v>deldswq-42654-sal</v>
      </c>
      <c r="B158" s="37" t="s">
        <v>888</v>
      </c>
      <c r="C158" s="37" t="s">
        <v>26</v>
      </c>
      <c r="D158" s="37" t="s">
        <v>596</v>
      </c>
      <c r="E158" s="38">
        <v>42654</v>
      </c>
      <c r="F158" s="34">
        <v>0.1</v>
      </c>
      <c r="G158" s="34">
        <v>0.1</v>
      </c>
      <c r="H158" s="34">
        <v>0.1</v>
      </c>
      <c r="I158" s="34">
        <v>0.1</v>
      </c>
      <c r="J158" s="37" t="s">
        <v>881</v>
      </c>
    </row>
    <row r="159" spans="1:10" x14ac:dyDescent="0.3">
      <c r="A159" s="7" t="str">
        <f t="shared" si="3"/>
        <v>deldswq-42655-sal</v>
      </c>
      <c r="B159" s="37" t="s">
        <v>888</v>
      </c>
      <c r="C159" s="37" t="s">
        <v>26</v>
      </c>
      <c r="D159" s="37" t="s">
        <v>596</v>
      </c>
      <c r="E159" s="38">
        <v>42655</v>
      </c>
      <c r="F159" s="34">
        <v>0.1</v>
      </c>
      <c r="G159" s="34">
        <v>0.1</v>
      </c>
      <c r="H159" s="34">
        <v>0.1</v>
      </c>
      <c r="I159" s="34">
        <v>0.1</v>
      </c>
      <c r="J159" s="37" t="s">
        <v>881</v>
      </c>
    </row>
    <row r="160" spans="1:10" x14ac:dyDescent="0.3">
      <c r="A160" s="7" t="str">
        <f t="shared" si="3"/>
        <v>delllwq-42649-sal</v>
      </c>
      <c r="B160" s="37" t="s">
        <v>888</v>
      </c>
      <c r="C160" s="37" t="s">
        <v>26</v>
      </c>
      <c r="D160" s="37" t="s">
        <v>597</v>
      </c>
      <c r="E160" s="38">
        <v>42649</v>
      </c>
      <c r="F160" s="34">
        <v>0.5</v>
      </c>
      <c r="G160" s="34">
        <v>5</v>
      </c>
      <c r="H160" s="34">
        <v>1.96710526315789</v>
      </c>
      <c r="I160" s="34">
        <v>1.7</v>
      </c>
      <c r="J160" s="37" t="s">
        <v>882</v>
      </c>
    </row>
    <row r="161" spans="1:10" x14ac:dyDescent="0.3">
      <c r="A161" s="7" t="str">
        <f t="shared" si="3"/>
        <v>delllwq-42650-sal</v>
      </c>
      <c r="B161" s="37" t="s">
        <v>888</v>
      </c>
      <c r="C161" s="37" t="s">
        <v>26</v>
      </c>
      <c r="D161" s="37" t="s">
        <v>597</v>
      </c>
      <c r="E161" s="38">
        <v>42650</v>
      </c>
      <c r="F161" s="34">
        <v>0.3</v>
      </c>
      <c r="G161" s="34">
        <v>4.2</v>
      </c>
      <c r="H161" s="34">
        <v>1.1697916666666699</v>
      </c>
      <c r="I161" s="34">
        <v>0.8</v>
      </c>
      <c r="J161" s="37" t="s">
        <v>882</v>
      </c>
    </row>
    <row r="162" spans="1:10" x14ac:dyDescent="0.3">
      <c r="A162" s="7" t="str">
        <f t="shared" si="3"/>
        <v>delllwq-42651-sal</v>
      </c>
      <c r="B162" s="37" t="s">
        <v>888</v>
      </c>
      <c r="C162" s="37" t="s">
        <v>26</v>
      </c>
      <c r="D162" s="37" t="s">
        <v>597</v>
      </c>
      <c r="E162" s="38">
        <v>42651</v>
      </c>
      <c r="F162" s="34">
        <v>0.3</v>
      </c>
      <c r="G162" s="34">
        <v>4</v>
      </c>
      <c r="H162" s="34">
        <v>1.184375</v>
      </c>
      <c r="I162" s="34">
        <v>0.7</v>
      </c>
      <c r="J162" s="37" t="s">
        <v>882</v>
      </c>
    </row>
    <row r="163" spans="1:10" x14ac:dyDescent="0.3">
      <c r="A163" s="7" t="str">
        <f t="shared" si="3"/>
        <v>delllwq-42652-sal</v>
      </c>
      <c r="B163" s="37" t="s">
        <v>888</v>
      </c>
      <c r="C163" s="37" t="s">
        <v>26</v>
      </c>
      <c r="D163" s="37" t="s">
        <v>597</v>
      </c>
      <c r="E163" s="38">
        <v>42652</v>
      </c>
      <c r="F163" s="34">
        <v>0.3</v>
      </c>
      <c r="G163" s="34">
        <v>2.4</v>
      </c>
      <c r="H163" s="34">
        <v>0.87187499999999996</v>
      </c>
      <c r="I163" s="34">
        <v>0.6</v>
      </c>
      <c r="J163" s="37" t="s">
        <v>882</v>
      </c>
    </row>
    <row r="164" spans="1:10" x14ac:dyDescent="0.3">
      <c r="A164" s="7" t="str">
        <f t="shared" si="3"/>
        <v>delllwq-42653-sal</v>
      </c>
      <c r="B164" s="37" t="s">
        <v>888</v>
      </c>
      <c r="C164" s="37" t="s">
        <v>26</v>
      </c>
      <c r="D164" s="37" t="s">
        <v>597</v>
      </c>
      <c r="E164" s="38">
        <v>42653</v>
      </c>
      <c r="F164" s="34">
        <v>0.2</v>
      </c>
      <c r="G164" s="34">
        <v>1.5</v>
      </c>
      <c r="H164" s="34">
        <v>0.39270833333333299</v>
      </c>
      <c r="I164" s="34">
        <v>0.3</v>
      </c>
      <c r="J164" s="37" t="s">
        <v>882</v>
      </c>
    </row>
    <row r="165" spans="1:10" x14ac:dyDescent="0.3">
      <c r="A165" s="7" t="str">
        <f t="shared" si="3"/>
        <v>delllwq-42654-sal</v>
      </c>
      <c r="B165" s="37" t="s">
        <v>888</v>
      </c>
      <c r="C165" s="37" t="s">
        <v>26</v>
      </c>
      <c r="D165" s="37" t="s">
        <v>597</v>
      </c>
      <c r="E165" s="38">
        <v>42654</v>
      </c>
      <c r="F165" s="34">
        <v>0.1</v>
      </c>
      <c r="G165" s="34">
        <v>1.4</v>
      </c>
      <c r="H165" s="34">
        <v>0.36979166666666702</v>
      </c>
      <c r="I165" s="34">
        <v>0.2</v>
      </c>
      <c r="J165" s="37" t="s">
        <v>882</v>
      </c>
    </row>
    <row r="166" spans="1:10" x14ac:dyDescent="0.3">
      <c r="A166" s="7" t="str">
        <f t="shared" si="3"/>
        <v>delllwq-42655-sal</v>
      </c>
      <c r="B166" s="37" t="s">
        <v>888</v>
      </c>
      <c r="C166" s="37" t="s">
        <v>26</v>
      </c>
      <c r="D166" s="37" t="s">
        <v>597</v>
      </c>
      <c r="E166" s="38">
        <v>42655</v>
      </c>
      <c r="F166" s="34">
        <v>0.3</v>
      </c>
      <c r="G166" s="34">
        <v>1</v>
      </c>
      <c r="H166" s="34">
        <v>0.69411764705882395</v>
      </c>
      <c r="I166" s="34">
        <v>0.7</v>
      </c>
      <c r="J166" s="37" t="s">
        <v>882</v>
      </c>
    </row>
    <row r="167" spans="1:10" x14ac:dyDescent="0.3">
      <c r="A167" s="7" t="str">
        <f t="shared" si="3"/>
        <v>delslwq-42649-sal</v>
      </c>
      <c r="B167" s="37" t="s">
        <v>888</v>
      </c>
      <c r="C167" s="37" t="s">
        <v>26</v>
      </c>
      <c r="D167" s="37" t="s">
        <v>598</v>
      </c>
      <c r="E167" s="38">
        <v>42649</v>
      </c>
      <c r="F167" s="34">
        <v>2.8</v>
      </c>
      <c r="G167" s="34">
        <v>13.5</v>
      </c>
      <c r="H167" s="34">
        <v>8.1999999999999993</v>
      </c>
      <c r="I167" s="34">
        <v>8.4499999999999993</v>
      </c>
      <c r="J167" s="37" t="s">
        <v>883</v>
      </c>
    </row>
    <row r="168" spans="1:10" x14ac:dyDescent="0.3">
      <c r="A168" s="7" t="str">
        <f t="shared" si="3"/>
        <v>delslwq-42650-sal</v>
      </c>
      <c r="B168" s="37" t="s">
        <v>888</v>
      </c>
      <c r="C168" s="37" t="s">
        <v>26</v>
      </c>
      <c r="D168" s="37" t="s">
        <v>598</v>
      </c>
      <c r="E168" s="38">
        <v>42650</v>
      </c>
      <c r="F168" s="34">
        <v>1.7</v>
      </c>
      <c r="G168" s="34">
        <v>14.4</v>
      </c>
      <c r="H168" s="34">
        <v>5.7781250000000002</v>
      </c>
      <c r="I168" s="34">
        <v>4.9000000000000004</v>
      </c>
      <c r="J168" s="37" t="s">
        <v>883</v>
      </c>
    </row>
    <row r="169" spans="1:10" x14ac:dyDescent="0.3">
      <c r="A169" s="7" t="str">
        <f t="shared" si="3"/>
        <v>delslwq-42651-sal</v>
      </c>
      <c r="B169" s="37" t="s">
        <v>888</v>
      </c>
      <c r="C169" s="37" t="s">
        <v>26</v>
      </c>
      <c r="D169" s="37" t="s">
        <v>598</v>
      </c>
      <c r="E169" s="38">
        <v>42651</v>
      </c>
      <c r="F169" s="34">
        <v>2.1</v>
      </c>
      <c r="G169" s="34">
        <v>15.7</v>
      </c>
      <c r="H169" s="34">
        <v>6.2437500000000004</v>
      </c>
      <c r="I169" s="34">
        <v>4.9000000000000004</v>
      </c>
      <c r="J169" s="37" t="s">
        <v>883</v>
      </c>
    </row>
    <row r="170" spans="1:10" x14ac:dyDescent="0.3">
      <c r="A170" s="7" t="str">
        <f t="shared" si="3"/>
        <v>delslwq-42652-sal</v>
      </c>
      <c r="B170" s="37" t="s">
        <v>888</v>
      </c>
      <c r="C170" s="37" t="s">
        <v>26</v>
      </c>
      <c r="D170" s="37" t="s">
        <v>598</v>
      </c>
      <c r="E170" s="38">
        <v>42652</v>
      </c>
      <c r="F170" s="34">
        <v>1.6</v>
      </c>
      <c r="G170" s="34">
        <v>16.2</v>
      </c>
      <c r="H170" s="34">
        <v>5.7177083333333298</v>
      </c>
      <c r="I170" s="34">
        <v>4.3499999999999996</v>
      </c>
      <c r="J170" s="37" t="s">
        <v>883</v>
      </c>
    </row>
    <row r="171" spans="1:10" x14ac:dyDescent="0.3">
      <c r="A171" s="7" t="str">
        <f t="shared" si="3"/>
        <v>delslwq-42653-sal</v>
      </c>
      <c r="B171" s="37" t="s">
        <v>888</v>
      </c>
      <c r="C171" s="37" t="s">
        <v>26</v>
      </c>
      <c r="D171" s="37" t="s">
        <v>598</v>
      </c>
      <c r="E171" s="38">
        <v>42653</v>
      </c>
      <c r="F171" s="34">
        <v>0.7</v>
      </c>
      <c r="G171" s="34">
        <v>17.600000000000001</v>
      </c>
      <c r="H171" s="34">
        <v>4.2249999999999996</v>
      </c>
      <c r="I171" s="34">
        <v>2.2000000000000002</v>
      </c>
      <c r="J171" s="37" t="s">
        <v>883</v>
      </c>
    </row>
    <row r="172" spans="1:10" x14ac:dyDescent="0.3">
      <c r="A172" s="7" t="str">
        <f t="shared" si="3"/>
        <v>delslwq-42654-sal</v>
      </c>
      <c r="B172" s="37" t="s">
        <v>888</v>
      </c>
      <c r="C172" s="37" t="s">
        <v>26</v>
      </c>
      <c r="D172" s="37" t="s">
        <v>598</v>
      </c>
      <c r="E172" s="38">
        <v>42654</v>
      </c>
      <c r="F172" s="34">
        <v>0.5</v>
      </c>
      <c r="G172" s="34">
        <v>17.100000000000001</v>
      </c>
      <c r="H172" s="34">
        <v>4.5697916666666698</v>
      </c>
      <c r="I172" s="34">
        <v>2.85</v>
      </c>
      <c r="J172" s="37" t="s">
        <v>883</v>
      </c>
    </row>
    <row r="173" spans="1:10" x14ac:dyDescent="0.3">
      <c r="A173" s="7" t="str">
        <f t="shared" si="3"/>
        <v>delslwq-42655-sal</v>
      </c>
      <c r="B173" s="37" t="s">
        <v>888</v>
      </c>
      <c r="C173" s="37" t="s">
        <v>26</v>
      </c>
      <c r="D173" s="37" t="s">
        <v>598</v>
      </c>
      <c r="E173" s="38">
        <v>42655</v>
      </c>
      <c r="F173" s="34">
        <v>2.5</v>
      </c>
      <c r="G173" s="34">
        <v>12.9</v>
      </c>
      <c r="H173" s="34">
        <v>7.74705882352941</v>
      </c>
      <c r="I173" s="34">
        <v>8</v>
      </c>
      <c r="J173" s="37" t="s">
        <v>883</v>
      </c>
    </row>
    <row r="174" spans="1:10" x14ac:dyDescent="0.3">
      <c r="A174" s="7" t="str">
        <f t="shared" si="3"/>
        <v>delblwq-42649-spcond</v>
      </c>
      <c r="B174" s="37" t="s">
        <v>888</v>
      </c>
      <c r="C174" s="37" t="s">
        <v>27</v>
      </c>
      <c r="D174" s="37" t="s">
        <v>595</v>
      </c>
      <c r="E174" s="38">
        <v>42649</v>
      </c>
      <c r="F174" s="34">
        <v>2.2799999999999998</v>
      </c>
      <c r="G174" s="34">
        <v>7.58</v>
      </c>
      <c r="H174" s="34">
        <v>4.9261842105263201</v>
      </c>
      <c r="I174" s="34">
        <v>5.0750000000000002</v>
      </c>
      <c r="J174" s="37" t="s">
        <v>880</v>
      </c>
    </row>
    <row r="175" spans="1:10" x14ac:dyDescent="0.3">
      <c r="A175" s="7" t="str">
        <f t="shared" si="3"/>
        <v>delblwq-42650-spcond</v>
      </c>
      <c r="B175" s="37" t="s">
        <v>888</v>
      </c>
      <c r="C175" s="37" t="s">
        <v>27</v>
      </c>
      <c r="D175" s="37" t="s">
        <v>595</v>
      </c>
      <c r="E175" s="38">
        <v>42650</v>
      </c>
      <c r="F175" s="34">
        <v>2.23</v>
      </c>
      <c r="G175" s="34">
        <v>7.55</v>
      </c>
      <c r="H175" s="34">
        <v>4.7065625000000004</v>
      </c>
      <c r="I175" s="34">
        <v>4.76</v>
      </c>
      <c r="J175" s="37" t="s">
        <v>880</v>
      </c>
    </row>
    <row r="176" spans="1:10" x14ac:dyDescent="0.3">
      <c r="A176" s="7" t="str">
        <f t="shared" si="3"/>
        <v>delblwq-42651-spcond</v>
      </c>
      <c r="B176" s="37" t="s">
        <v>888</v>
      </c>
      <c r="C176" s="37" t="s">
        <v>27</v>
      </c>
      <c r="D176" s="37" t="s">
        <v>595</v>
      </c>
      <c r="E176" s="38">
        <v>42651</v>
      </c>
      <c r="F176" s="34">
        <v>2.66</v>
      </c>
      <c r="G176" s="34">
        <v>7.87</v>
      </c>
      <c r="H176" s="34">
        <v>5.1357291666666702</v>
      </c>
      <c r="I176" s="34">
        <v>5.36</v>
      </c>
      <c r="J176" s="37" t="s">
        <v>880</v>
      </c>
    </row>
    <row r="177" spans="1:10" x14ac:dyDescent="0.3">
      <c r="A177" s="7" t="str">
        <f t="shared" si="3"/>
        <v>delblwq-42652-spcond</v>
      </c>
      <c r="B177" s="37" t="s">
        <v>888</v>
      </c>
      <c r="C177" s="37" t="s">
        <v>27</v>
      </c>
      <c r="D177" s="37" t="s">
        <v>595</v>
      </c>
      <c r="E177" s="38">
        <v>42652</v>
      </c>
      <c r="F177" s="34">
        <v>0.39</v>
      </c>
      <c r="G177" s="34">
        <v>6.85</v>
      </c>
      <c r="H177" s="34">
        <v>3.3847916666666702</v>
      </c>
      <c r="I177" s="34">
        <v>3.5</v>
      </c>
      <c r="J177" s="37" t="s">
        <v>880</v>
      </c>
    </row>
    <row r="178" spans="1:10" x14ac:dyDescent="0.3">
      <c r="A178" s="7" t="str">
        <f t="shared" si="3"/>
        <v>delblwq-42653-spcond</v>
      </c>
      <c r="B178" s="37" t="s">
        <v>888</v>
      </c>
      <c r="C178" s="37" t="s">
        <v>27</v>
      </c>
      <c r="D178" s="37" t="s">
        <v>595</v>
      </c>
      <c r="E178" s="38">
        <v>42653</v>
      </c>
      <c r="F178" s="34">
        <v>0.2</v>
      </c>
      <c r="G178" s="34">
        <v>2.2599999999999998</v>
      </c>
      <c r="H178" s="34">
        <v>0.62791666666666701</v>
      </c>
      <c r="I178" s="34">
        <v>0.41499999999999998</v>
      </c>
      <c r="J178" s="37" t="s">
        <v>880</v>
      </c>
    </row>
    <row r="179" spans="1:10" x14ac:dyDescent="0.3">
      <c r="A179" s="7" t="str">
        <f t="shared" si="3"/>
        <v>delblwq-42654-spcond</v>
      </c>
      <c r="B179" s="37" t="s">
        <v>888</v>
      </c>
      <c r="C179" s="37" t="s">
        <v>27</v>
      </c>
      <c r="D179" s="37" t="s">
        <v>595</v>
      </c>
      <c r="E179" s="38">
        <v>42654</v>
      </c>
      <c r="F179" s="34">
        <v>0.35</v>
      </c>
      <c r="G179" s="34">
        <v>3.84</v>
      </c>
      <c r="H179" s="34">
        <v>1.5818749999999999</v>
      </c>
      <c r="I179" s="34">
        <v>1.42</v>
      </c>
      <c r="J179" s="37" t="s">
        <v>880</v>
      </c>
    </row>
    <row r="180" spans="1:10" x14ac:dyDescent="0.3">
      <c r="A180" s="7" t="str">
        <f t="shared" si="3"/>
        <v>delblwq-42655-spcond</v>
      </c>
      <c r="B180" s="37" t="s">
        <v>888</v>
      </c>
      <c r="C180" s="37" t="s">
        <v>27</v>
      </c>
      <c r="D180" s="37" t="s">
        <v>595</v>
      </c>
      <c r="E180" s="38">
        <v>42655</v>
      </c>
      <c r="F180" s="34">
        <v>2.83</v>
      </c>
      <c r="G180" s="34">
        <v>4.53</v>
      </c>
      <c r="H180" s="34">
        <v>3.6270588235294099</v>
      </c>
      <c r="I180" s="34">
        <v>3.5</v>
      </c>
      <c r="J180" s="37" t="s">
        <v>880</v>
      </c>
    </row>
    <row r="181" spans="1:10" x14ac:dyDescent="0.3">
      <c r="A181" s="7" t="str">
        <f t="shared" si="3"/>
        <v>deldswq-42649-spcond</v>
      </c>
      <c r="B181" s="37" t="s">
        <v>888</v>
      </c>
      <c r="C181" s="37" t="s">
        <v>27</v>
      </c>
      <c r="D181" s="37" t="s">
        <v>596</v>
      </c>
      <c r="E181" s="38">
        <v>42649</v>
      </c>
      <c r="F181" s="34">
        <v>0.11</v>
      </c>
      <c r="G181" s="34">
        <v>0.12</v>
      </c>
      <c r="H181" s="34">
        <v>0.11539473684210499</v>
      </c>
      <c r="I181" s="34">
        <v>0.12</v>
      </c>
      <c r="J181" s="37" t="s">
        <v>881</v>
      </c>
    </row>
    <row r="182" spans="1:10" x14ac:dyDescent="0.3">
      <c r="A182" s="7" t="str">
        <f t="shared" si="3"/>
        <v>deldswq-42650-spcond</v>
      </c>
      <c r="B182" s="37" t="s">
        <v>888</v>
      </c>
      <c r="C182" s="37" t="s">
        <v>27</v>
      </c>
      <c r="D182" s="37" t="s">
        <v>596</v>
      </c>
      <c r="E182" s="38">
        <v>42650</v>
      </c>
      <c r="F182" s="34">
        <v>0.12</v>
      </c>
      <c r="G182" s="34">
        <v>0.13</v>
      </c>
      <c r="H182" s="34">
        <v>0.1203125</v>
      </c>
      <c r="I182" s="34">
        <v>0.12</v>
      </c>
      <c r="J182" s="37" t="s">
        <v>881</v>
      </c>
    </row>
    <row r="183" spans="1:10" x14ac:dyDescent="0.3">
      <c r="A183" s="7" t="str">
        <f t="shared" si="3"/>
        <v>deldswq-42651-spcond</v>
      </c>
      <c r="B183" s="37" t="s">
        <v>888</v>
      </c>
      <c r="C183" s="37" t="s">
        <v>27</v>
      </c>
      <c r="D183" s="37" t="s">
        <v>596</v>
      </c>
      <c r="E183" s="38">
        <v>42651</v>
      </c>
      <c r="F183" s="34">
        <v>0.13</v>
      </c>
      <c r="G183" s="34">
        <v>0.13</v>
      </c>
      <c r="H183" s="34">
        <v>0.13</v>
      </c>
      <c r="I183" s="34">
        <v>0.13</v>
      </c>
      <c r="J183" s="37" t="s">
        <v>881</v>
      </c>
    </row>
    <row r="184" spans="1:10" x14ac:dyDescent="0.3">
      <c r="A184" s="7" t="str">
        <f t="shared" si="3"/>
        <v>deldswq-42652-spcond</v>
      </c>
      <c r="B184" s="37" t="s">
        <v>888</v>
      </c>
      <c r="C184" s="37" t="s">
        <v>27</v>
      </c>
      <c r="D184" s="37" t="s">
        <v>596</v>
      </c>
      <c r="E184" s="38">
        <v>42652</v>
      </c>
      <c r="F184" s="34">
        <v>0.12</v>
      </c>
      <c r="G184" s="34">
        <v>0.13</v>
      </c>
      <c r="H184" s="34">
        <v>0.1275</v>
      </c>
      <c r="I184" s="34">
        <v>0.13</v>
      </c>
      <c r="J184" s="37" t="s">
        <v>881</v>
      </c>
    </row>
    <row r="185" spans="1:10" x14ac:dyDescent="0.3">
      <c r="A185" s="7" t="str">
        <f t="shared" si="3"/>
        <v>deldswq-42653-spcond</v>
      </c>
      <c r="B185" s="37" t="s">
        <v>888</v>
      </c>
      <c r="C185" s="37" t="s">
        <v>27</v>
      </c>
      <c r="D185" s="37" t="s">
        <v>596</v>
      </c>
      <c r="E185" s="38">
        <v>42653</v>
      </c>
      <c r="F185" s="34">
        <v>0.13</v>
      </c>
      <c r="G185" s="34">
        <v>0.14000000000000001</v>
      </c>
      <c r="H185" s="34">
        <v>0.13854166666666701</v>
      </c>
      <c r="I185" s="34">
        <v>0.14000000000000001</v>
      </c>
      <c r="J185" s="37" t="s">
        <v>881</v>
      </c>
    </row>
    <row r="186" spans="1:10" x14ac:dyDescent="0.3">
      <c r="A186" s="7" t="str">
        <f t="shared" si="3"/>
        <v>deldswq-42654-spcond</v>
      </c>
      <c r="B186" s="37" t="s">
        <v>888</v>
      </c>
      <c r="C186" s="37" t="s">
        <v>27</v>
      </c>
      <c r="D186" s="37" t="s">
        <v>596</v>
      </c>
      <c r="E186" s="38">
        <v>42654</v>
      </c>
      <c r="F186" s="34">
        <v>0.13</v>
      </c>
      <c r="G186" s="34">
        <v>0.14000000000000001</v>
      </c>
      <c r="H186" s="34">
        <v>0.1378125</v>
      </c>
      <c r="I186" s="34">
        <v>0.14000000000000001</v>
      </c>
      <c r="J186" s="37" t="s">
        <v>881</v>
      </c>
    </row>
    <row r="187" spans="1:10" x14ac:dyDescent="0.3">
      <c r="A187" s="7" t="str">
        <f t="shared" si="3"/>
        <v>deldswq-42655-spcond</v>
      </c>
      <c r="B187" s="37" t="s">
        <v>888</v>
      </c>
      <c r="C187" s="37" t="s">
        <v>27</v>
      </c>
      <c r="D187" s="37" t="s">
        <v>596</v>
      </c>
      <c r="E187" s="38">
        <v>42655</v>
      </c>
      <c r="F187" s="34">
        <v>0.13</v>
      </c>
      <c r="G187" s="34">
        <v>0.13</v>
      </c>
      <c r="H187" s="34">
        <v>0.13</v>
      </c>
      <c r="I187" s="34">
        <v>0.13</v>
      </c>
      <c r="J187" s="37" t="s">
        <v>881</v>
      </c>
    </row>
    <row r="188" spans="1:10" x14ac:dyDescent="0.3">
      <c r="A188" s="7" t="str">
        <f t="shared" si="3"/>
        <v>delllwq-42649-spcond</v>
      </c>
      <c r="B188" s="37" t="s">
        <v>888</v>
      </c>
      <c r="C188" s="37" t="s">
        <v>27</v>
      </c>
      <c r="D188" s="37" t="s">
        <v>597</v>
      </c>
      <c r="E188" s="38">
        <v>42649</v>
      </c>
      <c r="F188" s="34">
        <v>0.95</v>
      </c>
      <c r="G188" s="34">
        <v>8.84</v>
      </c>
      <c r="H188" s="34">
        <v>3.6497368421052601</v>
      </c>
      <c r="I188" s="34">
        <v>3.18</v>
      </c>
      <c r="J188" s="37" t="s">
        <v>882</v>
      </c>
    </row>
    <row r="189" spans="1:10" x14ac:dyDescent="0.3">
      <c r="A189" s="7" t="str">
        <f t="shared" si="3"/>
        <v>delllwq-42650-spcond</v>
      </c>
      <c r="B189" s="37" t="s">
        <v>888</v>
      </c>
      <c r="C189" s="37" t="s">
        <v>27</v>
      </c>
      <c r="D189" s="37" t="s">
        <v>597</v>
      </c>
      <c r="E189" s="38">
        <v>42650</v>
      </c>
      <c r="F189" s="34">
        <v>0.63</v>
      </c>
      <c r="G189" s="34">
        <v>7.55</v>
      </c>
      <c r="H189" s="34">
        <v>2.2212499999999999</v>
      </c>
      <c r="I189" s="34">
        <v>1.4950000000000001</v>
      </c>
      <c r="J189" s="37" t="s">
        <v>882</v>
      </c>
    </row>
    <row r="190" spans="1:10" x14ac:dyDescent="0.3">
      <c r="A190" s="7" t="str">
        <f t="shared" si="3"/>
        <v>delllwq-42651-spcond</v>
      </c>
      <c r="B190" s="37" t="s">
        <v>888</v>
      </c>
      <c r="C190" s="37" t="s">
        <v>27</v>
      </c>
      <c r="D190" s="37" t="s">
        <v>597</v>
      </c>
      <c r="E190" s="38">
        <v>42651</v>
      </c>
      <c r="F190" s="34">
        <v>0.66</v>
      </c>
      <c r="G190" s="34">
        <v>7.26</v>
      </c>
      <c r="H190" s="34">
        <v>2.2518750000000001</v>
      </c>
      <c r="I190" s="34">
        <v>1.46</v>
      </c>
      <c r="J190" s="37" t="s">
        <v>882</v>
      </c>
    </row>
    <row r="191" spans="1:10" x14ac:dyDescent="0.3">
      <c r="A191" s="7" t="str">
        <f t="shared" si="3"/>
        <v>delllwq-42652-spcond</v>
      </c>
      <c r="B191" s="37" t="s">
        <v>888</v>
      </c>
      <c r="C191" s="37" t="s">
        <v>27</v>
      </c>
      <c r="D191" s="37" t="s">
        <v>597</v>
      </c>
      <c r="E191" s="38">
        <v>42652</v>
      </c>
      <c r="F191" s="34">
        <v>0.54</v>
      </c>
      <c r="G191" s="34">
        <v>4.51</v>
      </c>
      <c r="H191" s="34">
        <v>1.6825000000000001</v>
      </c>
      <c r="I191" s="34">
        <v>1.23</v>
      </c>
      <c r="J191" s="37" t="s">
        <v>882</v>
      </c>
    </row>
    <row r="192" spans="1:10" x14ac:dyDescent="0.3">
      <c r="A192" s="7" t="str">
        <f t="shared" si="3"/>
        <v>delllwq-42653-spcond</v>
      </c>
      <c r="B192" s="37" t="s">
        <v>888</v>
      </c>
      <c r="C192" s="37" t="s">
        <v>27</v>
      </c>
      <c r="D192" s="37" t="s">
        <v>597</v>
      </c>
      <c r="E192" s="38">
        <v>42653</v>
      </c>
      <c r="F192" s="34">
        <v>0.36</v>
      </c>
      <c r="G192" s="34">
        <v>2.88</v>
      </c>
      <c r="H192" s="34">
        <v>0.78302083333333306</v>
      </c>
      <c r="I192" s="34">
        <v>0.57999999999999996</v>
      </c>
      <c r="J192" s="37" t="s">
        <v>882</v>
      </c>
    </row>
    <row r="193" spans="1:10" x14ac:dyDescent="0.3">
      <c r="A193" s="7" t="str">
        <f t="shared" si="3"/>
        <v>delllwq-42654-spcond</v>
      </c>
      <c r="B193" s="37" t="s">
        <v>888</v>
      </c>
      <c r="C193" s="37" t="s">
        <v>27</v>
      </c>
      <c r="D193" s="37" t="s">
        <v>597</v>
      </c>
      <c r="E193" s="38">
        <v>42654</v>
      </c>
      <c r="F193" s="34">
        <v>0.3</v>
      </c>
      <c r="G193" s="34">
        <v>2.59</v>
      </c>
      <c r="H193" s="34">
        <v>0.72343749999999996</v>
      </c>
      <c r="I193" s="34">
        <v>0.495</v>
      </c>
      <c r="J193" s="37" t="s">
        <v>882</v>
      </c>
    </row>
    <row r="194" spans="1:10" x14ac:dyDescent="0.3">
      <c r="A194" s="7" t="str">
        <f t="shared" si="3"/>
        <v>delllwq-42655-spcond</v>
      </c>
      <c r="B194" s="37" t="s">
        <v>888</v>
      </c>
      <c r="C194" s="37" t="s">
        <v>27</v>
      </c>
      <c r="D194" s="37" t="s">
        <v>597</v>
      </c>
      <c r="E194" s="38">
        <v>42655</v>
      </c>
      <c r="F194" s="34">
        <v>0.59</v>
      </c>
      <c r="G194" s="34">
        <v>2.0299999999999998</v>
      </c>
      <c r="H194" s="34">
        <v>1.3470588235294101</v>
      </c>
      <c r="I194" s="34">
        <v>1.33</v>
      </c>
      <c r="J194" s="37" t="s">
        <v>882</v>
      </c>
    </row>
    <row r="195" spans="1:10" x14ac:dyDescent="0.3">
      <c r="A195" s="7" t="str">
        <f t="shared" si="3"/>
        <v>delslwq-42649-spcond</v>
      </c>
      <c r="B195" s="37" t="s">
        <v>888</v>
      </c>
      <c r="C195" s="37" t="s">
        <v>27</v>
      </c>
      <c r="D195" s="37" t="s">
        <v>598</v>
      </c>
      <c r="E195" s="38">
        <v>42649</v>
      </c>
      <c r="F195" s="34">
        <v>5.1100000000000003</v>
      </c>
      <c r="G195" s="34">
        <v>22.31</v>
      </c>
      <c r="H195" s="34">
        <v>13.992236842105299</v>
      </c>
      <c r="I195" s="34">
        <v>14.475</v>
      </c>
      <c r="J195" s="37" t="s">
        <v>883</v>
      </c>
    </row>
    <row r="196" spans="1:10" x14ac:dyDescent="0.3">
      <c r="A196" s="7" t="str">
        <f t="shared" si="3"/>
        <v>delslwq-42650-spcond</v>
      </c>
      <c r="B196" s="37" t="s">
        <v>888</v>
      </c>
      <c r="C196" s="37" t="s">
        <v>27</v>
      </c>
      <c r="D196" s="37" t="s">
        <v>598</v>
      </c>
      <c r="E196" s="38">
        <v>42650</v>
      </c>
      <c r="F196" s="34">
        <v>3.19</v>
      </c>
      <c r="G196" s="34">
        <v>23.77</v>
      </c>
      <c r="H196" s="34">
        <v>10.0685416666667</v>
      </c>
      <c r="I196" s="34">
        <v>8.73</v>
      </c>
      <c r="J196" s="37" t="s">
        <v>883</v>
      </c>
    </row>
    <row r="197" spans="1:10" x14ac:dyDescent="0.3">
      <c r="A197" s="7" t="str">
        <f t="shared" si="3"/>
        <v>delslwq-42651-spcond</v>
      </c>
      <c r="B197" s="37" t="s">
        <v>888</v>
      </c>
      <c r="C197" s="37" t="s">
        <v>27</v>
      </c>
      <c r="D197" s="37" t="s">
        <v>598</v>
      </c>
      <c r="E197" s="38">
        <v>42651</v>
      </c>
      <c r="F197" s="34">
        <v>3.95</v>
      </c>
      <c r="G197" s="34">
        <v>25.58</v>
      </c>
      <c r="H197" s="34">
        <v>10.799583333333301</v>
      </c>
      <c r="I197" s="34">
        <v>8.7249999999999996</v>
      </c>
      <c r="J197" s="37" t="s">
        <v>883</v>
      </c>
    </row>
    <row r="198" spans="1:10" x14ac:dyDescent="0.3">
      <c r="A198" s="7" t="str">
        <f t="shared" si="3"/>
        <v>delslwq-42652-spcond</v>
      </c>
      <c r="B198" s="37" t="s">
        <v>888</v>
      </c>
      <c r="C198" s="37" t="s">
        <v>27</v>
      </c>
      <c r="D198" s="37" t="s">
        <v>598</v>
      </c>
      <c r="E198" s="38">
        <v>42652</v>
      </c>
      <c r="F198" s="34">
        <v>3.08</v>
      </c>
      <c r="G198" s="34">
        <v>26.34</v>
      </c>
      <c r="H198" s="34">
        <v>9.9283333333333292</v>
      </c>
      <c r="I198" s="34">
        <v>7.81</v>
      </c>
      <c r="J198" s="37" t="s">
        <v>883</v>
      </c>
    </row>
    <row r="199" spans="1:10" x14ac:dyDescent="0.3">
      <c r="A199" s="7" t="str">
        <f t="shared" ref="A199:A262" si="4">D199&amp;"-"&amp;E199&amp;"-"&amp;C199</f>
        <v>delslwq-42653-spcond</v>
      </c>
      <c r="B199" s="37" t="s">
        <v>888</v>
      </c>
      <c r="C199" s="37" t="s">
        <v>27</v>
      </c>
      <c r="D199" s="37" t="s">
        <v>598</v>
      </c>
      <c r="E199" s="38">
        <v>42653</v>
      </c>
      <c r="F199" s="34">
        <v>1.35</v>
      </c>
      <c r="G199" s="34">
        <v>28.53</v>
      </c>
      <c r="H199" s="34">
        <v>7.3598958333333302</v>
      </c>
      <c r="I199" s="34">
        <v>4.1150000000000002</v>
      </c>
      <c r="J199" s="37" t="s">
        <v>883</v>
      </c>
    </row>
    <row r="200" spans="1:10" x14ac:dyDescent="0.3">
      <c r="A200" s="7" t="str">
        <f t="shared" si="4"/>
        <v>delslwq-42654-spcond</v>
      </c>
      <c r="B200" s="37" t="s">
        <v>888</v>
      </c>
      <c r="C200" s="37" t="s">
        <v>27</v>
      </c>
      <c r="D200" s="37" t="s">
        <v>598</v>
      </c>
      <c r="E200" s="38">
        <v>42654</v>
      </c>
      <c r="F200" s="34">
        <v>1.06</v>
      </c>
      <c r="G200" s="34">
        <v>27.79</v>
      </c>
      <c r="H200" s="34">
        <v>7.9361458333333301</v>
      </c>
      <c r="I200" s="34">
        <v>5.21</v>
      </c>
      <c r="J200" s="37" t="s">
        <v>883</v>
      </c>
    </row>
    <row r="201" spans="1:10" x14ac:dyDescent="0.3">
      <c r="A201" s="7" t="str">
        <f t="shared" si="4"/>
        <v>delslwq-42655-spcond</v>
      </c>
      <c r="B201" s="37" t="s">
        <v>888</v>
      </c>
      <c r="C201" s="37" t="s">
        <v>27</v>
      </c>
      <c r="D201" s="37" t="s">
        <v>598</v>
      </c>
      <c r="E201" s="38">
        <v>42655</v>
      </c>
      <c r="F201" s="34">
        <v>4.63</v>
      </c>
      <c r="G201" s="34">
        <v>21.4</v>
      </c>
      <c r="H201" s="34">
        <v>13.2417647058824</v>
      </c>
      <c r="I201" s="34">
        <v>13.83</v>
      </c>
      <c r="J201" s="37" t="s">
        <v>883</v>
      </c>
    </row>
    <row r="202" spans="1:10" x14ac:dyDescent="0.3">
      <c r="A202" s="7" t="str">
        <f t="shared" si="4"/>
        <v>delblwq-42649-temp</v>
      </c>
      <c r="B202" s="37" t="s">
        <v>888</v>
      </c>
      <c r="C202" s="37" t="s">
        <v>28</v>
      </c>
      <c r="D202" s="37" t="s">
        <v>595</v>
      </c>
      <c r="E202" s="38">
        <v>42649</v>
      </c>
      <c r="F202" s="34">
        <v>65.48</v>
      </c>
      <c r="G202" s="34">
        <v>69.260000000000005</v>
      </c>
      <c r="H202" s="34">
        <v>66.820526315789493</v>
      </c>
      <c r="I202" s="34">
        <v>66.2</v>
      </c>
      <c r="J202" s="37" t="s">
        <v>880</v>
      </c>
    </row>
    <row r="203" spans="1:10" x14ac:dyDescent="0.3">
      <c r="A203" s="7" t="str">
        <f t="shared" si="4"/>
        <v>delblwq-42650-temp</v>
      </c>
      <c r="B203" s="37" t="s">
        <v>888</v>
      </c>
      <c r="C203" s="37" t="s">
        <v>28</v>
      </c>
      <c r="D203" s="37" t="s">
        <v>595</v>
      </c>
      <c r="E203" s="38">
        <v>42650</v>
      </c>
      <c r="F203" s="34">
        <v>66.2</v>
      </c>
      <c r="G203" s="34">
        <v>69.98</v>
      </c>
      <c r="H203" s="34">
        <v>68.048749999999998</v>
      </c>
      <c r="I203" s="34">
        <v>68</v>
      </c>
      <c r="J203" s="37" t="s">
        <v>880</v>
      </c>
    </row>
    <row r="204" spans="1:10" x14ac:dyDescent="0.3">
      <c r="A204" s="7" t="str">
        <f t="shared" si="4"/>
        <v>delblwq-42651-temp</v>
      </c>
      <c r="B204" s="37" t="s">
        <v>888</v>
      </c>
      <c r="C204" s="37" t="s">
        <v>28</v>
      </c>
      <c r="D204" s="37" t="s">
        <v>595</v>
      </c>
      <c r="E204" s="38">
        <v>42651</v>
      </c>
      <c r="F204" s="34">
        <v>67.28</v>
      </c>
      <c r="G204" s="34">
        <v>69.98</v>
      </c>
      <c r="H204" s="34">
        <v>68.328125</v>
      </c>
      <c r="I204" s="34">
        <v>68</v>
      </c>
      <c r="J204" s="37" t="s">
        <v>880</v>
      </c>
    </row>
    <row r="205" spans="1:10" x14ac:dyDescent="0.3">
      <c r="A205" s="7" t="str">
        <f t="shared" si="4"/>
        <v>delblwq-42652-temp</v>
      </c>
      <c r="B205" s="37" t="s">
        <v>888</v>
      </c>
      <c r="C205" s="37" t="s">
        <v>28</v>
      </c>
      <c r="D205" s="37" t="s">
        <v>595</v>
      </c>
      <c r="E205" s="38">
        <v>42652</v>
      </c>
      <c r="F205" s="34">
        <v>61.7</v>
      </c>
      <c r="G205" s="34">
        <v>67.459999999999994</v>
      </c>
      <c r="H205" s="34">
        <v>65.213750000000005</v>
      </c>
      <c r="I205" s="34">
        <v>65.930000000000007</v>
      </c>
      <c r="J205" s="37" t="s">
        <v>880</v>
      </c>
    </row>
    <row r="206" spans="1:10" x14ac:dyDescent="0.3">
      <c r="A206" s="7" t="str">
        <f t="shared" si="4"/>
        <v>delblwq-42653-temp</v>
      </c>
      <c r="B206" s="37" t="s">
        <v>888</v>
      </c>
      <c r="C206" s="37" t="s">
        <v>28</v>
      </c>
      <c r="D206" s="37" t="s">
        <v>595</v>
      </c>
      <c r="E206" s="38">
        <v>42653</v>
      </c>
      <c r="F206" s="34">
        <v>58.46</v>
      </c>
      <c r="G206" s="34">
        <v>63.86</v>
      </c>
      <c r="H206" s="34">
        <v>60.034999999999997</v>
      </c>
      <c r="I206" s="34">
        <v>59.54</v>
      </c>
      <c r="J206" s="37" t="s">
        <v>880</v>
      </c>
    </row>
    <row r="207" spans="1:10" x14ac:dyDescent="0.3">
      <c r="A207" s="7" t="str">
        <f t="shared" si="4"/>
        <v>delblwq-42654-temp</v>
      </c>
      <c r="B207" s="37" t="s">
        <v>888</v>
      </c>
      <c r="C207" s="37" t="s">
        <v>28</v>
      </c>
      <c r="D207" s="37" t="s">
        <v>595</v>
      </c>
      <c r="E207" s="38">
        <v>42654</v>
      </c>
      <c r="F207" s="34">
        <v>57.92</v>
      </c>
      <c r="G207" s="34">
        <v>62.24</v>
      </c>
      <c r="H207" s="34">
        <v>59.877499999999998</v>
      </c>
      <c r="I207" s="34">
        <v>59.72</v>
      </c>
      <c r="J207" s="37" t="s">
        <v>880</v>
      </c>
    </row>
    <row r="208" spans="1:10" x14ac:dyDescent="0.3">
      <c r="A208" s="7" t="str">
        <f t="shared" si="4"/>
        <v>delblwq-42655-temp</v>
      </c>
      <c r="B208" s="37" t="s">
        <v>888</v>
      </c>
      <c r="C208" s="37" t="s">
        <v>28</v>
      </c>
      <c r="D208" s="37" t="s">
        <v>595</v>
      </c>
      <c r="E208" s="38">
        <v>42655</v>
      </c>
      <c r="F208" s="34">
        <v>60.62</v>
      </c>
      <c r="G208" s="34">
        <v>62.24</v>
      </c>
      <c r="H208" s="34">
        <v>61.721176470588198</v>
      </c>
      <c r="I208" s="34">
        <v>61.7</v>
      </c>
      <c r="J208" s="37" t="s">
        <v>880</v>
      </c>
    </row>
    <row r="209" spans="1:10" x14ac:dyDescent="0.3">
      <c r="A209" s="7" t="str">
        <f t="shared" si="4"/>
        <v>deldswq-42649-temp</v>
      </c>
      <c r="B209" s="37" t="s">
        <v>888</v>
      </c>
      <c r="C209" s="37" t="s">
        <v>28</v>
      </c>
      <c r="D209" s="37" t="s">
        <v>596</v>
      </c>
      <c r="E209" s="38">
        <v>42649</v>
      </c>
      <c r="F209" s="34">
        <v>66.38</v>
      </c>
      <c r="G209" s="34">
        <v>69.08</v>
      </c>
      <c r="H209" s="34">
        <v>67.329736842105305</v>
      </c>
      <c r="I209" s="34">
        <v>66.739999999999995</v>
      </c>
      <c r="J209" s="37" t="s">
        <v>881</v>
      </c>
    </row>
    <row r="210" spans="1:10" x14ac:dyDescent="0.3">
      <c r="A210" s="7" t="str">
        <f t="shared" si="4"/>
        <v>deldswq-42650-temp</v>
      </c>
      <c r="B210" s="37" t="s">
        <v>888</v>
      </c>
      <c r="C210" s="37" t="s">
        <v>28</v>
      </c>
      <c r="D210" s="37" t="s">
        <v>596</v>
      </c>
      <c r="E210" s="38">
        <v>42650</v>
      </c>
      <c r="F210" s="34">
        <v>66.56</v>
      </c>
      <c r="G210" s="34">
        <v>68.180000000000007</v>
      </c>
      <c r="H210" s="34">
        <v>67.253749999999997</v>
      </c>
      <c r="I210" s="34">
        <v>67.099999999999994</v>
      </c>
      <c r="J210" s="37" t="s">
        <v>881</v>
      </c>
    </row>
    <row r="211" spans="1:10" x14ac:dyDescent="0.3">
      <c r="A211" s="7" t="str">
        <f t="shared" si="4"/>
        <v>deldswq-42651-temp</v>
      </c>
      <c r="B211" s="37" t="s">
        <v>888</v>
      </c>
      <c r="C211" s="37" t="s">
        <v>28</v>
      </c>
      <c r="D211" s="37" t="s">
        <v>596</v>
      </c>
      <c r="E211" s="38">
        <v>42651</v>
      </c>
      <c r="F211" s="34">
        <v>67.459999999999994</v>
      </c>
      <c r="G211" s="34">
        <v>68.36</v>
      </c>
      <c r="H211" s="34">
        <v>67.750624999999999</v>
      </c>
      <c r="I211" s="34">
        <v>67.819999999999993</v>
      </c>
      <c r="J211" s="37" t="s">
        <v>881</v>
      </c>
    </row>
    <row r="212" spans="1:10" x14ac:dyDescent="0.3">
      <c r="A212" s="7" t="str">
        <f t="shared" si="4"/>
        <v>deldswq-42652-temp</v>
      </c>
      <c r="B212" s="37" t="s">
        <v>888</v>
      </c>
      <c r="C212" s="37" t="s">
        <v>28</v>
      </c>
      <c r="D212" s="37" t="s">
        <v>596</v>
      </c>
      <c r="E212" s="38">
        <v>42652</v>
      </c>
      <c r="F212" s="34">
        <v>64.040000000000006</v>
      </c>
      <c r="G212" s="34">
        <v>67.64</v>
      </c>
      <c r="H212" s="34">
        <v>66.055625000000006</v>
      </c>
      <c r="I212" s="34">
        <v>65.84</v>
      </c>
      <c r="J212" s="37" t="s">
        <v>881</v>
      </c>
    </row>
    <row r="213" spans="1:10" x14ac:dyDescent="0.3">
      <c r="A213" s="7" t="str">
        <f t="shared" si="4"/>
        <v>deldswq-42653-temp</v>
      </c>
      <c r="B213" s="37" t="s">
        <v>888</v>
      </c>
      <c r="C213" s="37" t="s">
        <v>28</v>
      </c>
      <c r="D213" s="37" t="s">
        <v>596</v>
      </c>
      <c r="E213" s="38">
        <v>42653</v>
      </c>
      <c r="F213" s="34">
        <v>61.52</v>
      </c>
      <c r="G213" s="34">
        <v>64.58</v>
      </c>
      <c r="H213" s="34">
        <v>62.721874999999997</v>
      </c>
      <c r="I213" s="34">
        <v>62.78</v>
      </c>
      <c r="J213" s="37" t="s">
        <v>881</v>
      </c>
    </row>
    <row r="214" spans="1:10" x14ac:dyDescent="0.3">
      <c r="A214" s="7" t="str">
        <f t="shared" si="4"/>
        <v>deldswq-42654-temp</v>
      </c>
      <c r="B214" s="37" t="s">
        <v>888</v>
      </c>
      <c r="C214" s="37" t="s">
        <v>28</v>
      </c>
      <c r="D214" s="37" t="s">
        <v>596</v>
      </c>
      <c r="E214" s="38">
        <v>42654</v>
      </c>
      <c r="F214" s="34">
        <v>59.18</v>
      </c>
      <c r="G214" s="34">
        <v>62.06</v>
      </c>
      <c r="H214" s="34">
        <v>60.415624999999999</v>
      </c>
      <c r="I214" s="34">
        <v>60.26</v>
      </c>
      <c r="J214" s="37" t="s">
        <v>881</v>
      </c>
    </row>
    <row r="215" spans="1:10" x14ac:dyDescent="0.3">
      <c r="A215" s="7" t="str">
        <f t="shared" si="4"/>
        <v>deldswq-42655-temp</v>
      </c>
      <c r="B215" s="34" t="s">
        <v>888</v>
      </c>
      <c r="C215" s="34" t="s">
        <v>28</v>
      </c>
      <c r="D215" s="34" t="s">
        <v>596</v>
      </c>
      <c r="E215" s="38">
        <v>42655</v>
      </c>
      <c r="F215" s="34">
        <v>59.18</v>
      </c>
      <c r="G215" s="34">
        <v>59.36</v>
      </c>
      <c r="H215" s="34">
        <v>59.254117647058798</v>
      </c>
      <c r="I215" s="34">
        <v>59.18</v>
      </c>
      <c r="J215" s="34" t="s">
        <v>881</v>
      </c>
    </row>
    <row r="216" spans="1:10" x14ac:dyDescent="0.3">
      <c r="A216" s="7" t="str">
        <f t="shared" si="4"/>
        <v>delllwq-42649-temp</v>
      </c>
      <c r="B216" s="34" t="s">
        <v>888</v>
      </c>
      <c r="C216" s="34" t="s">
        <v>28</v>
      </c>
      <c r="D216" s="34" t="s">
        <v>597</v>
      </c>
      <c r="E216" s="38">
        <v>42649</v>
      </c>
      <c r="F216" s="34">
        <v>65.84</v>
      </c>
      <c r="G216" s="34">
        <v>68.36</v>
      </c>
      <c r="H216" s="34">
        <v>66.922368421052596</v>
      </c>
      <c r="I216" s="34">
        <v>66.83</v>
      </c>
      <c r="J216" s="34" t="s">
        <v>882</v>
      </c>
    </row>
    <row r="217" spans="1:10" x14ac:dyDescent="0.3">
      <c r="A217" s="7" t="str">
        <f t="shared" si="4"/>
        <v>delllwq-42650-temp</v>
      </c>
      <c r="B217" s="34" t="s">
        <v>888</v>
      </c>
      <c r="C217" s="34" t="s">
        <v>28</v>
      </c>
      <c r="D217" s="34" t="s">
        <v>597</v>
      </c>
      <c r="E217" s="38">
        <v>42650</v>
      </c>
      <c r="F217" s="34">
        <v>66.92</v>
      </c>
      <c r="G217" s="34">
        <v>68.72</v>
      </c>
      <c r="H217" s="34">
        <v>67.844374999999999</v>
      </c>
      <c r="I217" s="34">
        <v>67.819999999999993</v>
      </c>
      <c r="J217" s="34" t="s">
        <v>882</v>
      </c>
    </row>
    <row r="218" spans="1:10" x14ac:dyDescent="0.3">
      <c r="A218" s="7" t="str">
        <f t="shared" si="4"/>
        <v>delllwq-42651-temp</v>
      </c>
      <c r="B218" s="34" t="s">
        <v>888</v>
      </c>
      <c r="C218" s="34" t="s">
        <v>28</v>
      </c>
      <c r="D218" s="34" t="s">
        <v>597</v>
      </c>
      <c r="E218" s="38">
        <v>42651</v>
      </c>
      <c r="F218" s="34">
        <v>67.28</v>
      </c>
      <c r="G218" s="34">
        <v>68.540000000000006</v>
      </c>
      <c r="H218" s="34">
        <v>67.806875000000005</v>
      </c>
      <c r="I218" s="34">
        <v>67.64</v>
      </c>
      <c r="J218" s="34" t="s">
        <v>882</v>
      </c>
    </row>
    <row r="219" spans="1:10" x14ac:dyDescent="0.3">
      <c r="A219" s="7" t="str">
        <f t="shared" si="4"/>
        <v>delllwq-42652-temp</v>
      </c>
      <c r="B219" s="34" t="s">
        <v>888</v>
      </c>
      <c r="C219" s="34" t="s">
        <v>28</v>
      </c>
      <c r="D219" s="34" t="s">
        <v>597</v>
      </c>
      <c r="E219" s="38">
        <v>42652</v>
      </c>
      <c r="F219" s="34">
        <v>63.32</v>
      </c>
      <c r="G219" s="34">
        <v>67.459999999999994</v>
      </c>
      <c r="H219" s="34">
        <v>65.791250000000005</v>
      </c>
      <c r="I219" s="34">
        <v>66.38</v>
      </c>
      <c r="J219" s="34" t="s">
        <v>882</v>
      </c>
    </row>
    <row r="220" spans="1:10" x14ac:dyDescent="0.3">
      <c r="A220" s="7" t="str">
        <f t="shared" si="4"/>
        <v>delllwq-42653-temp</v>
      </c>
      <c r="B220" s="34" t="s">
        <v>888</v>
      </c>
      <c r="C220" s="34" t="s">
        <v>28</v>
      </c>
      <c r="D220" s="34" t="s">
        <v>597</v>
      </c>
      <c r="E220" s="38">
        <v>42653</v>
      </c>
      <c r="F220" s="34">
        <v>59</v>
      </c>
      <c r="G220" s="34">
        <v>64.58</v>
      </c>
      <c r="H220" s="34">
        <v>60.933124999999997</v>
      </c>
      <c r="I220" s="34">
        <v>60.8</v>
      </c>
      <c r="J220" s="34" t="s">
        <v>882</v>
      </c>
    </row>
    <row r="221" spans="1:10" x14ac:dyDescent="0.3">
      <c r="A221" s="7" t="str">
        <f t="shared" si="4"/>
        <v>delllwq-42654-temp</v>
      </c>
      <c r="B221" s="34" t="s">
        <v>888</v>
      </c>
      <c r="C221" s="34" t="s">
        <v>28</v>
      </c>
      <c r="D221" s="34" t="s">
        <v>597</v>
      </c>
      <c r="E221" s="38">
        <v>42654</v>
      </c>
      <c r="F221" s="34">
        <v>58.82</v>
      </c>
      <c r="G221" s="34">
        <v>61.88</v>
      </c>
      <c r="H221" s="34">
        <v>59.946874999999999</v>
      </c>
      <c r="I221" s="34">
        <v>59.63</v>
      </c>
      <c r="J221" s="34" t="s">
        <v>882</v>
      </c>
    </row>
    <row r="222" spans="1:10" x14ac:dyDescent="0.3">
      <c r="A222" s="7" t="str">
        <f t="shared" si="4"/>
        <v>delllwq-42655-temp</v>
      </c>
      <c r="B222" s="34" t="s">
        <v>888</v>
      </c>
      <c r="C222" s="34" t="s">
        <v>28</v>
      </c>
      <c r="D222" s="34" t="s">
        <v>597</v>
      </c>
      <c r="E222" s="38">
        <v>42655</v>
      </c>
      <c r="F222" s="34">
        <v>59.72</v>
      </c>
      <c r="G222" s="34">
        <v>59.9</v>
      </c>
      <c r="H222" s="34">
        <v>59.762352941176502</v>
      </c>
      <c r="I222" s="34">
        <v>59.72</v>
      </c>
      <c r="J222" s="34" t="s">
        <v>882</v>
      </c>
    </row>
    <row r="223" spans="1:10" x14ac:dyDescent="0.3">
      <c r="A223" s="7" t="str">
        <f t="shared" si="4"/>
        <v>delslwq-42649-temp</v>
      </c>
      <c r="B223" s="34" t="s">
        <v>888</v>
      </c>
      <c r="C223" s="34" t="s">
        <v>28</v>
      </c>
      <c r="D223" s="34" t="s">
        <v>598</v>
      </c>
      <c r="E223" s="38">
        <v>42649</v>
      </c>
      <c r="F223" s="34">
        <v>66.02</v>
      </c>
      <c r="G223" s="34">
        <v>67.64</v>
      </c>
      <c r="H223" s="34">
        <v>66.614473684210495</v>
      </c>
      <c r="I223" s="34">
        <v>66.38</v>
      </c>
      <c r="J223" s="34" t="s">
        <v>883</v>
      </c>
    </row>
    <row r="224" spans="1:10" x14ac:dyDescent="0.3">
      <c r="A224" s="7" t="str">
        <f t="shared" si="4"/>
        <v>delslwq-42650-temp</v>
      </c>
      <c r="B224" s="34" t="s">
        <v>888</v>
      </c>
      <c r="C224" s="34" t="s">
        <v>28</v>
      </c>
      <c r="D224" s="34" t="s">
        <v>598</v>
      </c>
      <c r="E224" s="38">
        <v>42650</v>
      </c>
      <c r="F224" s="34">
        <v>66.56</v>
      </c>
      <c r="G224" s="34">
        <v>68</v>
      </c>
      <c r="H224" s="34">
        <v>67.341875000000002</v>
      </c>
      <c r="I224" s="34">
        <v>67.28</v>
      </c>
      <c r="J224" s="34" t="s">
        <v>883</v>
      </c>
    </row>
    <row r="225" spans="1:10" x14ac:dyDescent="0.3">
      <c r="A225" s="7" t="str">
        <f t="shared" si="4"/>
        <v>delslwq-42651-temp</v>
      </c>
      <c r="B225" s="34" t="s">
        <v>888</v>
      </c>
      <c r="C225" s="34" t="s">
        <v>28</v>
      </c>
      <c r="D225" s="34" t="s">
        <v>598</v>
      </c>
      <c r="E225" s="38">
        <v>42651</v>
      </c>
      <c r="F225" s="34">
        <v>67.099999999999994</v>
      </c>
      <c r="G225" s="34">
        <v>67.819999999999993</v>
      </c>
      <c r="H225" s="34">
        <v>67.373750000000001</v>
      </c>
      <c r="I225" s="34">
        <v>67.28</v>
      </c>
      <c r="J225" s="34" t="s">
        <v>883</v>
      </c>
    </row>
    <row r="226" spans="1:10" x14ac:dyDescent="0.3">
      <c r="A226" s="7" t="str">
        <f t="shared" si="4"/>
        <v>delslwq-42652-temp</v>
      </c>
      <c r="B226" s="34" t="s">
        <v>888</v>
      </c>
      <c r="C226" s="34" t="s">
        <v>28</v>
      </c>
      <c r="D226" s="34" t="s">
        <v>598</v>
      </c>
      <c r="E226" s="38">
        <v>42652</v>
      </c>
      <c r="F226" s="34">
        <v>62.24</v>
      </c>
      <c r="G226" s="34">
        <v>67.099999999999994</v>
      </c>
      <c r="H226" s="34">
        <v>65.686250000000001</v>
      </c>
      <c r="I226" s="34">
        <v>66.02</v>
      </c>
      <c r="J226" s="34" t="s">
        <v>883</v>
      </c>
    </row>
    <row r="227" spans="1:10" x14ac:dyDescent="0.3">
      <c r="A227" s="7" t="str">
        <f t="shared" si="4"/>
        <v>delslwq-42653-temp</v>
      </c>
      <c r="B227" s="34" t="s">
        <v>888</v>
      </c>
      <c r="C227" s="34" t="s">
        <v>28</v>
      </c>
      <c r="D227" s="34" t="s">
        <v>598</v>
      </c>
      <c r="E227" s="38">
        <v>42653</v>
      </c>
      <c r="F227" s="34">
        <v>60.62</v>
      </c>
      <c r="G227" s="34">
        <v>63.32</v>
      </c>
      <c r="H227" s="34">
        <v>61.793750000000003</v>
      </c>
      <c r="I227" s="34">
        <v>61.34</v>
      </c>
      <c r="J227" s="34" t="s">
        <v>883</v>
      </c>
    </row>
    <row r="228" spans="1:10" x14ac:dyDescent="0.3">
      <c r="A228" s="7" t="str">
        <f t="shared" si="4"/>
        <v>delslwq-42654-temp</v>
      </c>
      <c r="B228" s="34" t="s">
        <v>888</v>
      </c>
      <c r="C228" s="34" t="s">
        <v>28</v>
      </c>
      <c r="D228" s="34" t="s">
        <v>598</v>
      </c>
      <c r="E228" s="38">
        <v>42654</v>
      </c>
      <c r="F228" s="34">
        <v>58.46</v>
      </c>
      <c r="G228" s="34">
        <v>61.16</v>
      </c>
      <c r="H228" s="34">
        <v>59.609375</v>
      </c>
      <c r="I228" s="34">
        <v>59.72</v>
      </c>
      <c r="J228" s="34" t="s">
        <v>883</v>
      </c>
    </row>
    <row r="229" spans="1:10" x14ac:dyDescent="0.3">
      <c r="A229" s="7" t="str">
        <f t="shared" si="4"/>
        <v>delslwq-42655-temp</v>
      </c>
      <c r="B229" s="34" t="s">
        <v>888</v>
      </c>
      <c r="C229" s="34" t="s">
        <v>28</v>
      </c>
      <c r="D229" s="34" t="s">
        <v>598</v>
      </c>
      <c r="E229" s="38">
        <v>42655</v>
      </c>
      <c r="F229" s="34">
        <v>59</v>
      </c>
      <c r="G229" s="34">
        <v>60.98</v>
      </c>
      <c r="H229" s="34">
        <v>60.0164705882353</v>
      </c>
      <c r="I229" s="34">
        <v>60.26</v>
      </c>
      <c r="J229" s="34" t="s">
        <v>883</v>
      </c>
    </row>
    <row r="230" spans="1:10" x14ac:dyDescent="0.3">
      <c r="A230" s="7" t="str">
        <f t="shared" si="4"/>
        <v>delblwq-42649-turb</v>
      </c>
      <c r="B230" s="34" t="s">
        <v>888</v>
      </c>
      <c r="C230" s="34" t="s">
        <v>29</v>
      </c>
      <c r="D230" s="34" t="s">
        <v>595</v>
      </c>
      <c r="E230" s="38">
        <v>42649</v>
      </c>
      <c r="F230" s="34">
        <v>29</v>
      </c>
      <c r="G230" s="34">
        <v>83</v>
      </c>
      <c r="H230" s="34">
        <v>47.421052631578902</v>
      </c>
      <c r="I230" s="34">
        <v>45.5</v>
      </c>
      <c r="J230" s="34" t="s">
        <v>880</v>
      </c>
    </row>
    <row r="231" spans="1:10" x14ac:dyDescent="0.3">
      <c r="A231" s="7" t="str">
        <f t="shared" si="4"/>
        <v>delblwq-42650-turb</v>
      </c>
      <c r="B231" s="34" t="s">
        <v>888</v>
      </c>
      <c r="C231" s="34" t="s">
        <v>29</v>
      </c>
      <c r="D231" s="34" t="s">
        <v>595</v>
      </c>
      <c r="E231" s="38">
        <v>42650</v>
      </c>
      <c r="F231" s="34">
        <v>27</v>
      </c>
      <c r="G231" s="34">
        <v>889</v>
      </c>
      <c r="H231" s="34">
        <v>60.3854166666667</v>
      </c>
      <c r="I231" s="34">
        <v>50</v>
      </c>
      <c r="J231" s="34" t="s">
        <v>880</v>
      </c>
    </row>
    <row r="232" spans="1:10" x14ac:dyDescent="0.3">
      <c r="A232" s="7" t="str">
        <f t="shared" si="4"/>
        <v>delblwq-42651-turb</v>
      </c>
      <c r="B232" s="34" t="s">
        <v>888</v>
      </c>
      <c r="C232" s="34" t="s">
        <v>29</v>
      </c>
      <c r="D232" s="34" t="s">
        <v>595</v>
      </c>
      <c r="E232" s="38">
        <v>42651</v>
      </c>
      <c r="F232" s="34">
        <v>27</v>
      </c>
      <c r="G232" s="34">
        <v>89</v>
      </c>
      <c r="H232" s="34">
        <v>51.375</v>
      </c>
      <c r="I232" s="34">
        <v>48.5</v>
      </c>
      <c r="J232" s="34" t="s">
        <v>880</v>
      </c>
    </row>
    <row r="233" spans="1:10" x14ac:dyDescent="0.3">
      <c r="A233" s="7" t="str">
        <f t="shared" si="4"/>
        <v>delblwq-42652-turb</v>
      </c>
      <c r="B233" s="34" t="s">
        <v>888</v>
      </c>
      <c r="C233" s="34" t="s">
        <v>29</v>
      </c>
      <c r="D233" s="34" t="s">
        <v>595</v>
      </c>
      <c r="E233" s="38">
        <v>42652</v>
      </c>
      <c r="F233" s="34">
        <v>30</v>
      </c>
      <c r="G233" s="34">
        <v>159</v>
      </c>
      <c r="H233" s="34">
        <v>57.9375</v>
      </c>
      <c r="I233" s="34">
        <v>54</v>
      </c>
      <c r="J233" s="34" t="s">
        <v>880</v>
      </c>
    </row>
    <row r="234" spans="1:10" x14ac:dyDescent="0.3">
      <c r="A234" s="7" t="str">
        <f t="shared" si="4"/>
        <v>delblwq-42653-turb</v>
      </c>
      <c r="B234" s="34" t="s">
        <v>888</v>
      </c>
      <c r="C234" s="34" t="s">
        <v>29</v>
      </c>
      <c r="D234" s="34" t="s">
        <v>595</v>
      </c>
      <c r="E234" s="38">
        <v>42653</v>
      </c>
      <c r="F234" s="34">
        <v>32</v>
      </c>
      <c r="G234" s="34">
        <v>91</v>
      </c>
      <c r="H234" s="34">
        <v>63.242105263157903</v>
      </c>
      <c r="I234" s="34">
        <v>64</v>
      </c>
      <c r="J234" s="34" t="s">
        <v>880</v>
      </c>
    </row>
    <row r="235" spans="1:10" x14ac:dyDescent="0.3">
      <c r="A235" s="7" t="str">
        <f t="shared" si="4"/>
        <v>delblwq-42654-turb</v>
      </c>
      <c r="B235" s="34" t="s">
        <v>888</v>
      </c>
      <c r="C235" s="34" t="s">
        <v>29</v>
      </c>
      <c r="D235" s="34" t="s">
        <v>595</v>
      </c>
      <c r="E235" s="38">
        <v>42654</v>
      </c>
      <c r="F235" s="34">
        <v>36</v>
      </c>
      <c r="G235" s="34">
        <v>94</v>
      </c>
      <c r="H235" s="34">
        <v>62.7291666666667</v>
      </c>
      <c r="I235" s="34">
        <v>61</v>
      </c>
      <c r="J235" s="34" t="s">
        <v>880</v>
      </c>
    </row>
    <row r="236" spans="1:10" x14ac:dyDescent="0.3">
      <c r="A236" s="7" t="str">
        <f t="shared" si="4"/>
        <v>delblwq-42655-turb</v>
      </c>
      <c r="B236" s="34" t="s">
        <v>888</v>
      </c>
      <c r="C236" s="34" t="s">
        <v>29</v>
      </c>
      <c r="D236" s="34" t="s">
        <v>595</v>
      </c>
      <c r="E236" s="38">
        <v>42655</v>
      </c>
      <c r="F236" s="34">
        <v>37</v>
      </c>
      <c r="G236" s="34">
        <v>88</v>
      </c>
      <c r="H236" s="34">
        <v>48.588235294117602</v>
      </c>
      <c r="I236" s="34">
        <v>46</v>
      </c>
      <c r="J236" s="34" t="s">
        <v>880</v>
      </c>
    </row>
    <row r="237" spans="1:10" x14ac:dyDescent="0.3">
      <c r="A237" s="7" t="str">
        <f t="shared" si="4"/>
        <v>deldswq-42649-turb</v>
      </c>
      <c r="B237" s="34" t="s">
        <v>888</v>
      </c>
      <c r="C237" s="34" t="s">
        <v>29</v>
      </c>
      <c r="D237" s="34" t="s">
        <v>596</v>
      </c>
      <c r="E237" s="38">
        <v>42649</v>
      </c>
      <c r="F237" s="34">
        <v>7</v>
      </c>
      <c r="G237" s="34">
        <v>9</v>
      </c>
      <c r="H237" s="34">
        <v>7.3421052631578902</v>
      </c>
      <c r="I237" s="34">
        <v>7</v>
      </c>
      <c r="J237" s="34" t="s">
        <v>881</v>
      </c>
    </row>
    <row r="238" spans="1:10" x14ac:dyDescent="0.3">
      <c r="A238" s="7" t="str">
        <f t="shared" si="4"/>
        <v>deldswq-42650-turb</v>
      </c>
      <c r="B238" s="34" t="s">
        <v>888</v>
      </c>
      <c r="C238" s="34" t="s">
        <v>29</v>
      </c>
      <c r="D238" s="34" t="s">
        <v>596</v>
      </c>
      <c r="E238" s="38">
        <v>42650</v>
      </c>
      <c r="F238" s="34">
        <v>6</v>
      </c>
      <c r="G238" s="34">
        <v>7</v>
      </c>
      <c r="H238" s="34">
        <v>6.8125</v>
      </c>
      <c r="I238" s="34">
        <v>7</v>
      </c>
      <c r="J238" s="34" t="s">
        <v>881</v>
      </c>
    </row>
    <row r="239" spans="1:10" x14ac:dyDescent="0.3">
      <c r="A239" s="7" t="str">
        <f t="shared" si="4"/>
        <v>deldswq-42651-turb</v>
      </c>
      <c r="B239" s="34" t="s">
        <v>888</v>
      </c>
      <c r="C239" s="34" t="s">
        <v>29</v>
      </c>
      <c r="D239" s="34" t="s">
        <v>596</v>
      </c>
      <c r="E239" s="38">
        <v>42651</v>
      </c>
      <c r="F239" s="34">
        <v>6</v>
      </c>
      <c r="G239" s="34">
        <v>61</v>
      </c>
      <c r="H239" s="34">
        <v>7.2604166666666696</v>
      </c>
      <c r="I239" s="34">
        <v>6</v>
      </c>
      <c r="J239" s="34" t="s">
        <v>881</v>
      </c>
    </row>
    <row r="240" spans="1:10" x14ac:dyDescent="0.3">
      <c r="A240" s="7" t="str">
        <f t="shared" si="4"/>
        <v>deldswq-42652-turb</v>
      </c>
      <c r="B240" s="34" t="s">
        <v>888</v>
      </c>
      <c r="C240" s="34" t="s">
        <v>29</v>
      </c>
      <c r="D240" s="34" t="s">
        <v>596</v>
      </c>
      <c r="E240" s="38">
        <v>42652</v>
      </c>
      <c r="F240" s="34">
        <v>6</v>
      </c>
      <c r="G240" s="34">
        <v>9</v>
      </c>
      <c r="H240" s="34">
        <v>7.1770833333333304</v>
      </c>
      <c r="I240" s="34">
        <v>7</v>
      </c>
      <c r="J240" s="34" t="s">
        <v>881</v>
      </c>
    </row>
    <row r="241" spans="1:10" x14ac:dyDescent="0.3">
      <c r="A241" s="7" t="str">
        <f t="shared" si="4"/>
        <v>deldswq-42653-turb</v>
      </c>
      <c r="B241" s="34" t="s">
        <v>888</v>
      </c>
      <c r="C241" s="34" t="s">
        <v>29</v>
      </c>
      <c r="D241" s="34" t="s">
        <v>596</v>
      </c>
      <c r="E241" s="38">
        <v>42653</v>
      </c>
      <c r="F241" s="34">
        <v>7</v>
      </c>
      <c r="G241" s="34">
        <v>9</v>
      </c>
      <c r="H241" s="34">
        <v>7.8958333333333304</v>
      </c>
      <c r="I241" s="34">
        <v>8</v>
      </c>
      <c r="J241" s="34" t="s">
        <v>881</v>
      </c>
    </row>
    <row r="242" spans="1:10" x14ac:dyDescent="0.3">
      <c r="A242" s="7" t="str">
        <f t="shared" si="4"/>
        <v>deldswq-42654-turb</v>
      </c>
      <c r="B242" s="34" t="s">
        <v>888</v>
      </c>
      <c r="C242" s="34" t="s">
        <v>29</v>
      </c>
      <c r="D242" s="34" t="s">
        <v>596</v>
      </c>
      <c r="E242" s="38">
        <v>42654</v>
      </c>
      <c r="F242" s="34">
        <v>8</v>
      </c>
      <c r="G242" s="34">
        <v>9</v>
      </c>
      <c r="H242" s="34">
        <v>8.125</v>
      </c>
      <c r="I242" s="34">
        <v>8</v>
      </c>
      <c r="J242" s="34" t="s">
        <v>881</v>
      </c>
    </row>
    <row r="243" spans="1:10" x14ac:dyDescent="0.3">
      <c r="A243" s="7" t="str">
        <f t="shared" si="4"/>
        <v>deldswq-42655-turb</v>
      </c>
      <c r="B243" s="34" t="s">
        <v>888</v>
      </c>
      <c r="C243" s="34" t="s">
        <v>29</v>
      </c>
      <c r="D243" s="34" t="s">
        <v>596</v>
      </c>
      <c r="E243" s="38">
        <v>42655</v>
      </c>
      <c r="F243" s="34">
        <v>8</v>
      </c>
      <c r="G243" s="34">
        <v>8</v>
      </c>
      <c r="H243" s="34">
        <v>8</v>
      </c>
      <c r="I243" s="34">
        <v>8</v>
      </c>
      <c r="J243" s="34" t="s">
        <v>881</v>
      </c>
    </row>
    <row r="244" spans="1:10" x14ac:dyDescent="0.3">
      <c r="A244" s="7" t="str">
        <f t="shared" si="4"/>
        <v>delllwq-42649-turb</v>
      </c>
      <c r="B244" s="34" t="s">
        <v>888</v>
      </c>
      <c r="C244" s="34" t="s">
        <v>29</v>
      </c>
      <c r="D244" s="34" t="s">
        <v>597</v>
      </c>
      <c r="E244" s="38">
        <v>42649</v>
      </c>
      <c r="F244" s="34">
        <v>20</v>
      </c>
      <c r="G244" s="34">
        <v>252</v>
      </c>
      <c r="H244" s="34">
        <v>78.671052631578902</v>
      </c>
      <c r="I244" s="34">
        <v>77.5</v>
      </c>
      <c r="J244" s="34" t="s">
        <v>882</v>
      </c>
    </row>
    <row r="245" spans="1:10" x14ac:dyDescent="0.3">
      <c r="A245" s="7" t="str">
        <f t="shared" si="4"/>
        <v>delllwq-42650-turb</v>
      </c>
      <c r="B245" s="34" t="s">
        <v>888</v>
      </c>
      <c r="C245" s="34" t="s">
        <v>29</v>
      </c>
      <c r="D245" s="34" t="s">
        <v>597</v>
      </c>
      <c r="E245" s="38">
        <v>42650</v>
      </c>
      <c r="F245" s="34">
        <v>15</v>
      </c>
      <c r="G245" s="34">
        <v>118</v>
      </c>
      <c r="H245" s="34">
        <v>49.5520833333333</v>
      </c>
      <c r="I245" s="34">
        <v>44.5</v>
      </c>
      <c r="J245" s="34" t="s">
        <v>882</v>
      </c>
    </row>
    <row r="246" spans="1:10" x14ac:dyDescent="0.3">
      <c r="A246" s="7" t="str">
        <f t="shared" si="4"/>
        <v>delllwq-42651-turb</v>
      </c>
      <c r="B246" s="34" t="s">
        <v>888</v>
      </c>
      <c r="C246" s="34" t="s">
        <v>29</v>
      </c>
      <c r="D246" s="34" t="s">
        <v>597</v>
      </c>
      <c r="E246" s="38">
        <v>42651</v>
      </c>
      <c r="F246" s="34">
        <v>15</v>
      </c>
      <c r="G246" s="34">
        <v>115</v>
      </c>
      <c r="H246" s="34">
        <v>54.0104166666667</v>
      </c>
      <c r="I246" s="34">
        <v>50.5</v>
      </c>
      <c r="J246" s="34" t="s">
        <v>882</v>
      </c>
    </row>
    <row r="247" spans="1:10" x14ac:dyDescent="0.3">
      <c r="A247" s="7" t="str">
        <f t="shared" si="4"/>
        <v>delllwq-42652-turb</v>
      </c>
      <c r="B247" s="34" t="s">
        <v>888</v>
      </c>
      <c r="C247" s="34" t="s">
        <v>29</v>
      </c>
      <c r="D247" s="34" t="s">
        <v>597</v>
      </c>
      <c r="E247" s="38">
        <v>42652</v>
      </c>
      <c r="F247" s="34">
        <v>18</v>
      </c>
      <c r="G247" s="34">
        <v>152</v>
      </c>
      <c r="H247" s="34">
        <v>60.326315789473703</v>
      </c>
      <c r="I247" s="34">
        <v>37</v>
      </c>
      <c r="J247" s="34" t="s">
        <v>882</v>
      </c>
    </row>
    <row r="248" spans="1:10" x14ac:dyDescent="0.3">
      <c r="A248" s="7" t="str">
        <f t="shared" si="4"/>
        <v>delllwq-42653-turb</v>
      </c>
      <c r="B248" s="34" t="s">
        <v>888</v>
      </c>
      <c r="C248" s="34" t="s">
        <v>29</v>
      </c>
      <c r="D248" s="34" t="s">
        <v>597</v>
      </c>
      <c r="E248" s="38">
        <v>42653</v>
      </c>
      <c r="F248" s="34">
        <v>18</v>
      </c>
      <c r="G248" s="34">
        <v>109</v>
      </c>
      <c r="H248" s="34">
        <v>39.8958333333333</v>
      </c>
      <c r="I248" s="34">
        <v>38</v>
      </c>
      <c r="J248" s="34" t="s">
        <v>882</v>
      </c>
    </row>
    <row r="249" spans="1:10" x14ac:dyDescent="0.3">
      <c r="A249" s="7" t="str">
        <f t="shared" si="4"/>
        <v>delllwq-42654-turb</v>
      </c>
      <c r="B249" s="34" t="s">
        <v>888</v>
      </c>
      <c r="C249" s="34" t="s">
        <v>29</v>
      </c>
      <c r="D249" s="34" t="s">
        <v>597</v>
      </c>
      <c r="E249" s="38">
        <v>42654</v>
      </c>
      <c r="F249" s="34">
        <v>20</v>
      </c>
      <c r="G249" s="34">
        <v>74</v>
      </c>
      <c r="H249" s="34">
        <v>40.5625</v>
      </c>
      <c r="I249" s="34">
        <v>40</v>
      </c>
      <c r="J249" s="34" t="s">
        <v>882</v>
      </c>
    </row>
    <row r="250" spans="1:10" x14ac:dyDescent="0.3">
      <c r="A250" s="7" t="str">
        <f t="shared" si="4"/>
        <v>delllwq-42655-turb</v>
      </c>
      <c r="B250" s="34" t="s">
        <v>888</v>
      </c>
      <c r="C250" s="34" t="s">
        <v>29</v>
      </c>
      <c r="D250" s="34" t="s">
        <v>597</v>
      </c>
      <c r="E250" s="38">
        <v>42655</v>
      </c>
      <c r="F250" s="34">
        <v>26</v>
      </c>
      <c r="G250" s="34">
        <v>47</v>
      </c>
      <c r="H250" s="34">
        <v>33.764705882352899</v>
      </c>
      <c r="I250" s="34">
        <v>34</v>
      </c>
      <c r="J250" s="34" t="s">
        <v>882</v>
      </c>
    </row>
    <row r="251" spans="1:10" x14ac:dyDescent="0.3">
      <c r="A251" s="7" t="str">
        <f t="shared" si="4"/>
        <v>delslwq-42649-turb</v>
      </c>
      <c r="B251" s="34" t="s">
        <v>888</v>
      </c>
      <c r="C251" s="34" t="s">
        <v>29</v>
      </c>
      <c r="D251" s="34" t="s">
        <v>598</v>
      </c>
      <c r="E251" s="38">
        <v>42649</v>
      </c>
      <c r="F251" s="34">
        <v>17</v>
      </c>
      <c r="G251" s="34">
        <v>113</v>
      </c>
      <c r="H251" s="34">
        <v>40.973684210526301</v>
      </c>
      <c r="I251" s="34">
        <v>38</v>
      </c>
      <c r="J251" s="34" t="s">
        <v>883</v>
      </c>
    </row>
    <row r="252" spans="1:10" x14ac:dyDescent="0.3">
      <c r="A252" s="7" t="str">
        <f t="shared" si="4"/>
        <v>delslwq-42650-turb</v>
      </c>
      <c r="B252" s="34" t="s">
        <v>888</v>
      </c>
      <c r="C252" s="34" t="s">
        <v>29</v>
      </c>
      <c r="D252" s="34" t="s">
        <v>598</v>
      </c>
      <c r="E252" s="38">
        <v>42650</v>
      </c>
      <c r="F252" s="34">
        <v>13</v>
      </c>
      <c r="G252" s="34">
        <v>684</v>
      </c>
      <c r="H252" s="34">
        <v>40.6458333333333</v>
      </c>
      <c r="I252" s="34">
        <v>30</v>
      </c>
      <c r="J252" s="34" t="s">
        <v>883</v>
      </c>
    </row>
    <row r="253" spans="1:10" x14ac:dyDescent="0.3">
      <c r="A253" s="7" t="str">
        <f t="shared" si="4"/>
        <v>delslwq-42651-turb</v>
      </c>
      <c r="B253" s="34" t="s">
        <v>888</v>
      </c>
      <c r="C253" s="34" t="s">
        <v>29</v>
      </c>
      <c r="D253" s="34" t="s">
        <v>598</v>
      </c>
      <c r="E253" s="38">
        <v>42651</v>
      </c>
      <c r="F253" s="34">
        <v>13</v>
      </c>
      <c r="G253" s="34">
        <v>74</v>
      </c>
      <c r="H253" s="34">
        <v>29.0208333333333</v>
      </c>
      <c r="I253" s="34">
        <v>25</v>
      </c>
      <c r="J253" s="34" t="s">
        <v>883</v>
      </c>
    </row>
    <row r="254" spans="1:10" x14ac:dyDescent="0.3">
      <c r="A254" s="7" t="str">
        <f t="shared" si="4"/>
        <v>delslwq-42652-turb</v>
      </c>
      <c r="B254" s="34" t="s">
        <v>888</v>
      </c>
      <c r="C254" s="34" t="s">
        <v>29</v>
      </c>
      <c r="D254" s="34" t="s">
        <v>598</v>
      </c>
      <c r="E254" s="38">
        <v>42652</v>
      </c>
      <c r="F254" s="34">
        <v>14</v>
      </c>
      <c r="G254" s="34">
        <v>137</v>
      </c>
      <c r="H254" s="34">
        <v>34.6145833333333</v>
      </c>
      <c r="I254" s="34">
        <v>31.5</v>
      </c>
      <c r="J254" s="34" t="s">
        <v>883</v>
      </c>
    </row>
    <row r="255" spans="1:10" x14ac:dyDescent="0.3">
      <c r="A255" s="7" t="str">
        <f t="shared" si="4"/>
        <v>delslwq-42653-turb</v>
      </c>
      <c r="B255" s="34" t="s">
        <v>888</v>
      </c>
      <c r="C255" s="34" t="s">
        <v>29</v>
      </c>
      <c r="D255" s="34" t="s">
        <v>598</v>
      </c>
      <c r="E255" s="38">
        <v>42653</v>
      </c>
      <c r="F255" s="34">
        <v>17</v>
      </c>
      <c r="G255" s="34">
        <v>207</v>
      </c>
      <c r="H255" s="34">
        <v>47.9375</v>
      </c>
      <c r="I255" s="34">
        <v>38</v>
      </c>
      <c r="J255" s="34" t="s">
        <v>883</v>
      </c>
    </row>
    <row r="256" spans="1:10" x14ac:dyDescent="0.3">
      <c r="A256" s="7" t="str">
        <f t="shared" si="4"/>
        <v>delslwq-42654-turb</v>
      </c>
      <c r="B256" s="34" t="s">
        <v>888</v>
      </c>
      <c r="C256" s="34" t="s">
        <v>29</v>
      </c>
      <c r="D256" s="34" t="s">
        <v>598</v>
      </c>
      <c r="E256" s="38">
        <v>42654</v>
      </c>
      <c r="F256" s="34">
        <v>20</v>
      </c>
      <c r="G256" s="34">
        <v>701</v>
      </c>
      <c r="H256" s="34">
        <v>55.6041666666667</v>
      </c>
      <c r="I256" s="34">
        <v>46</v>
      </c>
      <c r="J256" s="34" t="s">
        <v>883</v>
      </c>
    </row>
    <row r="257" spans="1:10" x14ac:dyDescent="0.3">
      <c r="A257" s="7" t="str">
        <f t="shared" si="4"/>
        <v>delslwq-42655-turb</v>
      </c>
      <c r="B257" s="34" t="s">
        <v>888</v>
      </c>
      <c r="C257" s="34" t="s">
        <v>29</v>
      </c>
      <c r="D257" s="34" t="s">
        <v>598</v>
      </c>
      <c r="E257" s="38">
        <v>42655</v>
      </c>
      <c r="F257" s="34">
        <v>22</v>
      </c>
      <c r="G257" s="34">
        <v>73</v>
      </c>
      <c r="H257" s="34">
        <v>48.588235294117602</v>
      </c>
      <c r="I257" s="34">
        <v>52</v>
      </c>
      <c r="J257" s="34" t="s">
        <v>883</v>
      </c>
    </row>
    <row r="258" spans="1:10" x14ac:dyDescent="0.3">
      <c r="A258" s="7" t="str">
        <f t="shared" si="4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</row>
    <row r="259" spans="1:10" x14ac:dyDescent="0.3">
      <c r="A259" s="7" t="str">
        <f t="shared" si="4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</row>
    <row r="260" spans="1:10" x14ac:dyDescent="0.3">
      <c r="A260" s="7" t="str">
        <f t="shared" si="4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</row>
    <row r="261" spans="1:10" x14ac:dyDescent="0.3">
      <c r="A261" s="7" t="str">
        <f t="shared" si="4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</row>
    <row r="262" spans="1:10" x14ac:dyDescent="0.3">
      <c r="A262" s="7" t="str">
        <f t="shared" si="4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</row>
    <row r="263" spans="1:10" x14ac:dyDescent="0.3">
      <c r="A263" s="7" t="str">
        <f t="shared" ref="A263:A326" si="5">D263&amp;"-"&amp;E263&amp;"-"&amp;C263</f>
        <v>--</v>
      </c>
      <c r="B263" s="34"/>
      <c r="C263" s="34"/>
      <c r="D263" s="34"/>
      <c r="E263" s="38"/>
      <c r="F263" s="34"/>
      <c r="G263" s="34"/>
      <c r="H263" s="34"/>
      <c r="I263" s="34"/>
      <c r="J263" s="34"/>
    </row>
    <row r="264" spans="1:10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</row>
    <row r="265" spans="1:10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</row>
    <row r="266" spans="1:10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</row>
    <row r="267" spans="1:10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</row>
    <row r="268" spans="1:10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</row>
    <row r="269" spans="1:10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</row>
    <row r="270" spans="1:10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</row>
    <row r="271" spans="1:10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</row>
    <row r="272" spans="1:10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</row>
    <row r="273" spans="1:10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</row>
    <row r="274" spans="1:10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</row>
    <row r="275" spans="1:10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</row>
    <row r="276" spans="1:10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</row>
    <row r="277" spans="1:10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</row>
    <row r="278" spans="1:10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</row>
    <row r="279" spans="1:10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</row>
    <row r="280" spans="1:10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</row>
    <row r="281" spans="1:10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</row>
    <row r="282" spans="1:10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</row>
    <row r="283" spans="1:10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</row>
    <row r="284" spans="1:10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</row>
    <row r="285" spans="1:10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</row>
    <row r="286" spans="1:10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</row>
    <row r="287" spans="1:10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</row>
    <row r="288" spans="1:10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</row>
    <row r="289" spans="1:10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</row>
    <row r="290" spans="1:10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</row>
    <row r="291" spans="1:10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</row>
    <row r="292" spans="1:10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</row>
    <row r="293" spans="1:10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</row>
    <row r="294" spans="1:10" x14ac:dyDescent="0.3">
      <c r="A294" s="7" t="str">
        <f t="shared" si="5"/>
        <v>--</v>
      </c>
      <c r="B294" s="34"/>
      <c r="C294" s="34"/>
      <c r="D294" s="34"/>
      <c r="E294" s="38"/>
      <c r="F294" s="34"/>
      <c r="G294" s="34"/>
      <c r="H294" s="34"/>
      <c r="I294" s="34"/>
      <c r="J294" s="34"/>
    </row>
    <row r="295" spans="1:10" x14ac:dyDescent="0.3">
      <c r="A295" s="7" t="str">
        <f t="shared" si="5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</row>
    <row r="296" spans="1:10" x14ac:dyDescent="0.3">
      <c r="A296" s="7" t="str">
        <f t="shared" si="5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</row>
    <row r="297" spans="1:10" x14ac:dyDescent="0.3">
      <c r="A297" s="7" t="str">
        <f t="shared" si="5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</row>
    <row r="298" spans="1:10" x14ac:dyDescent="0.3">
      <c r="A298" s="7" t="str">
        <f t="shared" si="5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</row>
    <row r="299" spans="1:10" x14ac:dyDescent="0.3">
      <c r="A299" s="7" t="str">
        <f t="shared" si="5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</row>
    <row r="300" spans="1:10" x14ac:dyDescent="0.3">
      <c r="A300" s="7" t="str">
        <f t="shared" si="5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</row>
    <row r="301" spans="1:10" x14ac:dyDescent="0.3">
      <c r="A301" s="7" t="str">
        <f t="shared" si="5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</row>
    <row r="302" spans="1:10" x14ac:dyDescent="0.3">
      <c r="A302" s="7" t="str">
        <f t="shared" si="5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</row>
    <row r="303" spans="1:10" x14ac:dyDescent="0.3">
      <c r="A303" s="7" t="str">
        <f t="shared" si="5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</row>
    <row r="304" spans="1:10" x14ac:dyDescent="0.3">
      <c r="A304" s="7" t="str">
        <f t="shared" si="5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</row>
    <row r="305" spans="1:10" x14ac:dyDescent="0.3">
      <c r="A305" s="7" t="str">
        <f t="shared" si="5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</row>
    <row r="306" spans="1:10" x14ac:dyDescent="0.3">
      <c r="A306" s="7" t="str">
        <f t="shared" si="5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</row>
    <row r="307" spans="1:10" x14ac:dyDescent="0.3">
      <c r="A307" s="7" t="str">
        <f t="shared" si="5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</row>
    <row r="308" spans="1:10" x14ac:dyDescent="0.3">
      <c r="A308" s="7" t="str">
        <f t="shared" si="5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</row>
    <row r="309" spans="1:10" x14ac:dyDescent="0.3">
      <c r="A309" s="7" t="str">
        <f t="shared" si="5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</row>
    <row r="310" spans="1:10" x14ac:dyDescent="0.3">
      <c r="A310" s="7" t="str">
        <f t="shared" si="5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</row>
    <row r="311" spans="1:10" x14ac:dyDescent="0.3">
      <c r="A311" s="7" t="str">
        <f t="shared" si="5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</row>
    <row r="312" spans="1:10" x14ac:dyDescent="0.3">
      <c r="A312" s="7" t="str">
        <f t="shared" si="5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</row>
    <row r="313" spans="1:10" x14ac:dyDescent="0.3">
      <c r="A313" s="7" t="str">
        <f t="shared" si="5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</row>
    <row r="314" spans="1:10" x14ac:dyDescent="0.3">
      <c r="A314" s="7" t="str">
        <f t="shared" si="5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</row>
    <row r="315" spans="1:10" x14ac:dyDescent="0.3">
      <c r="A315" s="7" t="str">
        <f t="shared" si="5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</row>
    <row r="316" spans="1:10" x14ac:dyDescent="0.3">
      <c r="A316" s="7" t="str">
        <f t="shared" si="5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</row>
    <row r="317" spans="1:10" x14ac:dyDescent="0.3">
      <c r="A317" s="7" t="str">
        <f t="shared" si="5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</row>
    <row r="318" spans="1:10" x14ac:dyDescent="0.3">
      <c r="A318" s="7" t="str">
        <f t="shared" si="5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</row>
    <row r="319" spans="1:10" x14ac:dyDescent="0.3">
      <c r="A319" s="7" t="str">
        <f t="shared" si="5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</row>
    <row r="320" spans="1:10" x14ac:dyDescent="0.3">
      <c r="A320" s="7" t="str">
        <f t="shared" si="5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</row>
    <row r="321" spans="1:10" x14ac:dyDescent="0.3">
      <c r="A321" s="7" t="str">
        <f t="shared" si="5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</row>
    <row r="322" spans="1:10" x14ac:dyDescent="0.3">
      <c r="A322" s="7" t="str">
        <f t="shared" si="5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</row>
    <row r="323" spans="1:10" x14ac:dyDescent="0.3">
      <c r="A323" s="7" t="str">
        <f t="shared" si="5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</row>
    <row r="324" spans="1:10" x14ac:dyDescent="0.3">
      <c r="A324" s="7" t="str">
        <f t="shared" si="5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</row>
    <row r="325" spans="1:10" x14ac:dyDescent="0.3">
      <c r="A325" s="7" t="str">
        <f t="shared" si="5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</row>
    <row r="326" spans="1:10" x14ac:dyDescent="0.3">
      <c r="A326" s="7" t="str">
        <f t="shared" si="5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</row>
    <row r="327" spans="1:10" x14ac:dyDescent="0.3">
      <c r="A327" s="7" t="str">
        <f t="shared" ref="A327:A390" si="6">D327&amp;"-"&amp;E327&amp;"-"&amp;C327</f>
        <v>--</v>
      </c>
      <c r="B327" s="34"/>
      <c r="C327" s="34"/>
      <c r="D327" s="34"/>
      <c r="E327" s="38"/>
      <c r="F327" s="34"/>
      <c r="G327" s="34"/>
      <c r="H327" s="34"/>
      <c r="I327" s="34"/>
      <c r="J327" s="34"/>
    </row>
    <row r="328" spans="1:10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</row>
    <row r="329" spans="1:10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</row>
    <row r="330" spans="1:10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</row>
    <row r="331" spans="1:10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</row>
    <row r="332" spans="1:10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</row>
    <row r="333" spans="1:10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</row>
    <row r="334" spans="1:10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</row>
    <row r="335" spans="1:10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</row>
    <row r="336" spans="1:10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</row>
    <row r="337" spans="1:10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</row>
    <row r="338" spans="1:10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</row>
    <row r="339" spans="1:10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</row>
    <row r="340" spans="1:10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</row>
    <row r="341" spans="1:10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</row>
    <row r="342" spans="1:10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</row>
    <row r="343" spans="1:10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</row>
    <row r="344" spans="1:10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</row>
    <row r="345" spans="1:10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</row>
    <row r="346" spans="1:10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</row>
    <row r="347" spans="1:10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</row>
    <row r="348" spans="1:10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</row>
    <row r="349" spans="1:10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</row>
    <row r="350" spans="1:10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</row>
    <row r="351" spans="1:10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</row>
    <row r="352" spans="1:10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</row>
    <row r="353" spans="1:10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</row>
    <row r="354" spans="1:10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</row>
    <row r="355" spans="1:10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</row>
    <row r="356" spans="1:10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</row>
    <row r="357" spans="1:10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</row>
    <row r="358" spans="1:10" x14ac:dyDescent="0.3">
      <c r="A358" s="7" t="str">
        <f t="shared" si="6"/>
        <v>--</v>
      </c>
      <c r="B358" s="34"/>
      <c r="C358" s="34"/>
      <c r="D358" s="34"/>
      <c r="E358" s="38"/>
      <c r="F358" s="34"/>
      <c r="G358" s="34"/>
      <c r="H358" s="34"/>
      <c r="I358" s="34"/>
      <c r="J358" s="34"/>
    </row>
    <row r="359" spans="1:10" x14ac:dyDescent="0.3">
      <c r="A359" s="7" t="str">
        <f t="shared" si="6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</row>
    <row r="360" spans="1:10" x14ac:dyDescent="0.3">
      <c r="A360" s="7" t="str">
        <f t="shared" si="6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</row>
    <row r="361" spans="1:10" x14ac:dyDescent="0.3">
      <c r="A361" s="7" t="str">
        <f t="shared" si="6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</row>
    <row r="362" spans="1:10" x14ac:dyDescent="0.3">
      <c r="A362" s="7" t="str">
        <f t="shared" si="6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</row>
    <row r="363" spans="1:10" x14ac:dyDescent="0.3">
      <c r="A363" s="7" t="str">
        <f t="shared" si="6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</row>
    <row r="364" spans="1:10" x14ac:dyDescent="0.3">
      <c r="A364" s="7" t="str">
        <f t="shared" si="6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</row>
    <row r="365" spans="1:10" x14ac:dyDescent="0.3">
      <c r="A365" s="7" t="str">
        <f t="shared" si="6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</row>
    <row r="366" spans="1:10" x14ac:dyDescent="0.3">
      <c r="A366" s="7" t="str">
        <f t="shared" si="6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</row>
    <row r="367" spans="1:10" x14ac:dyDescent="0.3">
      <c r="A367" s="7" t="str">
        <f t="shared" si="6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</row>
    <row r="368" spans="1:10" x14ac:dyDescent="0.3">
      <c r="A368" s="7" t="str">
        <f t="shared" si="6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</row>
    <row r="369" spans="1:10" x14ac:dyDescent="0.3">
      <c r="A369" s="7" t="str">
        <f t="shared" si="6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</row>
    <row r="370" spans="1:10" x14ac:dyDescent="0.3">
      <c r="A370" s="7" t="str">
        <f t="shared" si="6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</row>
    <row r="371" spans="1:10" x14ac:dyDescent="0.3">
      <c r="A371" s="7" t="str">
        <f t="shared" si="6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</row>
    <row r="372" spans="1:10" x14ac:dyDescent="0.3">
      <c r="A372" s="7" t="str">
        <f t="shared" si="6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</row>
    <row r="373" spans="1:10" x14ac:dyDescent="0.3">
      <c r="A373" s="7" t="str">
        <f t="shared" si="6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</row>
    <row r="374" spans="1:10" x14ac:dyDescent="0.3">
      <c r="A374" s="7" t="str">
        <f t="shared" si="6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</row>
    <row r="375" spans="1:10" x14ac:dyDescent="0.3">
      <c r="A375" s="7" t="str">
        <f t="shared" si="6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</row>
    <row r="376" spans="1:10" x14ac:dyDescent="0.3">
      <c r="A376" s="7" t="str">
        <f t="shared" si="6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</row>
    <row r="377" spans="1:10" x14ac:dyDescent="0.3">
      <c r="A377" s="7" t="str">
        <f t="shared" si="6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</row>
    <row r="378" spans="1:10" x14ac:dyDescent="0.3">
      <c r="A378" s="7" t="str">
        <f t="shared" si="6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</row>
    <row r="379" spans="1:10" x14ac:dyDescent="0.3">
      <c r="A379" s="7" t="str">
        <f t="shared" si="6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</row>
    <row r="380" spans="1:10" x14ac:dyDescent="0.3">
      <c r="A380" s="7" t="str">
        <f t="shared" si="6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</row>
    <row r="381" spans="1:10" x14ac:dyDescent="0.3">
      <c r="A381" s="7" t="str">
        <f t="shared" si="6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</row>
    <row r="382" spans="1:10" x14ac:dyDescent="0.3">
      <c r="A382" s="7" t="str">
        <f t="shared" si="6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</row>
    <row r="383" spans="1:10" x14ac:dyDescent="0.3">
      <c r="A383" s="7" t="str">
        <f t="shared" si="6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</row>
    <row r="384" spans="1:10" x14ac:dyDescent="0.3">
      <c r="A384" s="7" t="str">
        <f t="shared" si="6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</row>
    <row r="385" spans="1:10" x14ac:dyDescent="0.3">
      <c r="A385" s="7" t="str">
        <f t="shared" si="6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</row>
    <row r="386" spans="1:10" x14ac:dyDescent="0.3">
      <c r="A386" s="7" t="str">
        <f t="shared" si="6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</row>
    <row r="387" spans="1:10" x14ac:dyDescent="0.3">
      <c r="A387" s="7" t="str">
        <f t="shared" si="6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</row>
    <row r="388" spans="1:10" x14ac:dyDescent="0.3">
      <c r="A388" s="7" t="str">
        <f t="shared" si="6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</row>
    <row r="389" spans="1:10" x14ac:dyDescent="0.3">
      <c r="A389" s="7" t="str">
        <f t="shared" si="6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</row>
    <row r="390" spans="1:10" x14ac:dyDescent="0.3">
      <c r="A390" s="7" t="str">
        <f t="shared" si="6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</row>
    <row r="391" spans="1:10" x14ac:dyDescent="0.3">
      <c r="A391" s="7" t="str">
        <f t="shared" ref="A391:A454" si="7">D391&amp;"-"&amp;E391&amp;"-"&amp;C391</f>
        <v>--</v>
      </c>
      <c r="B391" s="34"/>
      <c r="C391" s="34"/>
      <c r="D391" s="34"/>
      <c r="E391" s="38"/>
      <c r="F391" s="34"/>
      <c r="G391" s="34"/>
      <c r="H391" s="34"/>
      <c r="I391" s="34"/>
      <c r="J391" s="34"/>
    </row>
    <row r="392" spans="1:10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</row>
    <row r="393" spans="1:10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</row>
    <row r="394" spans="1:10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</row>
    <row r="395" spans="1:10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</row>
    <row r="396" spans="1:10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</row>
    <row r="397" spans="1:10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C7" sqref="C7:H12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866</v>
      </c>
      <c r="B1" s="8" t="s">
        <v>867</v>
      </c>
      <c r="D1" s="13" t="s">
        <v>34</v>
      </c>
      <c r="E1" s="14"/>
      <c r="F1" s="14"/>
    </row>
    <row r="2" spans="1:12" x14ac:dyDescent="0.3">
      <c r="A2" s="9" t="s">
        <v>273</v>
      </c>
      <c r="B2" s="10">
        <v>42649</v>
      </c>
      <c r="D2" s="13" t="s">
        <v>39</v>
      </c>
      <c r="E2" s="14"/>
      <c r="F2" s="14"/>
    </row>
    <row r="3" spans="1:12" x14ac:dyDescent="0.3">
      <c r="A3" s="6"/>
    </row>
    <row r="5" spans="1:12" x14ac:dyDescent="0.3">
      <c r="D5" s="11" t="s">
        <v>868</v>
      </c>
      <c r="E5" s="12" t="s">
        <v>15</v>
      </c>
      <c r="F5" s="12" t="s">
        <v>12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869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889</v>
      </c>
      <c r="G7" s="43" t="s">
        <v>1</v>
      </c>
      <c r="H7" s="44" t="s">
        <v>35</v>
      </c>
      <c r="J7" s="21" t="s">
        <v>72</v>
      </c>
      <c r="K7" s="21" t="s">
        <v>73</v>
      </c>
      <c r="L7" s="25" t="s">
        <v>31</v>
      </c>
    </row>
    <row r="8" spans="1:12" x14ac:dyDescent="0.3">
      <c r="C8" s="45" t="str">
        <f>VLOOKUP($A$2,SWMP_Stations_MET!$B$1:$C$33,2,FALSE)</f>
        <v>Saint Jones River</v>
      </c>
      <c r="D8" s="46">
        <f>$K8</f>
        <v>42649</v>
      </c>
      <c r="E8" s="47">
        <f>VLOOKUP($L8&amp;"-"&amp;$E$5, MET!$A$5:$K$5000,VLOOKUP($E$6,$F$18:$G$22,2,FALSE),FALSE)</f>
        <v>0</v>
      </c>
      <c r="F8" s="48">
        <f>VLOOKUP($L8&amp;"-"&amp;$F$5, MET!$A$5:$K$5000,VLOOKUP($F$6,$F$18:$G$22,2,FALSE),FALSE)</f>
        <v>79.802631578947398</v>
      </c>
      <c r="G8" s="48">
        <f>VLOOKUP($L8&amp;"-"&amp;$G$5, MET!$A$5:$K$5000,VLOOKUP($G$6,$F$18:$G$22,2,FALSE),FALSE)</f>
        <v>13.8690394820237</v>
      </c>
      <c r="H8" s="49">
        <f>VLOOKUP($L8&amp;"-"&amp;$H$5, MET!$A$5:$K$5000,VLOOKUP($H$6,$F$18:$G$22,2,FALSE),FALSE)</f>
        <v>8.3738152220622606</v>
      </c>
      <c r="J8" s="22" t="str">
        <f>$A$2</f>
        <v>delsjmet</v>
      </c>
      <c r="K8" s="23">
        <f>B2</f>
        <v>42649</v>
      </c>
      <c r="L8" s="24" t="str">
        <f>J8&amp;"-"&amp;K8</f>
        <v>delsjmet-42649</v>
      </c>
    </row>
    <row r="9" spans="1:12" x14ac:dyDescent="0.3">
      <c r="C9" s="45" t="str">
        <f>VLOOKUP($A$2,SWMP_Stations_MET!$B$1:$C$33,2,FALSE)</f>
        <v>Saint Jones River</v>
      </c>
      <c r="D9" s="46">
        <f>$K9</f>
        <v>42650</v>
      </c>
      <c r="E9" s="47">
        <f>VLOOKUP($L9&amp;"-"&amp;$E$5, MET!$A$5:$K$5000,VLOOKUP($E$6,$F$18:$G$22,2,FALSE),FALSE)</f>
        <v>0</v>
      </c>
      <c r="F9" s="48">
        <f>VLOOKUP($L9&amp;"-"&amp;$F$5, MET!$A$5:$K$5000,VLOOKUP($F$6,$F$18:$G$22,2,FALSE),FALSE)</f>
        <v>89.0729166666667</v>
      </c>
      <c r="G9" s="48">
        <f>VLOOKUP($L9&amp;"-"&amp;$G$5, MET!$A$5:$K$5000,VLOOKUP($G$6,$F$18:$G$22,2,FALSE),FALSE)</f>
        <v>13.4216511116358</v>
      </c>
      <c r="H9" s="49">
        <f>VLOOKUP($L9&amp;"-"&amp;$H$5, MET!$A$5:$K$5000,VLOOKUP($H$6,$F$18:$G$22,2,FALSE),FALSE)</f>
        <v>7.2327786546037496</v>
      </c>
      <c r="J9" s="22" t="str">
        <f t="shared" ref="J9:J12" si="0">$A$2</f>
        <v>delsjmet</v>
      </c>
      <c r="K9" s="23">
        <f>K8+1</f>
        <v>42650</v>
      </c>
      <c r="L9" s="24" t="str">
        <f>J9&amp;"-"&amp;K9</f>
        <v>delsjmet-42650</v>
      </c>
    </row>
    <row r="10" spans="1:12" x14ac:dyDescent="0.3">
      <c r="C10" s="45" t="str">
        <f>VLOOKUP($A$2,SWMP_Stations_MET!$B$1:$C$33,2,FALSE)</f>
        <v>Saint Jones River</v>
      </c>
      <c r="D10" s="46">
        <f>$K10</f>
        <v>42651</v>
      </c>
      <c r="E10" s="47">
        <f>VLOOKUP($L10&amp;"-"&amp;$E$5, MET!$A$5:$K$5000,VLOOKUP($E$6,$F$18:$G$22,2,FALSE),FALSE)</f>
        <v>0.49606299212598398</v>
      </c>
      <c r="F10" s="48">
        <f>VLOOKUP($L10&amp;"-"&amp;$F$5, MET!$A$5:$K$5000,VLOOKUP($F$6,$F$18:$G$22,2,FALSE),FALSE)</f>
        <v>97.5104166666667</v>
      </c>
      <c r="G10" s="48">
        <f>VLOOKUP($L10&amp;"-"&amp;$G$5, MET!$A$5:$K$5000,VLOOKUP($G$6,$F$18:$G$22,2,FALSE),FALSE)</f>
        <v>10.513626704114699</v>
      </c>
      <c r="H10" s="49">
        <f>VLOOKUP($L10&amp;"-"&amp;$H$5, MET!$A$5:$K$5000,VLOOKUP($H$6,$F$18:$G$22,2,FALSE),FALSE)</f>
        <v>5.9814893061751997</v>
      </c>
      <c r="J10" s="22" t="str">
        <f t="shared" si="0"/>
        <v>delsjmet</v>
      </c>
      <c r="K10" s="23">
        <f t="shared" ref="K10:K12" si="1">K9+1</f>
        <v>42651</v>
      </c>
      <c r="L10" s="24" t="str">
        <f>J10&amp;"-"&amp;K10</f>
        <v>delsjmet-42651</v>
      </c>
    </row>
    <row r="11" spans="1:12" x14ac:dyDescent="0.3">
      <c r="C11" s="45" t="str">
        <f>VLOOKUP($A$2,SWMP_Stations_MET!$B$1:$C$33,2,FALSE)</f>
        <v>Saint Jones River</v>
      </c>
      <c r="D11" s="46">
        <f>$K11</f>
        <v>42652</v>
      </c>
      <c r="E11" s="47">
        <f>VLOOKUP($L11&amp;"-"&amp;$E$5, MET!$A$5:$K$5000,VLOOKUP($E$6,$F$18:$G$22,2,FALSE),FALSE)</f>
        <v>1.92913385826772</v>
      </c>
      <c r="F11" s="48">
        <f>VLOOKUP($L11&amp;"-"&amp;$F$5, MET!$A$5:$K$5000,VLOOKUP($F$6,$F$18:$G$22,2,FALSE),FALSE)</f>
        <v>86.7395833333333</v>
      </c>
      <c r="G11" s="48">
        <f>VLOOKUP($L11&amp;"-"&amp;$G$5, MET!$A$5:$K$5000,VLOOKUP($G$6,$F$18:$G$22,2,FALSE),FALSE)</f>
        <v>28.6328557048231</v>
      </c>
      <c r="H11" s="49">
        <f>VLOOKUP($L11&amp;"-"&amp;$H$5, MET!$A$5:$K$5000,VLOOKUP($H$6,$F$18:$G$22,2,FALSE),FALSE)</f>
        <v>18.033013533498199</v>
      </c>
      <c r="J11" s="22" t="str">
        <f t="shared" si="0"/>
        <v>delsjmet</v>
      </c>
      <c r="K11" s="23">
        <f t="shared" si="1"/>
        <v>42652</v>
      </c>
      <c r="L11" s="24" t="str">
        <f>J11&amp;"-"&amp;K11</f>
        <v>delsjmet-42652</v>
      </c>
    </row>
    <row r="12" spans="1:12" ht="15" thickBot="1" x14ac:dyDescent="0.35">
      <c r="C12" s="50" t="str">
        <f>VLOOKUP($A$2,SWMP_Stations_MET!$B$1:$C$33,2,FALSE)</f>
        <v>Saint Jones River</v>
      </c>
      <c r="D12" s="51">
        <f>$K12</f>
        <v>42653</v>
      </c>
      <c r="E12" s="52">
        <f>VLOOKUP($L12&amp;"-"&amp;$E$5, MET!$A$5:$K$5000,VLOOKUP($E$6,$F$18:$G$22,2,FALSE),FALSE)</f>
        <v>0</v>
      </c>
      <c r="F12" s="53">
        <f>VLOOKUP($L12&amp;"-"&amp;$F$5, MET!$A$5:$K$5000,VLOOKUP($F$6,$F$18:$G$22,2,FALSE),FALSE)</f>
        <v>57.5</v>
      </c>
      <c r="G12" s="53">
        <f>VLOOKUP($L12&amp;"-"&amp;$G$5, MET!$A$5:$K$5000,VLOOKUP($G$6,$F$18:$G$22,2,FALSE),FALSE)</f>
        <v>22.145724334199102</v>
      </c>
      <c r="H12" s="54">
        <f>VLOOKUP($L12&amp;"-"&amp;$H$5, MET!$A$5:$K$5000,VLOOKUP($H$6,$F$18:$G$22,2,FALSE),FALSE)</f>
        <v>11.3198578299179</v>
      </c>
      <c r="J12" s="22" t="str">
        <f t="shared" si="0"/>
        <v>delsjmet</v>
      </c>
      <c r="K12" s="23">
        <f t="shared" si="1"/>
        <v>42653</v>
      </c>
      <c r="L12" s="24" t="str">
        <f>J12&amp;"-"&amp;K12</f>
        <v>delsjmet-42653</v>
      </c>
    </row>
    <row r="14" spans="1:12" x14ac:dyDescent="0.3">
      <c r="D14" s="11" t="s">
        <v>870</v>
      </c>
      <c r="E14" s="34"/>
      <c r="F14" s="34"/>
      <c r="G14" s="34"/>
    </row>
    <row r="16" spans="1:12" s="15" customFormat="1" x14ac:dyDescent="0.3"/>
    <row r="17" spans="1:18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18" x14ac:dyDescent="0.3">
      <c r="A18" s="18" t="s">
        <v>8</v>
      </c>
      <c r="B18" s="19" t="s">
        <v>42</v>
      </c>
      <c r="C18" s="18" t="s">
        <v>699</v>
      </c>
      <c r="D18" s="18" t="s">
        <v>700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43</v>
      </c>
      <c r="C19" s="18" t="s">
        <v>706</v>
      </c>
      <c r="D19" s="18" t="s">
        <v>705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44</v>
      </c>
      <c r="C20" s="18" t="s">
        <v>703</v>
      </c>
      <c r="D20" s="18" t="s">
        <v>704</v>
      </c>
      <c r="F20" s="5" t="s">
        <v>5</v>
      </c>
      <c r="G20" s="4">
        <f>MET!H4</f>
        <v>8</v>
      </c>
      <c r="K20" s="55"/>
      <c r="L20" s="55"/>
      <c r="M20" s="55"/>
      <c r="N20" s="55"/>
      <c r="O20" s="55"/>
      <c r="P20" s="55"/>
      <c r="Q20" s="55"/>
      <c r="R20" s="55"/>
    </row>
    <row r="21" spans="1:18" x14ac:dyDescent="0.3">
      <c r="A21" s="18" t="s">
        <v>11</v>
      </c>
      <c r="B21" s="19" t="s">
        <v>45</v>
      </c>
      <c r="C21" s="18" t="s">
        <v>701</v>
      </c>
      <c r="D21" s="18" t="s">
        <v>702</v>
      </c>
      <c r="F21" s="5" t="s">
        <v>6</v>
      </c>
      <c r="G21" s="4">
        <f>MET!I4</f>
        <v>9</v>
      </c>
      <c r="K21" s="55"/>
      <c r="L21" s="62"/>
      <c r="M21" s="62"/>
      <c r="N21" s="56"/>
      <c r="O21" s="56"/>
      <c r="P21" s="56"/>
      <c r="Q21" s="56"/>
      <c r="R21" s="55"/>
    </row>
    <row r="22" spans="1:18" x14ac:dyDescent="0.3">
      <c r="A22" s="18" t="s">
        <v>12</v>
      </c>
      <c r="B22" s="19" t="s">
        <v>46</v>
      </c>
      <c r="C22" s="18" t="s">
        <v>52</v>
      </c>
      <c r="D22" s="18" t="s">
        <v>52</v>
      </c>
      <c r="F22" s="5" t="s">
        <v>7</v>
      </c>
      <c r="G22" s="4">
        <f>MET!J4</f>
        <v>10</v>
      </c>
      <c r="K22" s="55"/>
      <c r="L22" s="62"/>
      <c r="M22" s="62"/>
      <c r="N22" s="57"/>
      <c r="O22" s="57"/>
      <c r="P22" s="57"/>
      <c r="Q22" s="57"/>
      <c r="R22" s="55"/>
    </row>
    <row r="23" spans="1:18" ht="24" x14ac:dyDescent="0.3">
      <c r="A23" s="18" t="s">
        <v>13</v>
      </c>
      <c r="B23" s="19" t="s">
        <v>51</v>
      </c>
      <c r="C23" s="18" t="s">
        <v>707</v>
      </c>
      <c r="D23" s="18" t="s">
        <v>707</v>
      </c>
      <c r="K23" s="55"/>
      <c r="L23" s="58"/>
      <c r="M23" s="59"/>
      <c r="N23" s="59"/>
      <c r="O23" s="59"/>
      <c r="P23" s="59"/>
      <c r="Q23" s="59"/>
      <c r="R23" s="55"/>
    </row>
    <row r="24" spans="1:18" ht="24" x14ac:dyDescent="0.3">
      <c r="A24" s="18" t="s">
        <v>14</v>
      </c>
      <c r="B24" s="19" t="s">
        <v>50</v>
      </c>
      <c r="C24" s="18" t="s">
        <v>53</v>
      </c>
      <c r="D24" s="18" t="s">
        <v>53</v>
      </c>
      <c r="K24" s="55"/>
      <c r="L24" s="58"/>
      <c r="M24" s="59"/>
      <c r="N24" s="59"/>
      <c r="O24" s="59"/>
      <c r="P24" s="59"/>
      <c r="Q24" s="59"/>
      <c r="R24" s="55"/>
    </row>
    <row r="25" spans="1:18" x14ac:dyDescent="0.3">
      <c r="A25" s="18" t="s">
        <v>15</v>
      </c>
      <c r="B25" s="19" t="s">
        <v>49</v>
      </c>
      <c r="C25" s="18" t="s">
        <v>703</v>
      </c>
      <c r="D25" s="18" t="s">
        <v>704</v>
      </c>
      <c r="K25" s="55"/>
      <c r="L25" s="58"/>
      <c r="M25" s="59"/>
      <c r="N25" s="59"/>
      <c r="O25" s="59"/>
      <c r="P25" s="59"/>
      <c r="Q25" s="59"/>
      <c r="R25" s="55"/>
    </row>
    <row r="26" spans="1:18" x14ac:dyDescent="0.3">
      <c r="A26" s="18" t="s">
        <v>16</v>
      </c>
      <c r="B26" s="19" t="s">
        <v>47</v>
      </c>
      <c r="C26" s="18" t="s">
        <v>54</v>
      </c>
      <c r="D26" s="18" t="s">
        <v>54</v>
      </c>
      <c r="K26" s="55"/>
      <c r="L26" s="58"/>
      <c r="M26" s="59"/>
      <c r="N26" s="59"/>
      <c r="O26" s="59"/>
      <c r="P26" s="59"/>
      <c r="Q26" s="59"/>
      <c r="R26" s="55"/>
    </row>
    <row r="27" spans="1:18" x14ac:dyDescent="0.3">
      <c r="A27" s="18" t="s">
        <v>17</v>
      </c>
      <c r="B27" s="19" t="s">
        <v>48</v>
      </c>
      <c r="C27" s="18" t="s">
        <v>701</v>
      </c>
      <c r="D27" s="18" t="s">
        <v>702</v>
      </c>
      <c r="K27" s="55"/>
      <c r="L27" s="58"/>
      <c r="M27" s="59"/>
      <c r="N27" s="59"/>
      <c r="O27" s="59"/>
      <c r="P27" s="59"/>
      <c r="Q27" s="59"/>
      <c r="R27" s="55"/>
    </row>
    <row r="28" spans="1:18" x14ac:dyDescent="0.3">
      <c r="K28" s="55"/>
      <c r="L28" s="55"/>
      <c r="M28" s="55"/>
      <c r="N28" s="55"/>
      <c r="O28" s="55"/>
      <c r="P28" s="55"/>
      <c r="Q28" s="55"/>
      <c r="R28" s="55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G24" sqref="G24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866</v>
      </c>
      <c r="B1" s="8" t="s">
        <v>867</v>
      </c>
      <c r="D1" s="13" t="s">
        <v>34</v>
      </c>
      <c r="E1" s="14"/>
    </row>
    <row r="2" spans="1:13" x14ac:dyDescent="0.3">
      <c r="A2" s="9" t="s">
        <v>595</v>
      </c>
      <c r="B2" s="10">
        <v>42649</v>
      </c>
      <c r="D2" s="6" t="s">
        <v>39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868</v>
      </c>
      <c r="E5" s="12" t="s">
        <v>29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869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885</v>
      </c>
      <c r="F7" s="43" t="s">
        <v>68</v>
      </c>
      <c r="G7" s="43" t="s">
        <v>69</v>
      </c>
      <c r="H7" s="44" t="s">
        <v>70</v>
      </c>
      <c r="I7" s="44" t="s">
        <v>71</v>
      </c>
      <c r="K7" s="21" t="s">
        <v>72</v>
      </c>
      <c r="L7" s="21" t="s">
        <v>73</v>
      </c>
      <c r="M7" s="31" t="s">
        <v>31</v>
      </c>
    </row>
    <row r="8" spans="1:13" x14ac:dyDescent="0.3">
      <c r="C8" s="45" t="str">
        <f>VLOOKUP($A$2,SWMP_Stations_WQ!$B$1:$C$130,2,FALSE)</f>
        <v>Blackbird Landing</v>
      </c>
      <c r="D8" s="46">
        <f>$L8</f>
        <v>42649</v>
      </c>
      <c r="E8" s="60">
        <f>VLOOKUP($M8&amp;"-"&amp;$E$5, WQ!$A$5:$J$5000,VLOOKUP($E$6,$F$18:$G$22,2,FALSE),FALSE)</f>
        <v>83</v>
      </c>
      <c r="F8" s="48">
        <f>VLOOKUP($M8&amp;"-"&amp;$F$5, WQ!$A$5:$J$5000,VLOOKUP($F$6,$F$18:$G$22,2,FALSE),FALSE)</f>
        <v>1.2</v>
      </c>
      <c r="G8" s="48">
        <f>VLOOKUP($M8&amp;"-"&amp;$G$5, WQ!$A$5:$J$5000,VLOOKUP($G$6,$F$18:$G$22,2,FALSE),FALSE)</f>
        <v>4.2</v>
      </c>
      <c r="H8" s="48">
        <f>VLOOKUP($M8&amp;"-"&amp;$H$5, WQ!$A$5:$J$5000,VLOOKUP($H$6,$F$18:$G$22,2,FALSE),FALSE)</f>
        <v>4.2</v>
      </c>
      <c r="I8" s="49">
        <f>VLOOKUP($M8&amp;"-"&amp;$I$5, WQ!$A$5:$J$5000,VLOOKUP($I$6,$F$18:$G$22,2,FALSE),FALSE)</f>
        <v>6.9</v>
      </c>
      <c r="K8" s="22" t="str">
        <f>$A$2</f>
        <v>delblwq</v>
      </c>
      <c r="L8" s="23">
        <f>$B$2</f>
        <v>42649</v>
      </c>
      <c r="M8" s="24" t="str">
        <f>K8&amp;"-"&amp;L8</f>
        <v>delblwq-42649</v>
      </c>
    </row>
    <row r="9" spans="1:13" x14ac:dyDescent="0.3">
      <c r="C9" s="45" t="str">
        <f>VLOOKUP($A$2,SWMP_Stations_WQ!$B$1:$C$130,2,FALSE)</f>
        <v>Blackbird Landing</v>
      </c>
      <c r="D9" s="46">
        <f>$L9</f>
        <v>42650</v>
      </c>
      <c r="E9" s="60">
        <f>VLOOKUP($M9&amp;"-"&amp;$E$5, WQ!$A$5:$J$5000,VLOOKUP($E$6,$F$18:$G$22,2,FALSE),FALSE)</f>
        <v>889</v>
      </c>
      <c r="F9" s="48">
        <f>VLOOKUP($M9&amp;"-"&amp;$F$5, WQ!$A$5:$J$5000,VLOOKUP($F$6,$F$18:$G$22,2,FALSE),FALSE)</f>
        <v>1.2</v>
      </c>
      <c r="G9" s="48">
        <f>VLOOKUP($M9&amp;"-"&amp;$G$5, WQ!$A$5:$J$5000,VLOOKUP($G$6,$F$18:$G$22,2,FALSE),FALSE)</f>
        <v>4.2</v>
      </c>
      <c r="H9" s="48">
        <f>VLOOKUP($M9&amp;"-"&amp;$H$5, WQ!$A$5:$J$5000,VLOOKUP($H$6,$F$18:$G$22,2,FALSE),FALSE)</f>
        <v>3.1</v>
      </c>
      <c r="I9" s="49">
        <f>VLOOKUP($M9&amp;"-"&amp;$I$5, WQ!$A$5:$J$5000,VLOOKUP($I$6,$F$18:$G$22,2,FALSE),FALSE)</f>
        <v>6.9</v>
      </c>
      <c r="K9" s="22" t="str">
        <f t="shared" ref="K9:K12" si="0">$A$2</f>
        <v>delblwq</v>
      </c>
      <c r="L9" s="23">
        <f>L8+1</f>
        <v>42650</v>
      </c>
      <c r="M9" s="24" t="str">
        <f>K9&amp;"-"&amp;L9</f>
        <v>delblwq-42650</v>
      </c>
    </row>
    <row r="10" spans="1:13" x14ac:dyDescent="0.3">
      <c r="C10" s="45" t="str">
        <f>VLOOKUP($A$2,SWMP_Stations_WQ!$B$1:$C$130,2,FALSE)</f>
        <v>Blackbird Landing</v>
      </c>
      <c r="D10" s="46">
        <f>$L10</f>
        <v>42651</v>
      </c>
      <c r="E10" s="60">
        <f>VLOOKUP($M10&amp;"-"&amp;$E$5, WQ!$A$5:$J$5000,VLOOKUP($E$6,$F$18:$G$22,2,FALSE),FALSE)</f>
        <v>89</v>
      </c>
      <c r="F10" s="48">
        <f>VLOOKUP($M10&amp;"-"&amp;$F$5, WQ!$A$5:$J$5000,VLOOKUP($F$6,$F$18:$G$22,2,FALSE),FALSE)</f>
        <v>1.4</v>
      </c>
      <c r="G10" s="48">
        <f>VLOOKUP($M10&amp;"-"&amp;$G$5, WQ!$A$5:$J$5000,VLOOKUP($G$6,$F$18:$G$22,2,FALSE),FALSE)</f>
        <v>4.4000000000000004</v>
      </c>
      <c r="H10" s="48">
        <f>VLOOKUP($M10&amp;"-"&amp;$H$5, WQ!$A$5:$J$5000,VLOOKUP($H$6,$F$18:$G$22,2,FALSE),FALSE)</f>
        <v>3.7</v>
      </c>
      <c r="I10" s="49">
        <f>VLOOKUP($M10&amp;"-"&amp;$I$5, WQ!$A$5:$J$5000,VLOOKUP($I$6,$F$18:$G$22,2,FALSE),FALSE)</f>
        <v>6.8</v>
      </c>
      <c r="K10" s="22" t="str">
        <f t="shared" si="0"/>
        <v>delblwq</v>
      </c>
      <c r="L10" s="23">
        <f t="shared" ref="L10:L12" si="1">L9+1</f>
        <v>42651</v>
      </c>
      <c r="M10" s="24" t="str">
        <f>K10&amp;"-"&amp;L10</f>
        <v>delblwq-42651</v>
      </c>
    </row>
    <row r="11" spans="1:13" x14ac:dyDescent="0.3">
      <c r="C11" s="45" t="str">
        <f>VLOOKUP($A$2,SWMP_Stations_WQ!$B$1:$C$130,2,FALSE)</f>
        <v>Blackbird Landing</v>
      </c>
      <c r="D11" s="46">
        <f>$L11</f>
        <v>42652</v>
      </c>
      <c r="E11" s="60">
        <f>VLOOKUP($M11&amp;"-"&amp;$E$5, WQ!$A$5:$J$5000,VLOOKUP($E$6,$F$18:$G$22,2,FALSE),FALSE)</f>
        <v>159</v>
      </c>
      <c r="F11" s="48">
        <f>VLOOKUP($M11&amp;"-"&amp;$F$5, WQ!$A$5:$J$5000,VLOOKUP($F$6,$F$18:$G$22,2,FALSE),FALSE)</f>
        <v>0.2</v>
      </c>
      <c r="G11" s="48">
        <f>VLOOKUP($M11&amp;"-"&amp;$G$5, WQ!$A$5:$J$5000,VLOOKUP($G$6,$F$18:$G$22,2,FALSE),FALSE)</f>
        <v>3.8</v>
      </c>
      <c r="H11" s="48">
        <f>VLOOKUP($M11&amp;"-"&amp;$H$5, WQ!$A$5:$J$5000,VLOOKUP($H$6,$F$18:$G$22,2,FALSE),FALSE)</f>
        <v>3.9</v>
      </c>
      <c r="I11" s="49">
        <f>VLOOKUP($M11&amp;"-"&amp;$I$5, WQ!$A$5:$J$5000,VLOOKUP($I$6,$F$18:$G$22,2,FALSE),FALSE)</f>
        <v>7.5</v>
      </c>
      <c r="K11" s="22" t="str">
        <f t="shared" si="0"/>
        <v>delblwq</v>
      </c>
      <c r="L11" s="23">
        <f t="shared" si="1"/>
        <v>42652</v>
      </c>
      <c r="M11" s="24" t="str">
        <f>K11&amp;"-"&amp;L11</f>
        <v>delblwq-42652</v>
      </c>
    </row>
    <row r="12" spans="1:13" ht="15" thickBot="1" x14ac:dyDescent="0.35">
      <c r="C12" s="50" t="str">
        <f>VLOOKUP($A$2,SWMP_Stations_WQ!$B$1:$C$130,2,FALSE)</f>
        <v>Blackbird Landing</v>
      </c>
      <c r="D12" s="51">
        <f>$L12</f>
        <v>42653</v>
      </c>
      <c r="E12" s="61">
        <f>VLOOKUP($M12&amp;"-"&amp;$E$5, WQ!$A$5:$J$5000,VLOOKUP($E$6,$F$18:$G$22,2,FALSE),FALSE)</f>
        <v>91</v>
      </c>
      <c r="F12" s="53">
        <f>VLOOKUP($M12&amp;"-"&amp;$F$5, WQ!$A$5:$J$5000,VLOOKUP($F$6,$F$18:$G$22,2,FALSE),FALSE)</f>
        <v>0.1</v>
      </c>
      <c r="G12" s="53">
        <f>VLOOKUP($M12&amp;"-"&amp;$G$5, WQ!$A$5:$J$5000,VLOOKUP($G$6,$F$18:$G$22,2,FALSE),FALSE)</f>
        <v>1.2</v>
      </c>
      <c r="H12" s="53">
        <f>VLOOKUP($M12&amp;"-"&amp;$H$5, WQ!$A$5:$J$5000,VLOOKUP($H$6,$F$18:$G$22,2,FALSE),FALSE)</f>
        <v>4.5</v>
      </c>
      <c r="I12" s="54">
        <f>VLOOKUP($M12&amp;"-"&amp;$I$5, WQ!$A$5:$J$5000,VLOOKUP($I$6,$F$18:$G$22,2,FALSE),FALSE)</f>
        <v>7.8</v>
      </c>
      <c r="K12" s="22" t="str">
        <f t="shared" si="0"/>
        <v>delblwq</v>
      </c>
      <c r="L12" s="23">
        <f t="shared" si="1"/>
        <v>42653</v>
      </c>
      <c r="M12" s="24" t="str">
        <f>K12&amp;"-"&amp;L12</f>
        <v>delblwq-42653</v>
      </c>
    </row>
    <row r="14" spans="1:13" x14ac:dyDescent="0.3">
      <c r="D14" s="11" t="s">
        <v>870</v>
      </c>
    </row>
    <row r="16" spans="1:13" s="15" customFormat="1" x14ac:dyDescent="0.3"/>
    <row r="17" spans="1:7" x14ac:dyDescent="0.3">
      <c r="A17" s="17" t="s">
        <v>40</v>
      </c>
      <c r="B17" s="17" t="s">
        <v>41</v>
      </c>
      <c r="C17" s="16" t="s">
        <v>708</v>
      </c>
      <c r="D17" s="16" t="s">
        <v>709</v>
      </c>
      <c r="F17" s="16" t="s">
        <v>37</v>
      </c>
      <c r="G17" s="16" t="s">
        <v>36</v>
      </c>
    </row>
    <row r="18" spans="1:7" ht="24" x14ac:dyDescent="0.3">
      <c r="A18" s="18" t="s">
        <v>18</v>
      </c>
      <c r="B18" s="19" t="s">
        <v>300</v>
      </c>
      <c r="C18" s="18" t="s">
        <v>711</v>
      </c>
      <c r="D18" s="18" t="s">
        <v>710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67</v>
      </c>
      <c r="C19" s="18" t="s">
        <v>66</v>
      </c>
      <c r="D19" s="18" t="s">
        <v>66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64</v>
      </c>
      <c r="C20" s="18" t="s">
        <v>711</v>
      </c>
      <c r="D20" s="18" t="s">
        <v>710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55</v>
      </c>
      <c r="C21" s="18" t="s">
        <v>61</v>
      </c>
      <c r="D21" s="18" t="s">
        <v>61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55</v>
      </c>
      <c r="C22" s="18" t="s">
        <v>52</v>
      </c>
      <c r="D22" s="18" t="s">
        <v>52</v>
      </c>
    </row>
    <row r="23" spans="1:7" x14ac:dyDescent="0.3">
      <c r="A23" s="18" t="s">
        <v>25</v>
      </c>
      <c r="B23" s="19" t="s">
        <v>56</v>
      </c>
      <c r="C23" s="18"/>
      <c r="D23" s="18"/>
    </row>
    <row r="24" spans="1:7" x14ac:dyDescent="0.3">
      <c r="A24" s="18" t="s">
        <v>26</v>
      </c>
      <c r="B24" s="19" t="s">
        <v>57</v>
      </c>
      <c r="C24" s="18" t="s">
        <v>62</v>
      </c>
      <c r="D24" s="18" t="s">
        <v>62</v>
      </c>
    </row>
    <row r="25" spans="1:7" x14ac:dyDescent="0.3">
      <c r="A25" s="18" t="s">
        <v>27</v>
      </c>
      <c r="B25" s="19" t="s">
        <v>58</v>
      </c>
      <c r="C25" s="18" t="s">
        <v>63</v>
      </c>
      <c r="D25" s="18" t="s">
        <v>63</v>
      </c>
    </row>
    <row r="26" spans="1:7" x14ac:dyDescent="0.3">
      <c r="A26" s="18" t="s">
        <v>28</v>
      </c>
      <c r="B26" s="19" t="s">
        <v>59</v>
      </c>
      <c r="C26" s="18" t="s">
        <v>699</v>
      </c>
      <c r="D26" s="18" t="s">
        <v>700</v>
      </c>
    </row>
    <row r="27" spans="1:7" x14ac:dyDescent="0.3">
      <c r="A27" s="18" t="s">
        <v>29</v>
      </c>
      <c r="B27" s="19" t="s">
        <v>60</v>
      </c>
      <c r="C27" s="18" t="s">
        <v>65</v>
      </c>
      <c r="D27" s="18" t="s">
        <v>65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85</v>
      </c>
      <c r="H1" s="33" t="s">
        <v>86</v>
      </c>
      <c r="I1" s="33" t="s">
        <v>87</v>
      </c>
      <c r="J1" s="33" t="s">
        <v>88</v>
      </c>
      <c r="K1" s="33" t="s">
        <v>89</v>
      </c>
      <c r="L1" s="33" t="s">
        <v>90</v>
      </c>
      <c r="M1" s="33" t="s">
        <v>91</v>
      </c>
      <c r="N1" s="33" t="s">
        <v>92</v>
      </c>
      <c r="O1" s="33" t="s">
        <v>93</v>
      </c>
      <c r="P1" s="33" t="s">
        <v>94</v>
      </c>
      <c r="Q1" s="33" t="s">
        <v>95</v>
      </c>
    </row>
    <row r="2" spans="1:17" x14ac:dyDescent="0.25">
      <c r="A2" s="32" t="s">
        <v>96</v>
      </c>
      <c r="B2" s="32" t="s">
        <v>269</v>
      </c>
      <c r="C2" s="32" t="s">
        <v>713</v>
      </c>
      <c r="D2" s="32" t="s">
        <v>97</v>
      </c>
      <c r="E2" s="32">
        <v>32.559344000000003</v>
      </c>
      <c r="F2" s="32">
        <v>80.454558000000006</v>
      </c>
      <c r="G2" s="32" t="s">
        <v>98</v>
      </c>
      <c r="H2" s="32" t="s">
        <v>99</v>
      </c>
      <c r="I2" s="32" t="s">
        <v>100</v>
      </c>
      <c r="J2" s="32" t="s">
        <v>101</v>
      </c>
      <c r="K2" s="32" t="s">
        <v>102</v>
      </c>
      <c r="L2" s="32" t="s">
        <v>103</v>
      </c>
      <c r="M2" s="32">
        <v>-5</v>
      </c>
      <c r="N2" s="32">
        <v>0</v>
      </c>
      <c r="O2" s="32">
        <v>2</v>
      </c>
      <c r="P2" s="32" t="s">
        <v>104</v>
      </c>
      <c r="Q2" s="32" t="s">
        <v>105</v>
      </c>
    </row>
    <row r="3" spans="1:17" x14ac:dyDescent="0.25">
      <c r="A3" s="32" t="s">
        <v>106</v>
      </c>
      <c r="B3" s="32" t="s">
        <v>270</v>
      </c>
      <c r="C3" s="32" t="s">
        <v>714</v>
      </c>
      <c r="D3" s="32" t="s">
        <v>107</v>
      </c>
      <c r="E3" s="32">
        <v>29.769383300000001</v>
      </c>
      <c r="F3" s="32">
        <v>84.881486100000004</v>
      </c>
      <c r="G3" s="32" t="s">
        <v>98</v>
      </c>
      <c r="H3" s="32" t="s">
        <v>108</v>
      </c>
      <c r="I3" s="32" t="s">
        <v>109</v>
      </c>
      <c r="J3" s="32" t="s">
        <v>110</v>
      </c>
      <c r="K3" s="32" t="s">
        <v>102</v>
      </c>
      <c r="L3" s="32" t="s">
        <v>111</v>
      </c>
      <c r="M3" s="32">
        <v>-5</v>
      </c>
      <c r="N3" s="32">
        <v>0</v>
      </c>
      <c r="O3" s="32">
        <v>4</v>
      </c>
      <c r="P3" s="32" t="s">
        <v>104</v>
      </c>
      <c r="Q3" s="32" t="s">
        <v>105</v>
      </c>
    </row>
    <row r="4" spans="1:17" x14ac:dyDescent="0.25">
      <c r="A4" s="32" t="s">
        <v>112</v>
      </c>
      <c r="B4" s="32" t="s">
        <v>271</v>
      </c>
      <c r="C4" s="32" t="s">
        <v>715</v>
      </c>
      <c r="D4" s="32" t="s">
        <v>113</v>
      </c>
      <c r="E4" s="32">
        <v>38.780766700000001</v>
      </c>
      <c r="F4" s="32">
        <v>76.708200000000005</v>
      </c>
      <c r="G4" s="32" t="s">
        <v>98</v>
      </c>
      <c r="H4" s="32" t="s">
        <v>114</v>
      </c>
      <c r="I4" s="32" t="s">
        <v>115</v>
      </c>
      <c r="J4" s="32" t="s">
        <v>116</v>
      </c>
      <c r="K4" s="32" t="s">
        <v>102</v>
      </c>
      <c r="L4" s="32" t="s">
        <v>117</v>
      </c>
      <c r="M4" s="32">
        <v>-5</v>
      </c>
      <c r="N4" s="32">
        <v>0</v>
      </c>
      <c r="O4" s="32">
        <v>1</v>
      </c>
      <c r="P4" s="32" t="s">
        <v>104</v>
      </c>
      <c r="Q4" s="32" t="s">
        <v>105</v>
      </c>
    </row>
    <row r="5" spans="1:17" x14ac:dyDescent="0.25">
      <c r="A5" s="32" t="s">
        <v>118</v>
      </c>
      <c r="B5" s="32" t="s">
        <v>272</v>
      </c>
      <c r="C5" s="32" t="s">
        <v>716</v>
      </c>
      <c r="D5" s="32" t="s">
        <v>119</v>
      </c>
      <c r="E5" s="32">
        <v>37.414099999999998</v>
      </c>
      <c r="F5" s="32">
        <v>76.712370000000007</v>
      </c>
      <c r="G5" s="32" t="s">
        <v>98</v>
      </c>
      <c r="H5" s="32" t="s">
        <v>108</v>
      </c>
      <c r="I5" s="32" t="s">
        <v>120</v>
      </c>
      <c r="J5" s="32" t="s">
        <v>116</v>
      </c>
      <c r="K5" s="32" t="s">
        <v>102</v>
      </c>
      <c r="L5" s="32" t="s">
        <v>121</v>
      </c>
      <c r="M5" s="32">
        <v>-5</v>
      </c>
      <c r="N5" s="32">
        <v>0</v>
      </c>
      <c r="O5" s="32">
        <v>1</v>
      </c>
      <c r="P5" s="32" t="s">
        <v>104</v>
      </c>
      <c r="Q5" s="32" t="s">
        <v>105</v>
      </c>
    </row>
    <row r="6" spans="1:17" x14ac:dyDescent="0.25">
      <c r="A6" s="32" t="s">
        <v>122</v>
      </c>
      <c r="B6" s="32" t="s">
        <v>273</v>
      </c>
      <c r="C6" s="32" t="s">
        <v>717</v>
      </c>
      <c r="D6" s="32" t="s">
        <v>123</v>
      </c>
      <c r="E6" s="32">
        <v>39.0889028</v>
      </c>
      <c r="F6" s="32">
        <v>75.436883300000005</v>
      </c>
      <c r="G6" s="32" t="s">
        <v>98</v>
      </c>
      <c r="H6" s="32" t="s">
        <v>108</v>
      </c>
      <c r="I6" s="32" t="s">
        <v>124</v>
      </c>
      <c r="J6" s="32" t="s">
        <v>125</v>
      </c>
      <c r="K6" s="32" t="s">
        <v>102</v>
      </c>
      <c r="L6" s="32" t="s">
        <v>126</v>
      </c>
      <c r="M6" s="32">
        <v>-5</v>
      </c>
      <c r="N6" s="32">
        <v>0</v>
      </c>
      <c r="O6" s="32">
        <v>1</v>
      </c>
      <c r="P6" s="32" t="s">
        <v>104</v>
      </c>
      <c r="Q6" s="32" t="s">
        <v>105</v>
      </c>
    </row>
    <row r="7" spans="1:17" x14ac:dyDescent="0.25">
      <c r="A7" s="32" t="s">
        <v>127</v>
      </c>
      <c r="B7" s="32" t="s">
        <v>274</v>
      </c>
      <c r="C7" s="32" t="s">
        <v>718</v>
      </c>
      <c r="D7" s="32" t="s">
        <v>128</v>
      </c>
      <c r="E7" s="32">
        <v>36.815436099999999</v>
      </c>
      <c r="F7" s="32">
        <v>121.7381444</v>
      </c>
      <c r="G7" s="32" t="s">
        <v>98</v>
      </c>
      <c r="H7" s="32" t="s">
        <v>108</v>
      </c>
      <c r="I7" s="32" t="s">
        <v>129</v>
      </c>
      <c r="J7" s="32" t="s">
        <v>130</v>
      </c>
      <c r="K7" s="32" t="s">
        <v>102</v>
      </c>
      <c r="L7" s="32" t="s">
        <v>131</v>
      </c>
      <c r="M7" s="32">
        <v>-8</v>
      </c>
      <c r="N7" s="32">
        <v>0</v>
      </c>
      <c r="O7" s="32">
        <v>6</v>
      </c>
      <c r="P7" s="32" t="s">
        <v>104</v>
      </c>
      <c r="Q7" s="32" t="s">
        <v>105</v>
      </c>
    </row>
    <row r="8" spans="1:17" x14ac:dyDescent="0.25">
      <c r="A8" s="32" t="s">
        <v>132</v>
      </c>
      <c r="B8" s="32" t="s">
        <v>275</v>
      </c>
      <c r="C8" s="32" t="s">
        <v>719</v>
      </c>
      <c r="D8" s="32" t="s">
        <v>133</v>
      </c>
      <c r="E8" s="32">
        <v>30.359200000000001</v>
      </c>
      <c r="F8" s="32">
        <v>88.42</v>
      </c>
      <c r="G8" s="32" t="s">
        <v>98</v>
      </c>
      <c r="H8" s="32" t="s">
        <v>134</v>
      </c>
      <c r="I8" s="32" t="s">
        <v>135</v>
      </c>
      <c r="J8" s="32" t="s">
        <v>136</v>
      </c>
      <c r="K8" s="32" t="s">
        <v>102</v>
      </c>
      <c r="L8" s="32" t="s">
        <v>137</v>
      </c>
      <c r="M8" s="32">
        <v>-6</v>
      </c>
      <c r="N8" s="32">
        <v>0</v>
      </c>
      <c r="O8" s="32">
        <v>4</v>
      </c>
      <c r="P8" s="32" t="s">
        <v>104</v>
      </c>
      <c r="Q8" s="32" t="s">
        <v>105</v>
      </c>
    </row>
    <row r="9" spans="1:17" x14ac:dyDescent="0.25">
      <c r="A9" s="32" t="s">
        <v>138</v>
      </c>
      <c r="B9" s="32" t="s">
        <v>276</v>
      </c>
      <c r="C9" s="32" t="s">
        <v>720</v>
      </c>
      <c r="D9" s="32" t="s">
        <v>139</v>
      </c>
      <c r="E9" s="32">
        <v>43.058768000000001</v>
      </c>
      <c r="F9" s="32">
        <v>70.830382999999998</v>
      </c>
      <c r="G9" s="32" t="s">
        <v>98</v>
      </c>
      <c r="H9" s="32" t="s">
        <v>140</v>
      </c>
      <c r="I9" s="32" t="s">
        <v>141</v>
      </c>
      <c r="J9" s="32" t="s">
        <v>142</v>
      </c>
      <c r="K9" s="32" t="s">
        <v>102</v>
      </c>
      <c r="L9" s="32" t="s">
        <v>143</v>
      </c>
      <c r="M9" s="32">
        <v>-5</v>
      </c>
      <c r="N9" s="32">
        <v>0</v>
      </c>
      <c r="O9" s="32">
        <v>0</v>
      </c>
      <c r="P9" s="32" t="s">
        <v>104</v>
      </c>
      <c r="Q9" s="32" t="s">
        <v>105</v>
      </c>
    </row>
    <row r="10" spans="1:17" x14ac:dyDescent="0.25">
      <c r="A10" s="32" t="s">
        <v>144</v>
      </c>
      <c r="B10" s="32" t="s">
        <v>277</v>
      </c>
      <c r="C10" s="32" t="s">
        <v>721</v>
      </c>
      <c r="D10" s="32" t="s">
        <v>145</v>
      </c>
      <c r="E10" s="32">
        <v>29.657702</v>
      </c>
      <c r="F10" s="32">
        <v>81.232742999999999</v>
      </c>
      <c r="G10" s="32" t="s">
        <v>98</v>
      </c>
      <c r="H10" s="32" t="s">
        <v>146</v>
      </c>
      <c r="I10" s="32" t="s">
        <v>109</v>
      </c>
      <c r="J10" s="32" t="s">
        <v>147</v>
      </c>
      <c r="K10" s="32" t="s">
        <v>102</v>
      </c>
      <c r="L10" s="32" t="s">
        <v>148</v>
      </c>
      <c r="M10" s="32">
        <v>-5</v>
      </c>
      <c r="N10" s="32">
        <v>0</v>
      </c>
      <c r="O10" s="32">
        <v>2</v>
      </c>
      <c r="P10" s="32" t="s">
        <v>104</v>
      </c>
      <c r="Q10" s="32" t="s">
        <v>105</v>
      </c>
    </row>
    <row r="11" spans="1:17" x14ac:dyDescent="0.25">
      <c r="A11" s="32" t="s">
        <v>149</v>
      </c>
      <c r="B11" s="32" t="s">
        <v>278</v>
      </c>
      <c r="C11" s="32" t="s">
        <v>722</v>
      </c>
      <c r="D11" s="32" t="s">
        <v>150</v>
      </c>
      <c r="E11" s="32">
        <v>21.431345</v>
      </c>
      <c r="F11" s="32">
        <v>157.81527829999999</v>
      </c>
      <c r="G11" s="32" t="s">
        <v>98</v>
      </c>
      <c r="H11" s="32" t="s">
        <v>151</v>
      </c>
      <c r="I11" s="32" t="s">
        <v>152</v>
      </c>
      <c r="J11" s="32" t="s">
        <v>153</v>
      </c>
      <c r="K11" s="32" t="s">
        <v>102</v>
      </c>
      <c r="L11" s="32" t="s">
        <v>154</v>
      </c>
      <c r="M11" s="32">
        <v>-10</v>
      </c>
      <c r="N11" s="32">
        <v>0</v>
      </c>
      <c r="O11" s="32">
        <v>6</v>
      </c>
      <c r="P11" s="32" t="s">
        <v>104</v>
      </c>
      <c r="Q11" s="32" t="s">
        <v>105</v>
      </c>
    </row>
    <row r="12" spans="1:17" x14ac:dyDescent="0.25">
      <c r="A12" s="32" t="s">
        <v>155</v>
      </c>
      <c r="B12" s="32" t="s">
        <v>279</v>
      </c>
      <c r="C12" s="32" t="s">
        <v>723</v>
      </c>
      <c r="D12" s="32" t="s">
        <v>156</v>
      </c>
      <c r="E12" s="32">
        <v>41.831389999999999</v>
      </c>
      <c r="F12" s="32">
        <v>73.942220000000006</v>
      </c>
      <c r="G12" s="32" t="s">
        <v>98</v>
      </c>
      <c r="H12" s="32" t="s">
        <v>157</v>
      </c>
      <c r="I12" s="32" t="s">
        <v>158</v>
      </c>
      <c r="J12" s="32" t="s">
        <v>159</v>
      </c>
      <c r="K12" s="32" t="s">
        <v>102</v>
      </c>
      <c r="L12" s="32" t="s">
        <v>160</v>
      </c>
      <c r="M12" s="32">
        <v>-5</v>
      </c>
      <c r="N12" s="32">
        <v>0</v>
      </c>
      <c r="O12" s="32">
        <v>0</v>
      </c>
      <c r="P12" s="32" t="s">
        <v>161</v>
      </c>
      <c r="Q12" s="32" t="s">
        <v>105</v>
      </c>
    </row>
    <row r="13" spans="1:17" x14ac:dyDescent="0.25">
      <c r="A13" s="32" t="s">
        <v>155</v>
      </c>
      <c r="B13" s="32" t="s">
        <v>280</v>
      </c>
      <c r="C13" s="32" t="s">
        <v>724</v>
      </c>
      <c r="D13" s="32" t="s">
        <v>162</v>
      </c>
      <c r="E13" s="32">
        <v>42.0182</v>
      </c>
      <c r="F13" s="32">
        <v>73.917000000000002</v>
      </c>
      <c r="G13" s="32" t="s">
        <v>98</v>
      </c>
      <c r="H13" s="32" t="s">
        <v>108</v>
      </c>
      <c r="I13" s="32" t="s">
        <v>163</v>
      </c>
      <c r="J13" s="32" t="s">
        <v>159</v>
      </c>
      <c r="K13" s="32" t="s">
        <v>102</v>
      </c>
      <c r="L13" s="32" t="s">
        <v>164</v>
      </c>
      <c r="M13" s="32">
        <v>-5</v>
      </c>
      <c r="N13" s="32">
        <v>0</v>
      </c>
      <c r="O13" s="32">
        <v>0</v>
      </c>
      <c r="P13" s="32" t="s">
        <v>104</v>
      </c>
      <c r="Q13" s="32" t="s">
        <v>105</v>
      </c>
    </row>
    <row r="14" spans="1:17" x14ac:dyDescent="0.25">
      <c r="A14" s="32" t="s">
        <v>165</v>
      </c>
      <c r="B14" s="32" t="s">
        <v>281</v>
      </c>
      <c r="C14" s="32" t="s">
        <v>725</v>
      </c>
      <c r="D14" s="32" t="s">
        <v>166</v>
      </c>
      <c r="E14" s="32">
        <v>39.534999999999997</v>
      </c>
      <c r="F14" s="32">
        <v>74.4636</v>
      </c>
      <c r="G14" s="32" t="s">
        <v>98</v>
      </c>
      <c r="H14" s="32" t="s">
        <v>167</v>
      </c>
      <c r="I14" s="32" t="s">
        <v>168</v>
      </c>
      <c r="J14" s="32" t="s">
        <v>169</v>
      </c>
      <c r="K14" s="32" t="s">
        <v>102</v>
      </c>
      <c r="L14" s="32" t="s">
        <v>170</v>
      </c>
      <c r="M14" s="32">
        <v>-5</v>
      </c>
      <c r="N14" s="32">
        <v>0</v>
      </c>
      <c r="O14" s="32">
        <v>1</v>
      </c>
      <c r="P14" s="32" t="s">
        <v>104</v>
      </c>
      <c r="Q14" s="32" t="s">
        <v>105</v>
      </c>
    </row>
    <row r="15" spans="1:17" x14ac:dyDescent="0.25">
      <c r="A15" s="32" t="s">
        <v>171</v>
      </c>
      <c r="B15" s="32" t="s">
        <v>282</v>
      </c>
      <c r="C15" s="32" t="s">
        <v>726</v>
      </c>
      <c r="D15" s="32" t="s">
        <v>172</v>
      </c>
      <c r="E15" s="32">
        <v>17.956482999999999</v>
      </c>
      <c r="F15" s="32">
        <v>66.222933299999994</v>
      </c>
      <c r="G15" s="32" t="s">
        <v>98</v>
      </c>
      <c r="H15" s="32" t="s">
        <v>108</v>
      </c>
      <c r="I15" s="32" t="s">
        <v>173</v>
      </c>
      <c r="J15" s="32" t="s">
        <v>174</v>
      </c>
      <c r="K15" s="32" t="s">
        <v>102</v>
      </c>
      <c r="L15" s="32" t="s">
        <v>175</v>
      </c>
      <c r="M15" s="32">
        <v>-4</v>
      </c>
      <c r="N15" s="32">
        <v>0</v>
      </c>
      <c r="O15" s="32">
        <v>3</v>
      </c>
      <c r="P15" s="32" t="s">
        <v>104</v>
      </c>
      <c r="Q15" s="32" t="s">
        <v>105</v>
      </c>
    </row>
    <row r="16" spans="1:17" x14ac:dyDescent="0.25">
      <c r="A16" s="32" t="s">
        <v>176</v>
      </c>
      <c r="B16" s="32" t="s">
        <v>283</v>
      </c>
      <c r="C16" s="32" t="s">
        <v>727</v>
      </c>
      <c r="D16" s="32" t="s">
        <v>177</v>
      </c>
      <c r="E16" s="32">
        <v>59.600929999999998</v>
      </c>
      <c r="F16" s="32">
        <v>151.40950000000001</v>
      </c>
      <c r="G16" s="32" t="s">
        <v>98</v>
      </c>
      <c r="H16" s="32" t="s">
        <v>178</v>
      </c>
      <c r="I16" s="32" t="s">
        <v>179</v>
      </c>
      <c r="J16" s="32" t="s">
        <v>180</v>
      </c>
      <c r="K16" s="32" t="s">
        <v>102</v>
      </c>
      <c r="L16" s="32" t="s">
        <v>181</v>
      </c>
      <c r="M16" s="32">
        <v>-9</v>
      </c>
      <c r="N16" s="32">
        <v>0</v>
      </c>
      <c r="O16" s="32">
        <v>7</v>
      </c>
      <c r="P16" s="32" t="s">
        <v>104</v>
      </c>
      <c r="Q16" s="32" t="s">
        <v>182</v>
      </c>
    </row>
    <row r="17" spans="1:17" x14ac:dyDescent="0.25">
      <c r="A17" s="32" t="s">
        <v>176</v>
      </c>
      <c r="B17" s="32" t="s">
        <v>284</v>
      </c>
      <c r="C17" s="32" t="s">
        <v>728</v>
      </c>
      <c r="D17" s="32" t="s">
        <v>183</v>
      </c>
      <c r="E17" s="32">
        <v>59.77026</v>
      </c>
      <c r="F17" s="32">
        <v>151.86756</v>
      </c>
      <c r="G17" s="32" t="s">
        <v>98</v>
      </c>
      <c r="H17" s="32" t="s">
        <v>184</v>
      </c>
      <c r="I17" s="32" t="s">
        <v>185</v>
      </c>
      <c r="J17" s="32" t="s">
        <v>180</v>
      </c>
      <c r="K17" s="32" t="s">
        <v>102</v>
      </c>
      <c r="L17" s="32" t="s">
        <v>186</v>
      </c>
      <c r="M17" s="32">
        <v>-9</v>
      </c>
      <c r="N17" s="32">
        <v>0</v>
      </c>
      <c r="O17" s="32">
        <v>6</v>
      </c>
      <c r="P17" s="32" t="s">
        <v>161</v>
      </c>
      <c r="Q17" s="32" t="s">
        <v>105</v>
      </c>
    </row>
    <row r="18" spans="1:17" x14ac:dyDescent="0.25">
      <c r="A18" s="32" t="s">
        <v>187</v>
      </c>
      <c r="B18" s="32" t="s">
        <v>285</v>
      </c>
      <c r="C18" s="32" t="s">
        <v>729</v>
      </c>
      <c r="D18" s="32" t="s">
        <v>188</v>
      </c>
      <c r="E18" s="32">
        <v>46.672359999999998</v>
      </c>
      <c r="F18" s="32">
        <v>92.135614000000004</v>
      </c>
      <c r="G18" s="32" t="s">
        <v>98</v>
      </c>
      <c r="H18" s="32" t="s">
        <v>189</v>
      </c>
      <c r="I18" s="32" t="s">
        <v>190</v>
      </c>
      <c r="J18" s="32" t="s">
        <v>191</v>
      </c>
      <c r="K18" s="32" t="s">
        <v>102</v>
      </c>
      <c r="L18" s="32" t="s">
        <v>192</v>
      </c>
      <c r="M18" s="32">
        <v>-6</v>
      </c>
      <c r="N18" s="32">
        <v>0</v>
      </c>
      <c r="O18" s="32">
        <v>5</v>
      </c>
      <c r="P18" s="32" t="s">
        <v>104</v>
      </c>
      <c r="Q18" s="32" t="s">
        <v>182</v>
      </c>
    </row>
    <row r="19" spans="1:17" x14ac:dyDescent="0.25">
      <c r="A19" s="32" t="s">
        <v>193</v>
      </c>
      <c r="B19" s="32" t="s">
        <v>286</v>
      </c>
      <c r="C19" s="32" t="s">
        <v>730</v>
      </c>
      <c r="D19" s="32" t="s">
        <v>194</v>
      </c>
      <c r="E19" s="32">
        <v>27.83811</v>
      </c>
      <c r="F19" s="32">
        <v>97.050219999999996</v>
      </c>
      <c r="G19" s="32" t="s">
        <v>98</v>
      </c>
      <c r="H19" s="32" t="s">
        <v>195</v>
      </c>
      <c r="I19" s="32" t="s">
        <v>196</v>
      </c>
      <c r="J19" s="32" t="s">
        <v>197</v>
      </c>
      <c r="K19" s="32" t="s">
        <v>102</v>
      </c>
      <c r="L19" s="32" t="s">
        <v>198</v>
      </c>
      <c r="M19" s="32">
        <v>-6</v>
      </c>
      <c r="N19" s="32">
        <v>0</v>
      </c>
      <c r="O19" s="32">
        <v>4</v>
      </c>
      <c r="P19" s="32" t="s">
        <v>161</v>
      </c>
      <c r="Q19" s="32" t="s">
        <v>105</v>
      </c>
    </row>
    <row r="20" spans="1:17" x14ac:dyDescent="0.25">
      <c r="A20" s="32" t="s">
        <v>193</v>
      </c>
      <c r="B20" s="32" t="s">
        <v>287</v>
      </c>
      <c r="C20" s="32" t="s">
        <v>731</v>
      </c>
      <c r="D20" s="32" t="s">
        <v>199</v>
      </c>
      <c r="E20" s="32">
        <v>28.132300000000001</v>
      </c>
      <c r="F20" s="32">
        <v>97.034400000000005</v>
      </c>
      <c r="G20" s="32" t="s">
        <v>98</v>
      </c>
      <c r="H20" s="32" t="s">
        <v>200</v>
      </c>
      <c r="I20" s="32" t="s">
        <v>201</v>
      </c>
      <c r="J20" s="32" t="s">
        <v>197</v>
      </c>
      <c r="K20" s="32" t="s">
        <v>102</v>
      </c>
      <c r="L20" s="32" t="s">
        <v>202</v>
      </c>
      <c r="M20" s="32">
        <v>-6</v>
      </c>
      <c r="N20" s="32">
        <v>0</v>
      </c>
      <c r="O20" s="32">
        <v>4</v>
      </c>
      <c r="P20" s="32" t="s">
        <v>104</v>
      </c>
      <c r="Q20" s="32" t="s">
        <v>105</v>
      </c>
    </row>
    <row r="21" spans="1:17" x14ac:dyDescent="0.25">
      <c r="A21" s="32" t="s">
        <v>203</v>
      </c>
      <c r="B21" s="32" t="s">
        <v>288</v>
      </c>
      <c r="C21" s="32" t="s">
        <v>732</v>
      </c>
      <c r="D21" s="32" t="s">
        <v>204</v>
      </c>
      <c r="E21" s="32">
        <v>41.637138999999998</v>
      </c>
      <c r="F21" s="32">
        <v>71.339386000000005</v>
      </c>
      <c r="G21" s="32" t="s">
        <v>98</v>
      </c>
      <c r="H21" s="32" t="s">
        <v>108</v>
      </c>
      <c r="I21" s="32" t="s">
        <v>205</v>
      </c>
      <c r="J21" s="32" t="s">
        <v>206</v>
      </c>
      <c r="K21" s="32" t="s">
        <v>102</v>
      </c>
      <c r="L21" s="32" t="s">
        <v>207</v>
      </c>
      <c r="M21" s="32">
        <v>-5</v>
      </c>
      <c r="N21" s="32">
        <v>0</v>
      </c>
      <c r="O21" s="32">
        <v>0</v>
      </c>
      <c r="P21" s="32" t="s">
        <v>104</v>
      </c>
      <c r="Q21" s="32" t="s">
        <v>105</v>
      </c>
    </row>
    <row r="22" spans="1:17" x14ac:dyDescent="0.25">
      <c r="A22" s="32" t="s">
        <v>208</v>
      </c>
      <c r="B22" s="32" t="s">
        <v>289</v>
      </c>
      <c r="C22" s="32" t="s">
        <v>733</v>
      </c>
      <c r="D22" s="32" t="s">
        <v>209</v>
      </c>
      <c r="E22" s="32">
        <v>33.3493511</v>
      </c>
      <c r="F22" s="32">
        <v>79.188881899999998</v>
      </c>
      <c r="G22" s="32" t="s">
        <v>98</v>
      </c>
      <c r="H22" s="32" t="s">
        <v>108</v>
      </c>
      <c r="I22" s="32" t="s">
        <v>100</v>
      </c>
      <c r="J22" s="32" t="s">
        <v>210</v>
      </c>
      <c r="K22" s="32" t="s">
        <v>102</v>
      </c>
      <c r="L22" s="32" t="s">
        <v>211</v>
      </c>
      <c r="M22" s="32">
        <v>-5</v>
      </c>
      <c r="N22" s="32">
        <v>0</v>
      </c>
      <c r="O22" s="32">
        <v>2</v>
      </c>
      <c r="P22" s="32" t="s">
        <v>104</v>
      </c>
      <c r="Q22" s="32" t="s">
        <v>182</v>
      </c>
    </row>
    <row r="23" spans="1:17" x14ac:dyDescent="0.25">
      <c r="A23" s="32" t="s">
        <v>212</v>
      </c>
      <c r="B23" s="32" t="s">
        <v>2</v>
      </c>
      <c r="C23" s="32" t="s">
        <v>734</v>
      </c>
      <c r="D23" s="32" t="s">
        <v>213</v>
      </c>
      <c r="E23" s="32">
        <v>34.155500000000004</v>
      </c>
      <c r="F23" s="32">
        <v>77.850899999999996</v>
      </c>
      <c r="G23" s="32" t="s">
        <v>98</v>
      </c>
      <c r="H23" s="32" t="s">
        <v>108</v>
      </c>
      <c r="I23" s="32" t="s">
        <v>214</v>
      </c>
      <c r="J23" s="32" t="s">
        <v>215</v>
      </c>
      <c r="K23" s="32" t="s">
        <v>102</v>
      </c>
      <c r="L23" s="32" t="s">
        <v>216</v>
      </c>
      <c r="M23" s="32">
        <v>-5</v>
      </c>
      <c r="N23" s="32">
        <v>0</v>
      </c>
      <c r="O23" s="32">
        <v>2</v>
      </c>
      <c r="P23" s="32" t="s">
        <v>104</v>
      </c>
      <c r="Q23" s="32" t="s">
        <v>105</v>
      </c>
    </row>
    <row r="24" spans="1:17" x14ac:dyDescent="0.25">
      <c r="A24" s="32" t="s">
        <v>217</v>
      </c>
      <c r="B24" s="32" t="s">
        <v>290</v>
      </c>
      <c r="C24" s="32" t="s">
        <v>735</v>
      </c>
      <c r="D24" s="32" t="s">
        <v>218</v>
      </c>
      <c r="E24" s="32">
        <v>41.377780000000001</v>
      </c>
      <c r="F24" s="32">
        <v>82.508055999999996</v>
      </c>
      <c r="G24" s="32" t="s">
        <v>98</v>
      </c>
      <c r="H24" s="32" t="s">
        <v>219</v>
      </c>
      <c r="I24" s="32" t="s">
        <v>220</v>
      </c>
      <c r="J24" s="32" t="s">
        <v>221</v>
      </c>
      <c r="K24" s="32" t="s">
        <v>102</v>
      </c>
      <c r="L24" s="32" t="s">
        <v>222</v>
      </c>
      <c r="M24" s="32">
        <v>-5</v>
      </c>
      <c r="N24" s="32">
        <v>0</v>
      </c>
      <c r="O24" s="32">
        <v>5</v>
      </c>
      <c r="P24" s="32" t="s">
        <v>104</v>
      </c>
      <c r="Q24" s="32" t="s">
        <v>105</v>
      </c>
    </row>
    <row r="25" spans="1:17" x14ac:dyDescent="0.25">
      <c r="A25" s="32" t="s">
        <v>223</v>
      </c>
      <c r="B25" s="32" t="s">
        <v>291</v>
      </c>
      <c r="C25" s="32" t="s">
        <v>736</v>
      </c>
      <c r="D25" s="32" t="s">
        <v>224</v>
      </c>
      <c r="E25" s="32">
        <v>48.463847000000001</v>
      </c>
      <c r="F25" s="32">
        <v>122.469303</v>
      </c>
      <c r="G25" s="32" t="s">
        <v>98</v>
      </c>
      <c r="H25" s="32" t="s">
        <v>108</v>
      </c>
      <c r="I25" s="32" t="s">
        <v>225</v>
      </c>
      <c r="J25" s="32" t="s">
        <v>226</v>
      </c>
      <c r="K25" s="32" t="s">
        <v>102</v>
      </c>
      <c r="L25" s="32" t="s">
        <v>227</v>
      </c>
      <c r="M25" s="32">
        <v>-8</v>
      </c>
      <c r="N25" s="32">
        <v>0</v>
      </c>
      <c r="O25" s="32">
        <v>7</v>
      </c>
      <c r="P25" s="32" t="s">
        <v>104</v>
      </c>
      <c r="Q25" s="32" t="s">
        <v>105</v>
      </c>
    </row>
    <row r="26" spans="1:17" x14ac:dyDescent="0.25">
      <c r="A26" s="32" t="s">
        <v>228</v>
      </c>
      <c r="B26" s="32" t="s">
        <v>292</v>
      </c>
      <c r="C26" s="32" t="s">
        <v>737</v>
      </c>
      <c r="D26" s="32" t="s">
        <v>229</v>
      </c>
      <c r="E26" s="32">
        <v>26.050066999999999</v>
      </c>
      <c r="F26" s="32">
        <v>81.701717000000002</v>
      </c>
      <c r="G26" s="32" t="s">
        <v>98</v>
      </c>
      <c r="H26" s="32" t="s">
        <v>230</v>
      </c>
      <c r="I26" s="32" t="s">
        <v>109</v>
      </c>
      <c r="J26" s="32" t="s">
        <v>231</v>
      </c>
      <c r="K26" s="32" t="s">
        <v>102</v>
      </c>
      <c r="L26" s="32" t="s">
        <v>232</v>
      </c>
      <c r="M26" s="32">
        <v>-5</v>
      </c>
      <c r="N26" s="32">
        <v>0</v>
      </c>
      <c r="O26" s="32">
        <v>4</v>
      </c>
      <c r="P26" s="32" t="s">
        <v>104</v>
      </c>
      <c r="Q26" s="32" t="s">
        <v>105</v>
      </c>
    </row>
    <row r="27" spans="1:17" x14ac:dyDescent="0.25">
      <c r="A27" s="32" t="s">
        <v>233</v>
      </c>
      <c r="B27" s="32" t="s">
        <v>293</v>
      </c>
      <c r="C27" s="32" t="s">
        <v>738</v>
      </c>
      <c r="D27" s="32" t="s">
        <v>234</v>
      </c>
      <c r="E27" s="32">
        <v>31.4178</v>
      </c>
      <c r="F27" s="32">
        <v>81.295349999999999</v>
      </c>
      <c r="G27" s="32" t="s">
        <v>98</v>
      </c>
      <c r="H27" s="32" t="s">
        <v>146</v>
      </c>
      <c r="I27" s="32" t="s">
        <v>235</v>
      </c>
      <c r="J27" s="32" t="s">
        <v>236</v>
      </c>
      <c r="K27" s="32" t="s">
        <v>102</v>
      </c>
      <c r="L27" s="32" t="s">
        <v>237</v>
      </c>
      <c r="M27" s="32">
        <v>-5</v>
      </c>
      <c r="N27" s="32">
        <v>0</v>
      </c>
      <c r="O27" s="32">
        <v>2</v>
      </c>
      <c r="P27" s="32" t="s">
        <v>104</v>
      </c>
      <c r="Q27" s="32" t="s">
        <v>182</v>
      </c>
    </row>
    <row r="28" spans="1:17" x14ac:dyDescent="0.25">
      <c r="A28" s="32" t="s">
        <v>238</v>
      </c>
      <c r="B28" s="32" t="s">
        <v>294</v>
      </c>
      <c r="C28" s="32" t="s">
        <v>739</v>
      </c>
      <c r="D28" s="32" t="s">
        <v>239</v>
      </c>
      <c r="E28" s="32">
        <v>38.200400000000002</v>
      </c>
      <c r="F28" s="32">
        <v>122.0265</v>
      </c>
      <c r="G28" s="32" t="s">
        <v>98</v>
      </c>
      <c r="H28" s="32" t="s">
        <v>240</v>
      </c>
      <c r="I28" s="32" t="s">
        <v>129</v>
      </c>
      <c r="J28" s="32" t="s">
        <v>241</v>
      </c>
      <c r="K28" s="32" t="s">
        <v>102</v>
      </c>
      <c r="L28" s="32" t="s">
        <v>242</v>
      </c>
      <c r="M28" s="32">
        <v>-8</v>
      </c>
      <c r="N28" s="32">
        <v>0</v>
      </c>
      <c r="O28" s="32">
        <v>6</v>
      </c>
      <c r="P28" s="32" t="s">
        <v>104</v>
      </c>
      <c r="Q28" s="32" t="s">
        <v>105</v>
      </c>
    </row>
    <row r="29" spans="1:17" x14ac:dyDescent="0.25">
      <c r="A29" s="32" t="s">
        <v>243</v>
      </c>
      <c r="B29" s="32" t="s">
        <v>295</v>
      </c>
      <c r="C29" s="32" t="s">
        <v>740</v>
      </c>
      <c r="D29" s="32" t="s">
        <v>244</v>
      </c>
      <c r="E29" s="32">
        <v>43.279128999999998</v>
      </c>
      <c r="F29" s="32">
        <v>124.31836699999999</v>
      </c>
      <c r="G29" s="32" t="s">
        <v>98</v>
      </c>
      <c r="H29" s="32" t="s">
        <v>245</v>
      </c>
      <c r="I29" s="32" t="s">
        <v>246</v>
      </c>
      <c r="J29" s="32" t="s">
        <v>247</v>
      </c>
      <c r="K29" s="32" t="s">
        <v>102</v>
      </c>
      <c r="L29" s="32" t="s">
        <v>248</v>
      </c>
      <c r="M29" s="32">
        <v>-8</v>
      </c>
      <c r="N29" s="32">
        <v>0</v>
      </c>
      <c r="O29" s="32">
        <v>6</v>
      </c>
      <c r="P29" s="32" t="s">
        <v>104</v>
      </c>
      <c r="Q29" s="32" t="s">
        <v>105</v>
      </c>
    </row>
    <row r="30" spans="1:17" x14ac:dyDescent="0.25">
      <c r="A30" s="32" t="s">
        <v>249</v>
      </c>
      <c r="B30" s="32" t="s">
        <v>296</v>
      </c>
      <c r="C30" s="32" t="s">
        <v>741</v>
      </c>
      <c r="D30" s="32" t="s">
        <v>250</v>
      </c>
      <c r="E30" s="32">
        <v>32.5745</v>
      </c>
      <c r="F30" s="32">
        <v>117.127</v>
      </c>
      <c r="G30" s="32" t="s">
        <v>98</v>
      </c>
      <c r="H30" s="32" t="s">
        <v>108</v>
      </c>
      <c r="I30" s="32" t="s">
        <v>129</v>
      </c>
      <c r="J30" s="32" t="s">
        <v>251</v>
      </c>
      <c r="K30" s="32" t="s">
        <v>102</v>
      </c>
      <c r="L30" s="32" t="s">
        <v>252</v>
      </c>
      <c r="M30" s="32">
        <v>-8</v>
      </c>
      <c r="N30" s="32">
        <v>0</v>
      </c>
      <c r="O30" s="32">
        <v>6</v>
      </c>
      <c r="P30" s="32" t="s">
        <v>104</v>
      </c>
      <c r="Q30" s="32" t="s">
        <v>105</v>
      </c>
    </row>
    <row r="31" spans="1:17" x14ac:dyDescent="0.25">
      <c r="A31" s="32" t="s">
        <v>253</v>
      </c>
      <c r="B31" s="32" t="s">
        <v>297</v>
      </c>
      <c r="C31" s="32" t="s">
        <v>742</v>
      </c>
      <c r="D31" s="32" t="s">
        <v>254</v>
      </c>
      <c r="E31" s="32">
        <v>43.337375000000002</v>
      </c>
      <c r="F31" s="32">
        <v>70.549443999999994</v>
      </c>
      <c r="G31" s="32" t="s">
        <v>98</v>
      </c>
      <c r="H31" s="32" t="s">
        <v>108</v>
      </c>
      <c r="I31" s="32" t="s">
        <v>255</v>
      </c>
      <c r="J31" s="32" t="s">
        <v>256</v>
      </c>
      <c r="K31" s="32" t="s">
        <v>102</v>
      </c>
      <c r="L31" s="32" t="s">
        <v>257</v>
      </c>
      <c r="M31" s="32">
        <v>-5</v>
      </c>
      <c r="N31" s="32">
        <v>0</v>
      </c>
      <c r="O31" s="32">
        <v>0</v>
      </c>
      <c r="P31" s="32" t="s">
        <v>104</v>
      </c>
      <c r="Q31" s="32" t="s">
        <v>105</v>
      </c>
    </row>
    <row r="32" spans="1:17" x14ac:dyDescent="0.25">
      <c r="A32" s="32" t="s">
        <v>258</v>
      </c>
      <c r="B32" s="32" t="s">
        <v>298</v>
      </c>
      <c r="C32" s="32" t="s">
        <v>743</v>
      </c>
      <c r="D32" s="32" t="s">
        <v>259</v>
      </c>
      <c r="E32" s="32">
        <v>30.421199999999999</v>
      </c>
      <c r="F32" s="32">
        <v>87.828500000000005</v>
      </c>
      <c r="G32" s="32" t="s">
        <v>98</v>
      </c>
      <c r="H32" s="32" t="s">
        <v>260</v>
      </c>
      <c r="I32" s="32" t="s">
        <v>261</v>
      </c>
      <c r="J32" s="32" t="s">
        <v>262</v>
      </c>
      <c r="K32" s="32" t="s">
        <v>102</v>
      </c>
      <c r="L32" s="32" t="s">
        <v>263</v>
      </c>
      <c r="M32" s="32">
        <v>-6</v>
      </c>
      <c r="N32" s="32">
        <v>0</v>
      </c>
      <c r="O32" s="32">
        <v>4</v>
      </c>
      <c r="P32" s="32" t="s">
        <v>104</v>
      </c>
      <c r="Q32" s="32" t="s">
        <v>105</v>
      </c>
    </row>
    <row r="33" spans="1:17" x14ac:dyDescent="0.25">
      <c r="A33" s="32" t="s">
        <v>264</v>
      </c>
      <c r="B33" s="32" t="s">
        <v>299</v>
      </c>
      <c r="C33" s="32" t="s">
        <v>744</v>
      </c>
      <c r="D33" s="32" t="s">
        <v>265</v>
      </c>
      <c r="E33" s="32">
        <v>41.581699999999998</v>
      </c>
      <c r="F33" s="32">
        <v>70.525099999999995</v>
      </c>
      <c r="G33" s="32" t="s">
        <v>98</v>
      </c>
      <c r="H33" s="32" t="s">
        <v>178</v>
      </c>
      <c r="I33" s="32" t="s">
        <v>266</v>
      </c>
      <c r="J33" s="32" t="s">
        <v>267</v>
      </c>
      <c r="K33" s="32" t="s">
        <v>102</v>
      </c>
      <c r="L33" s="32" t="s">
        <v>268</v>
      </c>
      <c r="M33" s="32">
        <v>-5</v>
      </c>
      <c r="N33" s="32">
        <v>0</v>
      </c>
      <c r="O33" s="32">
        <v>0</v>
      </c>
      <c r="P33" s="32" t="s">
        <v>104</v>
      </c>
      <c r="Q33" s="32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MET!daily_data_table_met_English_Matthew_del</vt:lpstr>
      <vt:lpstr>WQ!daily_data_table_wq_English_Matthew_del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2022-05-31T20:03:10Z</dcterms:modified>
</cp:coreProperties>
</file>