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job_ss\Irma\template_files\resources\"/>
    </mc:Choice>
  </mc:AlternateContent>
  <bookViews>
    <workbookView xWindow="-108" yWindow="-108" windowWidth="23256" windowHeight="12576" tabRatio="871" activeTab="6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Irma_job" localSheetId="2">MET!$B$5:$K$75</definedName>
    <definedName name="daily_data_table_wq_English_Irma_job" localSheetId="3">WQ!$B$5:$J$257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I9" i="7"/>
  <c r="H9" i="7"/>
  <c r="E9" i="7"/>
  <c r="G9" i="7"/>
  <c r="F8" i="7"/>
  <c r="I8" i="7"/>
  <c r="E8" i="7"/>
  <c r="H8" i="7"/>
  <c r="G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Irma_job" type="6" refreshedVersion="5" background="1" saveData="1">
    <textPr codePage="437" sourceFile="B:\RNERRS2\05_final_reports\reserves\job_ss\Irma\output\met\data_table\daily_data_table_met_English_Irma_job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Irma_job" type="6" refreshedVersion="5" background="1" saveData="1">
    <textPr codePage="437" sourceFile="B:\RNERRS2\05_final_reports\reserves\job_ss\Irma\output\wq\data_table\daily_data_table_wq_English_Irma_job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<sst xmlns="http://schemas.openxmlformats.org/spreadsheetml/2006/main" count="3453" uniqueCount="888">
  <si>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</si>
  <si>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</si>
  <si>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</si>
  <si>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</si>
  <si>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</si>
  <si>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</si>
  <si>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</si>
  <si>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</si>
  <si>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</si>
  <si>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</si>
  <si>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</si>
  <si>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</si>
  <si>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</si>
  <si>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</si>
  <si>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</si>
  <si>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</si>
  <si>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</si>
  <si>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</si>
  <si>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</si>
  <si>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</si>
  <si>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</si>
  <si>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</si>
  <si>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</si>
  <si>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</si>
  <si>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</si>
  <si>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</si>
  <si>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</si>
  <si>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</si>
  <si>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</si>
  <si>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</si>
  <si>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</si>
  <si>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</si>
  <si>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</si>
  <si>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</si>
  <si>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</si>
  <si>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</si>
  <si>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</si>
  <si>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</si>
  <si>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</si>
  <si>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</si>
  <si>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</si>
  <si>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</si>
  <si>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</si>
  <si>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</si>
  <si>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</si>
  <si>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</si>
  <si>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</si>
  <si>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</si>
  <si>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</si>
  <si>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</si>
  <si>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</si>
  <si>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</si>
  <si>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</si>
  <si>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</si>
  <si>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</si>
  <si>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</si>
  <si>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</si>
  <si>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</si>
  <si>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</si>
  <si>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</si>
  <si>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</si>
  <si>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</si>
  <si>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</si>
  <si>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</si>
  <si>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</si>
  <si>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</si>
  <si>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</si>
  <si>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</si>
  <si>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</si>
  <si>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</si>
  <si>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</si>
  <si>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</si>
  <si>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</si>
  <si>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</si>
  <si>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</si>
  <si>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</si>
  <si>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</si>
  <si>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</si>
  <si>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</si>
  <si>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</si>
  <si>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</si>
  <si>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</si>
  <si>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</si>
  <si>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</si>
  <si>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</si>
  <si>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</si>
  <si>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</si>
  <si>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</si>
  <si>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</si>
  <si>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</si>
  <si>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</si>
  <si>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</si>
  <si>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</si>
  <si>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</si>
  <si>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</si>
  <si>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</si>
  <si>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</si>
  <si>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</si>
  <si>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</si>
  <si>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</si>
  <si>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</si>
  <si>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</si>
  <si>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</si>
  <si>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</si>
  <si>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</si>
  <si>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</si>
  <si>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</si>
  <si>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</si>
  <si>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</si>
  <si>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</si>
  <si>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</si>
  <si>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</si>
  <si>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</si>
  <si>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</si>
  <si>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</si>
  <si>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</si>
  <si>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</si>
  <si>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</si>
  <si>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</si>
  <si>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</si>
  <si>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</si>
  <si>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</si>
  <si>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</si>
  <si>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</si>
  <si>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</si>
  <si>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</si>
  <si>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</si>
  <si>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</si>
  <si>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</si>
  <si>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</si>
  <si>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</si>
  <si>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</si>
  <si>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</si>
  <si>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</si>
  <si>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</si>
  <si>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</si>
  <si>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</si>
  <si>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</si>
  <si>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</si>
  <si>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</si>
  <si>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</si>
  <si>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</si>
  <si>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</si>
  <si>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</si>
  <si>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</si>
  <si>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</si>
  <si>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</si>
  <si>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</si>
  <si>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</si>
  <si>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</si>
  <si>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</si>
  <si>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</si>
  <si>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</si>
  <si>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</si>
  <si>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</si>
  <si>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</si>
  <si>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</si>
  <si>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</si>
  <si>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</si>
  <si>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</si>
  <si>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</si>
  <si>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</si>
  <si>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</si>
  <si>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</si>
  <si>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</si>
  <si>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</si>
  <si>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</si>
  <si>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</si>
  <si>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</si>
  <si>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</si>
  <si>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</si>
  <si>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</si>
  <si>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</si>
  <si>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</si>
  <si>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</si>
  <si>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</si>
  <si>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</si>
  <si>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</si>
  <si>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</si>
  <si>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</si>
  <si>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</si>
  <si>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</si>
  <si>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</si>
  <si>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</si>
  <si>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</si>
  <si>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</si>
  <si>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</si>
  <si>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</si>
  <si>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</si>
  <si>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</si>
  <si>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</si>
  <si>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</si>
  <si>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</si>
  <si>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</si>
  <si>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</si>
  <si>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</si>
  <si>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</si>
  <si>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</si>
  <si>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</si>
  <si>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</si>
  <si>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</si>
  <si>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</si>
  <si>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</si>
  <si>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</si>
  <si>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</si>
  <si>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</si>
  <si>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</si>
  <si>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</si>
  <si>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</si>
  <si>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</si>
  <si>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</si>
  <si>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</si>
  <si>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</si>
  <si>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</si>
  <si>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</si>
  <si>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</si>
  <si>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</si>
  <si>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</si>
  <si>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</si>
  <si>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</si>
  <si>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</si>
  <si>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</si>
  <si>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</si>
  <si>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</si>
  <si>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</si>
  <si>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</si>
  <si>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</si>
  <si>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</si>
  <si>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</si>
  <si>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</si>
  <si>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</si>
  <si>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</si>
  <si>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</si>
  <si>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</si>
  <si>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</si>
  <si>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</si>
  <si>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</si>
  <si>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</si>
  <si>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</si>
  <si>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</si>
  <si>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</si>
  <si>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</si>
  <si>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</si>
  <si>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</si>
  <si>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</si>
  <si>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</si>
  <si>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</si>
  <si>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</si>
  <si>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</si>
  <si>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</si>
  <si>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</si>
  <si>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</si>
  <si>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</si>
  <si>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</si>
  <si>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</si>
  <si>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</si>
  <si>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</si>
  <si>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</si>
  <si>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</si>
  <si>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</si>
  <si>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</si>
  <si>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</si>
  <si>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</si>
  <si>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</si>
  <si>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</si>
  <si>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</si>
  <si>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</si>
  <si>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</si>
  <si>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</si>
  <si>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</si>
  <si>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</si>
  <si>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</si>
  <si>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</si>
  <si>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</si>
  <si>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</si>
  <si>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</si>
  <si>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</si>
  <si>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</si>
  <si>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</si>
  <si>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</si>
  <si>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</si>
  <si>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</si>
  <si>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</si>
  <si>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</si>
  <si>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</si>
  <si>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</si>
  <si>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</si>
  <si>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</si>
  <si>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</si>
  <si>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</si>
  <si>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</si>
  <si>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</si>
  <si>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</si>
  <si>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</si>
  <si>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</si>
  <si>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</si>
  <si>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</si>
  <si>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</si>
  <si>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</si>
  <si>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</si>
  <si>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</si>
  <si>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</si>
  <si>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</si>
  <si>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</si>
  <si>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</si>
  <si>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</si>
  <si>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</si>
  <si>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</si>
  <si>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</si>
  <si>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</si>
  <si>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</si>
  <si>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</si>
  <si>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</si>
  <si>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</si>
  <si>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</si>
  <si>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</si>
  <si>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</si>
  <si>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</si>
  <si>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</si>
  <si>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</si>
  <si>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</si>
  <si>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</si>
  <si>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</si>
  <si>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</si>
  <si>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</si>
  <si>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</si>
  <si>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</si>
  <si>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</si>
  <si>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</si>
  <si>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</si>
  <si>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</si>
  <si>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</si>
  <si>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</si>
  <si>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</si>
  <si>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</si>
  <si>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</si>
  <si>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</si>
  <si>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</si>
  <si>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</si>
  <si>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</si>
  <si>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</si>
  <si>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</si>
  <si>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</si>
  <si>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</si>
  <si>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</si>
  <si>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</si>
  <si>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</si>
  <si>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</si>
  <si>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</si>
  <si>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</si>
  <si>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</si>
  <si>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</si>
  <si>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</si>
  <si>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</si>
  <si>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</si>
  <si>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</si>
  <si>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</si>
  <si>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</si>
  <si>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</si>
  <si>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</si>
  <si>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</si>
  <si>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</si>
  <si>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</si>
  <si>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</si>
  <si>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</si>
  <si>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</si>
  <si>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</si>
  <si>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</si>
  <si>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</si>
  <si>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</si>
  <si>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</si>
  <si>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</si>
  <si>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</si>
  <si>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</si>
  <si>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</si>
  <si>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</si>
  <si>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</si>
  <si>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</si>
  <si>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</si>
  <si>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</si>
  <si>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</si>
  <si>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</si>
  <si>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</si>
  <si>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</si>
  <si>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</si>
  <si>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</si>
  <si>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</si>
  <si>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</si>
  <si>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</si>
  <si>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</si>
  <si>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</si>
  <si>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</si>
  <si>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</si>
  <si>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</si>
  <si>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</si>
  <si>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</si>
  <si>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</si>
  <si>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</si>
  <si>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</si>
  <si>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</si>
  <si>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</si>
  <si>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</si>
  <si>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</si>
  <si>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</si>
  <si>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</si>
  <si>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</si>
  <si>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</si>
  <si>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</si>
  <si>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</si>
  <si>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</si>
  <si>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</si>
  <si>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</si>
  <si>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</si>
  <si>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</si>
  <si>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</si>
  <si>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</si>
  <si>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</si>
  <si>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</si>
  <si>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</si>
  <si>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</si>
  <si>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</si>
  <si>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</si>
  <si>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</si>
  <si>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</si>
  <si>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</si>
  <si>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</si>
  <si>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</si>
  <si>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</si>
  <si>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</si>
  <si>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</si>
  <si>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</si>
  <si>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</si>
  <si>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</si>
  <si>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</si>
  <si>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</si>
  <si>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</si>
  <si>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</si>
  <si>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</si>
  <si>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</si>
  <si>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</si>
  <si>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</si>
  <si>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</si>
  <si>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</si>
  <si>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</si>
  <si>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</si>
  <si>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</si>
  <si>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</si>
  <si>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</si>
  <si>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</si>
  <si>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</si>
  <si>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</si>
  <si>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</si>
  <si>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</si>
  <si>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</si>
  <si>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</si>
  <si>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</si>
  <si>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</si>
  <si>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</si>
  <si>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</si>
  <si>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</si>
  <si>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</si>
  <si>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</si>
  <si>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</si>
  <si>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</si>
  <si>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</si>
  <si>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</si>
  <si>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</si>
  <si>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</si>
  <si>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</si>
  <si>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</si>
  <si>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</si>
  <si>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</si>
  <si>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</si>
  <si>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</si>
  <si>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</si>
  <si>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</si>
  <si>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</si>
  <si>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</si>
  <si>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</si>
  <si>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</si>
  <si>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</si>
  <si>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</si>
  <si>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</si>
  <si>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</si>
  <si>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</si>
  <si>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</si>
  <si>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</si>
  <si>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</si>
  <si>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</si>
  <si>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</si>
  <si>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</si>
  <si>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</si>
  <si>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</si>
  <si>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</si>
  <si>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</si>
  <si>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</si>
  <si>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</si>
  <si>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</si>
  <si>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</si>
  <si>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</si>
  <si>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</si>
  <si>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</si>
  <si>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</si>
  <si>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</si>
  <si>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</si>
  <si>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</si>
  <si>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</si>
  <si>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</si>
  <si>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</si>
  <si>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</si>
  <si>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</si>
  <si>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</si>
  <si>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</si>
  <si>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</si>
  <si>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</si>
  <si>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</si>
  <si>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</si>
  <si>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</si>
  <si>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</si>
  <si>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</si>
  <si>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</si>
  <si>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</si>
  <si>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</si>
  <si>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</si>
  <si>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</si>
  <si>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</si>
  <si>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</si>
  <si>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</si>
  <si>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</si>
  <si>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</si>
  <si>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</si>
  <si>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</si>
  <si>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</si>
  <si>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</si>
  <si>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</si>
  <si>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</si>
  <si>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</si>
  <si>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</si>
  <si>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</si>
  <si>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</si>
  <si>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</si>
  <si>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</si>
  <si>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</si>
  <si>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</si>
  <si>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</si>
  <si>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</si>
  <si>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</si>
  <si>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</si>
  <si>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</si>
  <si>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</si>
  <si>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</si>
  <si>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</si>
  <si>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</si>
  <si>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</si>
  <si>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</si>
  <si>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</si>
  <si>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</si>
  <si>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</si>
  <si>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</si>
  <si>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</si>
  <si>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</si>
  <si>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</si>
  <si>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</si>
  <si>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</si>
  <si>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</si>
  <si>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</si>
  <si>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</si>
  <si>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</si>
  <si>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</si>
  <si>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</si>
  <si>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</si>
  <si>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</si>
  <si>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</si>
  <si>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</si>
  <si>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</si>
  <si>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</si>
  <si>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</si>
  <si>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</si>
  <si>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</si>
  <si>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</si>
  <si>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</si>
  <si>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</si>
  <si>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</si>
  <si>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</si>
  <si>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</si>
  <si>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</si>
  <si>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</si>
  <si>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</si>
  <si>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</si>
  <si>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</si>
  <si>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</si>
  <si>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</si>
  <si>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</si>
  <si>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</si>
  <si>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</si>
  <si>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</si>
  <si>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</si>
  <si>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</si>
  <si>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</si>
  <si>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</si>
  <si>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</si>
  <si>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</si>
  <si>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</si>
  <si>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</si>
  <si>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</si>
  <si>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</si>
  <si>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</si>
  <si>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</si>
  <si>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</si>
  <si>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</si>
  <si>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</si>
  <si>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</si>
  <si>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</si>
  <si>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</si>
  <si>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</si>
  <si>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</si>
  <si>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</si>
  <si>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</si>
  <si>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</si>
  <si>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</si>
  <si>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</si>
  <si>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</si>
  <si>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</si>
  <si>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</si>
  <si>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</si>
  <si>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</si>
  <si>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</si>
  <si>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</si>
  <si>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</si>
  <si>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</si>
  <si>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</si>
  <si>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</si>
  <si>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</si>
  <si>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</si>
  <si>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</si>
  <si>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</si>
  <si>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</si>
  <si>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</si>
  <si>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</si>
  <si>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</si>
  <si>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</si>
  <si>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</si>
  <si>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</si>
  <si>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</si>
  <si>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</si>
  <si>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</si>
  <si>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</si>
  <si>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</si>
  <si>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</si>
  <si>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</si>
  <si>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</si>
  <si>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</si>
  <si>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</si>
  <si>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</si>
  <si>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</si>
  <si>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</si>
  <si>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</si>
  <si>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</si>
  <si>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</si>
  <si>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</si>
  <si>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</si>
  <si>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</si>
  <si>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</si>
  <si>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</si>
  <si>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</si>
  <si>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</si>
  <si>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</si>
  <si>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</si>
  <si>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</si>
  <si>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</si>
  <si>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</si>
  <si>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</si>
  <si>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</si>
  <si>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</si>
  <si>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</si>
  <si>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</si>
  <si>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</si>
  <si>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</si>
  <si>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</si>
  <si>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</si>
  <si>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</si>
  <si>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</si>
  <si>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</si>
  <si>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</si>
  <si>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</si>
  <si>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</si>
  <si>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</si>
  <si>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</si>
  <si>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</si>
  <si>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</si>
  <si>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</si>
  <si>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</si>
  <si>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</si>
  <si>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</si>
  <si>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</si>
  <si>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</si>
  <si>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</si>
  <si>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</si>
  <si>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</si>
  <si>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</si>
  <si>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</si>
  <si>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</si>
  <si>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</si>
  <si>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</si>
  <si>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</si>
  <si>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</si>
  <si>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</si>
  <si>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</si>
  <si>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</si>
  <si>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</si>
  <si>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</si>
  <si>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</si>
  <si>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</si>
  <si>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</si>
  <si>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</si>
  <si>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</si>
  <si>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</si>
  <si>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</si>
  <si>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</si>
  <si>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</si>
  <si>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</si>
  <si>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</si>
  <si>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</si>
  <si>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</si>
  <si>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</si>
  <si>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</si>
  <si>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</si>
  <si>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</si>
  <si>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</si>
  <si>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</si>
  <si>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</si>
  <si>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</si>
  <si>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</si>
  <si>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</si>
  <si>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</si>
  <si>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</si>
  <si>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</si>
  <si>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</si>
  <si>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</si>
  <si>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</si>
  <si>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</si>
  <si>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</si>
  <si>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</si>
  <si>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</si>
  <si>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</si>
  <si>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</si>
  <si>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</si>
  <si>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</si>
  <si>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</si>
  <si>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</si>
  <si>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</si>
  <si>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</si>
  <si>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</si>
  <si>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</si>
  <si>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</si>
  <si>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</si>
  <si>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</si>
  <si>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</si>
  <si>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</si>
  <si>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</si>
  <si>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</si>
  <si>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</si>
  <si>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</si>
  <si>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</si>
  <si>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</si>
  <si>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</si>
  <si>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</si>
  <si>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</si>
  <si>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</si>
  <si>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</si>
  <si>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</si>
  <si>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</si>
  <si>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</si>
  <si>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</si>
  <si>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</si>
  <si>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</si>
  <si>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</si>
  <si>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</si>
  <si>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</si>
  <si>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</si>
  <si>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</si>
  <si>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</si>
  <si>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</si>
  <si>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</si>
  <si>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</si>
  <si>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</si>
  <si>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</si>
  <si>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</si>
  <si>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</si>
  <si>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</si>
  <si>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</si>
  <si>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</si>
  <si>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</si>
  <si>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</si>
  <si>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</si>
  <si>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</si>
  <si>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</si>
  <si>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</si>
  <si>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</si>
  <si>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</si>
  <si>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</si>
  <si>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</si>
  <si>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</si>
  <si>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</si>
  <si>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</si>
  <si>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</si>
  <si>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</si>
  <si>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</si>
  <si>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</si>
  <si>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</si>
  <si>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</si>
  <si>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</si>
  <si>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</si>
  <si>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</si>
  <si>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</si>
  <si>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</si>
  <si>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</si>
  <si>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</si>
  <si>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</si>
  <si>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</si>
  <si>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</si>
  <si>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</si>
  <si>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</si>
  <si>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</si>
  <si>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</si>
  <si>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</si>
  <si>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</si>
  <si>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</si>
  <si>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</si>
  <si>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</si>
  <si>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</si>
  <si>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</si>
  <si>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</si>
  <si>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</si>
  <si>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</si>
  <si>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</si>
  <si>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</si>
  <si>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</si>
  <si>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</si>
  <si>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</si>
  <si>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</si>
  <si>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</si>
  <si>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</si>
  <si>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</si>
  <si>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</si>
  <si>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</si>
  <si>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</si>
  <si>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</si>
  <si>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</si>
  <si>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</si>
  <si>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</si>
  <si>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</si>
  <si>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</si>
  <si>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</si>
  <si>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</si>
  <si>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</si>
  <si>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</si>
  <si>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</si>
  <si>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</si>
  <si>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</si>
  <si>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</si>
  <si>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</si>
  <si>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</si>
  <si>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</si>
  <si>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</si>
  <si>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</si>
  <si>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</si>
  <si>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</si>
  <si>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</si>
  <si>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</si>
  <si>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</si>
  <si>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</si>
  <si>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t>Turbidity Maximum (NTU)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</si>
  <si>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</si>
  <si>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</si>
  <si>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t>event</t>
  </si>
  <si>
    <t>parameter</t>
  </si>
  <si>
    <t>station</t>
  </si>
  <si>
    <t>date</t>
  </si>
  <si>
    <t>station_name</t>
  </si>
  <si>
    <t>NA</t>
  </si>
  <si>
    <t>Jobos Bay Weather (JB)</t>
  </si>
  <si>
    <t>Station 9 (09)</t>
  </si>
  <si>
    <t>Station 10 (10)</t>
  </si>
  <si>
    <t>Station 19 (19)</t>
  </si>
  <si>
    <t>Station 20 (20)</t>
  </si>
  <si>
    <t>Irma</t>
  </si>
  <si>
    <t>Average Precipitation Intensity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</si>
</sst>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1" fontId="25" fillId="2" borderId="1" xfId="0" applyNumberFormat="1" applyFont="1" applyFill="1" applyBorder="1" applyAlignment="1">
      <alignment horizontal="center" vertical="center"/>
    </xf>
    <xf numFmtId="1" fontId="25" fillId="2" borderId="8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Irma_job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Irma_job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77</v>
      </c>
    </row>
    <row r="2" spans="2:13" ht="15.6" x14ac:dyDescent="0.3">
      <c r="B2" s="27" t="s">
        <v>76</v>
      </c>
    </row>
    <row r="4" spans="2:13" x14ac:dyDescent="0.3">
      <c r="B4" s="2" t="s">
        <v>78</v>
      </c>
    </row>
    <row r="5" spans="2:13" x14ac:dyDescent="0.3">
      <c r="B5" s="2" t="s">
        <v>871</v>
      </c>
    </row>
    <row r="8" spans="2:13" x14ac:dyDescent="0.3">
      <c r="B8" s="26" t="s">
        <v>74</v>
      </c>
    </row>
    <row r="9" spans="2:13" x14ac:dyDescent="0.3">
      <c r="B9" s="17" t="s">
        <v>40</v>
      </c>
      <c r="C9" s="17" t="s">
        <v>41</v>
      </c>
      <c r="D9" s="16" t="s">
        <v>708</v>
      </c>
      <c r="E9" s="16" t="s">
        <v>709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42</v>
      </c>
      <c r="D10" s="5" t="s">
        <v>699</v>
      </c>
      <c r="E10" s="5" t="s">
        <v>700</v>
      </c>
    </row>
    <row r="11" spans="2:13" ht="12" customHeight="1" x14ac:dyDescent="0.3">
      <c r="B11" s="18" t="s">
        <v>9</v>
      </c>
      <c r="C11" s="19" t="s">
        <v>43</v>
      </c>
      <c r="D11" s="5" t="s">
        <v>706</v>
      </c>
      <c r="E11" s="5" t="s">
        <v>705</v>
      </c>
    </row>
    <row r="12" spans="2:13" ht="12" customHeight="1" x14ac:dyDescent="0.3">
      <c r="B12" s="18" t="s">
        <v>10</v>
      </c>
      <c r="C12" s="19" t="s">
        <v>44</v>
      </c>
      <c r="D12" s="5" t="s">
        <v>703</v>
      </c>
      <c r="E12" s="5" t="s">
        <v>704</v>
      </c>
      <c r="J12" s="36"/>
    </row>
    <row r="13" spans="2:13" ht="12" customHeight="1" x14ac:dyDescent="0.3">
      <c r="B13" s="18" t="s">
        <v>11</v>
      </c>
      <c r="C13" s="19" t="s">
        <v>45</v>
      </c>
      <c r="D13" s="5" t="s">
        <v>701</v>
      </c>
      <c r="E13" s="5" t="s">
        <v>702</v>
      </c>
    </row>
    <row r="14" spans="2:13" ht="12" customHeight="1" x14ac:dyDescent="0.3">
      <c r="B14" s="18" t="s">
        <v>12</v>
      </c>
      <c r="C14" s="19" t="s">
        <v>46</v>
      </c>
      <c r="D14" s="5" t="s">
        <v>52</v>
      </c>
      <c r="E14" s="5" t="s">
        <v>52</v>
      </c>
    </row>
    <row r="15" spans="2:13" ht="12" customHeight="1" x14ac:dyDescent="0.3">
      <c r="B15" s="18" t="s">
        <v>13</v>
      </c>
      <c r="C15" s="19" t="s">
        <v>51</v>
      </c>
      <c r="D15" s="18" t="s">
        <v>707</v>
      </c>
      <c r="E15" s="18" t="s">
        <v>707</v>
      </c>
    </row>
    <row r="16" spans="2:13" ht="12" customHeight="1" x14ac:dyDescent="0.3">
      <c r="B16" s="18" t="s">
        <v>14</v>
      </c>
      <c r="C16" s="19" t="s">
        <v>50</v>
      </c>
      <c r="D16" s="18" t="s">
        <v>53</v>
      </c>
      <c r="E16" s="18" t="s">
        <v>53</v>
      </c>
    </row>
    <row r="17" spans="2:10" ht="12" customHeight="1" x14ac:dyDescent="0.3">
      <c r="B17" s="18" t="s">
        <v>15</v>
      </c>
      <c r="C17" s="19" t="s">
        <v>49</v>
      </c>
      <c r="D17" s="5" t="s">
        <v>703</v>
      </c>
      <c r="E17" s="5" t="s">
        <v>704</v>
      </c>
      <c r="J17" s="36"/>
    </row>
    <row r="18" spans="2:10" ht="12" customHeight="1" x14ac:dyDescent="0.3">
      <c r="B18" s="18" t="s">
        <v>16</v>
      </c>
      <c r="C18" s="19" t="s">
        <v>47</v>
      </c>
      <c r="D18" s="5" t="s">
        <v>54</v>
      </c>
      <c r="E18" s="5" t="s">
        <v>54</v>
      </c>
      <c r="J18" s="36"/>
    </row>
    <row r="19" spans="2:10" ht="12" customHeight="1" x14ac:dyDescent="0.3">
      <c r="B19" s="18" t="s">
        <v>17</v>
      </c>
      <c r="C19" s="19" t="s">
        <v>48</v>
      </c>
      <c r="D19" s="5" t="s">
        <v>701</v>
      </c>
      <c r="E19" s="5" t="s">
        <v>702</v>
      </c>
      <c r="J19" s="36"/>
    </row>
    <row r="20" spans="2:10" ht="12" customHeight="1" x14ac:dyDescent="0.3"/>
    <row r="21" spans="2:10" x14ac:dyDescent="0.3">
      <c r="B21" s="16" t="s">
        <v>37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75</v>
      </c>
    </row>
    <row r="30" spans="2:10" x14ac:dyDescent="0.3">
      <c r="B30" s="17" t="s">
        <v>40</v>
      </c>
      <c r="C30" s="17" t="s">
        <v>41</v>
      </c>
      <c r="D30" s="16" t="s">
        <v>708</v>
      </c>
      <c r="E30" s="16" t="s">
        <v>709</v>
      </c>
      <c r="J30" s="36"/>
    </row>
    <row r="31" spans="2:10" x14ac:dyDescent="0.3">
      <c r="B31" s="18" t="s">
        <v>18</v>
      </c>
      <c r="C31" s="19" t="s">
        <v>300</v>
      </c>
      <c r="D31" s="2" t="s">
        <v>711</v>
      </c>
      <c r="E31" s="2" t="s">
        <v>710</v>
      </c>
    </row>
    <row r="32" spans="2:10" x14ac:dyDescent="0.3">
      <c r="B32" s="18" t="s">
        <v>21</v>
      </c>
      <c r="C32" s="19" t="s">
        <v>67</v>
      </c>
      <c r="D32" s="5" t="s">
        <v>66</v>
      </c>
      <c r="E32" s="5" t="s">
        <v>66</v>
      </c>
    </row>
    <row r="33" spans="2:10" x14ac:dyDescent="0.3">
      <c r="B33" s="18" t="s">
        <v>22</v>
      </c>
      <c r="C33" s="19" t="s">
        <v>64</v>
      </c>
      <c r="D33" s="2" t="s">
        <v>711</v>
      </c>
      <c r="E33" s="2" t="s">
        <v>710</v>
      </c>
    </row>
    <row r="34" spans="2:10" x14ac:dyDescent="0.3">
      <c r="B34" s="18" t="s">
        <v>23</v>
      </c>
      <c r="C34" s="19" t="s">
        <v>55</v>
      </c>
      <c r="D34" s="5" t="s">
        <v>61</v>
      </c>
      <c r="E34" s="5" t="s">
        <v>61</v>
      </c>
    </row>
    <row r="35" spans="2:10" x14ac:dyDescent="0.3">
      <c r="B35" s="18" t="s">
        <v>24</v>
      </c>
      <c r="C35" s="19" t="s">
        <v>55</v>
      </c>
      <c r="D35" s="5" t="s">
        <v>52</v>
      </c>
      <c r="E35" s="5" t="s">
        <v>52</v>
      </c>
    </row>
    <row r="36" spans="2:10" x14ac:dyDescent="0.3">
      <c r="B36" s="18" t="s">
        <v>25</v>
      </c>
      <c r="C36" s="19" t="s">
        <v>56</v>
      </c>
      <c r="D36" s="5"/>
    </row>
    <row r="37" spans="2:10" x14ac:dyDescent="0.3">
      <c r="B37" s="18" t="s">
        <v>26</v>
      </c>
      <c r="C37" s="19" t="s">
        <v>57</v>
      </c>
      <c r="D37" s="18" t="s">
        <v>62</v>
      </c>
      <c r="E37" s="18" t="s">
        <v>62</v>
      </c>
    </row>
    <row r="38" spans="2:10" x14ac:dyDescent="0.3">
      <c r="B38" s="18" t="s">
        <v>27</v>
      </c>
      <c r="C38" s="19" t="s">
        <v>58</v>
      </c>
      <c r="D38" s="5" t="s">
        <v>63</v>
      </c>
      <c r="E38" s="5" t="s">
        <v>63</v>
      </c>
      <c r="J38" s="36"/>
    </row>
    <row r="39" spans="2:10" x14ac:dyDescent="0.3">
      <c r="B39" s="18" t="s">
        <v>28</v>
      </c>
      <c r="C39" s="19" t="s">
        <v>59</v>
      </c>
      <c r="D39" s="5" t="s">
        <v>699</v>
      </c>
      <c r="E39" s="2" t="s">
        <v>700</v>
      </c>
    </row>
    <row r="40" spans="2:10" x14ac:dyDescent="0.3">
      <c r="B40" s="18" t="s">
        <v>29</v>
      </c>
      <c r="C40" s="19" t="s">
        <v>60</v>
      </c>
      <c r="D40" s="5" t="s">
        <v>65</v>
      </c>
      <c r="E40" s="5" t="s">
        <v>65</v>
      </c>
    </row>
    <row r="42" spans="2:10" x14ac:dyDescent="0.3">
      <c r="B42" s="16" t="s">
        <v>37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572</v>
      </c>
      <c r="C2" s="32" t="s">
        <v>745</v>
      </c>
      <c r="D2" s="32" t="s">
        <v>301</v>
      </c>
      <c r="E2" s="32">
        <v>32.635930000000002</v>
      </c>
      <c r="F2" s="32">
        <v>80.365560000000002</v>
      </c>
      <c r="G2" s="32" t="s">
        <v>98</v>
      </c>
      <c r="H2" s="32" t="s">
        <v>167</v>
      </c>
      <c r="I2" s="32" t="s">
        <v>100</v>
      </c>
      <c r="J2" s="32" t="s">
        <v>101</v>
      </c>
      <c r="M2" s="32">
        <v>-5</v>
      </c>
      <c r="N2" s="32">
        <v>1</v>
      </c>
      <c r="O2" s="32">
        <v>2</v>
      </c>
      <c r="P2" s="32" t="s">
        <v>104</v>
      </c>
      <c r="Q2" s="32" t="s">
        <v>302</v>
      </c>
    </row>
    <row r="3" spans="1:17" x14ac:dyDescent="0.25">
      <c r="A3" s="32" t="s">
        <v>96</v>
      </c>
      <c r="B3" s="32" t="s">
        <v>573</v>
      </c>
      <c r="C3" s="32" t="s">
        <v>746</v>
      </c>
      <c r="D3" s="32" t="s">
        <v>303</v>
      </c>
      <c r="E3" s="32">
        <v>32.555799999999998</v>
      </c>
      <c r="F3" s="32">
        <v>80.438000000000002</v>
      </c>
      <c r="G3" s="32" t="s">
        <v>98</v>
      </c>
      <c r="H3" s="32" t="s">
        <v>167</v>
      </c>
      <c r="I3" s="32" t="s">
        <v>100</v>
      </c>
      <c r="J3" s="32" t="s">
        <v>101</v>
      </c>
      <c r="M3" s="32">
        <v>-5</v>
      </c>
      <c r="N3" s="32">
        <v>1</v>
      </c>
      <c r="O3" s="32">
        <v>2</v>
      </c>
      <c r="P3" s="32" t="s">
        <v>104</v>
      </c>
      <c r="Q3" s="32" t="s">
        <v>302</v>
      </c>
    </row>
    <row r="4" spans="1:17" x14ac:dyDescent="0.25">
      <c r="A4" s="32" t="s">
        <v>96</v>
      </c>
      <c r="B4" s="32" t="s">
        <v>574</v>
      </c>
      <c r="C4" s="32" t="s">
        <v>747</v>
      </c>
      <c r="D4" s="32" t="s">
        <v>304</v>
      </c>
      <c r="E4" s="32">
        <v>32.527999999999999</v>
      </c>
      <c r="F4" s="32">
        <v>80.361440000000002</v>
      </c>
      <c r="G4" s="32" t="s">
        <v>98</v>
      </c>
      <c r="H4" s="32" t="s">
        <v>305</v>
      </c>
      <c r="I4" s="32" t="s">
        <v>100</v>
      </c>
      <c r="J4" s="32" t="s">
        <v>101</v>
      </c>
      <c r="K4" s="32" t="s">
        <v>102</v>
      </c>
      <c r="L4" s="32" t="s">
        <v>306</v>
      </c>
      <c r="M4" s="32">
        <v>-5</v>
      </c>
      <c r="N4" s="32">
        <v>1</v>
      </c>
      <c r="O4" s="32">
        <v>2</v>
      </c>
      <c r="P4" s="32" t="s">
        <v>104</v>
      </c>
      <c r="Q4" s="32" t="s">
        <v>302</v>
      </c>
    </row>
    <row r="5" spans="1:17" x14ac:dyDescent="0.25">
      <c r="A5" s="32" t="s">
        <v>96</v>
      </c>
      <c r="B5" s="32" t="s">
        <v>575</v>
      </c>
      <c r="C5" s="32" t="s">
        <v>748</v>
      </c>
      <c r="D5" s="32" t="s">
        <v>307</v>
      </c>
      <c r="E5" s="32">
        <v>32.503999999999998</v>
      </c>
      <c r="F5" s="32">
        <v>80.324700000000007</v>
      </c>
      <c r="G5" s="32" t="s">
        <v>98</v>
      </c>
      <c r="H5" s="32" t="s">
        <v>308</v>
      </c>
      <c r="I5" s="32" t="s">
        <v>309</v>
      </c>
      <c r="J5" s="32" t="s">
        <v>101</v>
      </c>
      <c r="M5" s="32">
        <v>-5</v>
      </c>
      <c r="N5" s="32">
        <v>1</v>
      </c>
      <c r="O5" s="32">
        <v>2</v>
      </c>
      <c r="P5" s="32" t="s">
        <v>104</v>
      </c>
      <c r="Q5" s="32" t="s">
        <v>302</v>
      </c>
    </row>
    <row r="6" spans="1:17" x14ac:dyDescent="0.25">
      <c r="A6" s="32" t="s">
        <v>96</v>
      </c>
      <c r="B6" s="32" t="s">
        <v>576</v>
      </c>
      <c r="C6" s="32" t="s">
        <v>749</v>
      </c>
      <c r="D6" s="32" t="s">
        <v>310</v>
      </c>
      <c r="E6" s="32">
        <v>32.663699999999999</v>
      </c>
      <c r="F6" s="32">
        <v>80.412999999999997</v>
      </c>
      <c r="G6" s="32" t="s">
        <v>98</v>
      </c>
      <c r="H6" s="32" t="s">
        <v>308</v>
      </c>
      <c r="I6" s="32" t="s">
        <v>309</v>
      </c>
      <c r="J6" s="32" t="s">
        <v>101</v>
      </c>
      <c r="K6" s="32" t="s">
        <v>102</v>
      </c>
      <c r="L6" s="32" t="s">
        <v>311</v>
      </c>
      <c r="M6" s="32">
        <v>-5</v>
      </c>
      <c r="N6" s="32">
        <v>1</v>
      </c>
      <c r="O6" s="32">
        <v>2</v>
      </c>
      <c r="P6" s="32" t="s">
        <v>161</v>
      </c>
      <c r="Q6" s="32" t="s">
        <v>302</v>
      </c>
    </row>
    <row r="7" spans="1:17" x14ac:dyDescent="0.25">
      <c r="A7" s="32" t="s">
        <v>96</v>
      </c>
      <c r="B7" s="32" t="s">
        <v>577</v>
      </c>
      <c r="C7" s="32" t="s">
        <v>750</v>
      </c>
      <c r="D7" s="32" t="s">
        <v>310</v>
      </c>
      <c r="E7" s="32">
        <v>32.620899999999999</v>
      </c>
      <c r="F7" s="32">
        <v>80.396500000000003</v>
      </c>
      <c r="G7" s="32" t="s">
        <v>98</v>
      </c>
      <c r="H7" s="32" t="s">
        <v>308</v>
      </c>
      <c r="I7" s="32" t="s">
        <v>309</v>
      </c>
      <c r="J7" s="32" t="s">
        <v>101</v>
      </c>
      <c r="M7" s="32">
        <v>-5</v>
      </c>
      <c r="N7" s="32">
        <v>1</v>
      </c>
      <c r="O7" s="32">
        <v>2</v>
      </c>
      <c r="P7" s="32" t="s">
        <v>161</v>
      </c>
      <c r="Q7" s="32" t="s">
        <v>302</v>
      </c>
    </row>
    <row r="8" spans="1:17" x14ac:dyDescent="0.25">
      <c r="A8" s="32" t="s">
        <v>96</v>
      </c>
      <c r="B8" s="32" t="s">
        <v>578</v>
      </c>
      <c r="C8" s="32" t="s">
        <v>751</v>
      </c>
      <c r="D8" s="32" t="s">
        <v>312</v>
      </c>
      <c r="E8" s="32">
        <v>32.753326999999999</v>
      </c>
      <c r="F8" s="32">
        <v>79.898990999999995</v>
      </c>
      <c r="G8" s="32" t="s">
        <v>98</v>
      </c>
      <c r="H8" s="32" t="s">
        <v>313</v>
      </c>
      <c r="I8" s="32" t="s">
        <v>309</v>
      </c>
      <c r="J8" s="32" t="s">
        <v>101</v>
      </c>
      <c r="K8" s="32" t="s">
        <v>102</v>
      </c>
      <c r="L8" s="32" t="s">
        <v>314</v>
      </c>
      <c r="M8" s="32">
        <v>-5</v>
      </c>
      <c r="N8" s="32">
        <v>1</v>
      </c>
      <c r="O8" s="32">
        <v>2</v>
      </c>
      <c r="P8" s="32" t="s">
        <v>161</v>
      </c>
      <c r="Q8" s="32" t="s">
        <v>315</v>
      </c>
    </row>
    <row r="9" spans="1:17" x14ac:dyDescent="0.25">
      <c r="A9" s="32" t="s">
        <v>106</v>
      </c>
      <c r="B9" s="32" t="s">
        <v>579</v>
      </c>
      <c r="C9" s="32" t="s">
        <v>752</v>
      </c>
      <c r="D9" s="32" t="s">
        <v>316</v>
      </c>
      <c r="E9" s="32">
        <v>29.600999999999999</v>
      </c>
      <c r="F9" s="32">
        <v>85.027699999999996</v>
      </c>
      <c r="G9" s="32" t="s">
        <v>98</v>
      </c>
      <c r="H9" s="32" t="s">
        <v>317</v>
      </c>
      <c r="I9" s="32" t="s">
        <v>318</v>
      </c>
      <c r="J9" s="32" t="s">
        <v>110</v>
      </c>
      <c r="M9" s="32">
        <v>-5</v>
      </c>
      <c r="N9" s="32">
        <v>1</v>
      </c>
      <c r="O9" s="32">
        <v>4</v>
      </c>
      <c r="P9" s="32" t="s">
        <v>161</v>
      </c>
      <c r="Q9" s="32" t="s">
        <v>319</v>
      </c>
    </row>
    <row r="10" spans="1:17" x14ac:dyDescent="0.25">
      <c r="A10" s="32" t="s">
        <v>106</v>
      </c>
      <c r="B10" s="32" t="s">
        <v>580</v>
      </c>
      <c r="C10" s="32" t="s">
        <v>753</v>
      </c>
      <c r="D10" s="32" t="s">
        <v>320</v>
      </c>
      <c r="E10" s="32">
        <v>29.755689</v>
      </c>
      <c r="F10" s="32">
        <v>85.003524999999996</v>
      </c>
      <c r="G10" s="32" t="s">
        <v>98</v>
      </c>
      <c r="H10" s="32" t="s">
        <v>317</v>
      </c>
      <c r="I10" s="32" t="s">
        <v>318</v>
      </c>
      <c r="J10" s="32" t="s">
        <v>110</v>
      </c>
      <c r="M10" s="32">
        <v>-5</v>
      </c>
      <c r="N10" s="32">
        <v>1</v>
      </c>
      <c r="O10" s="32">
        <v>4</v>
      </c>
      <c r="P10" s="32" t="s">
        <v>161</v>
      </c>
      <c r="Q10" s="32" t="s">
        <v>319</v>
      </c>
    </row>
    <row r="11" spans="1:17" x14ac:dyDescent="0.25">
      <c r="A11" s="32" t="s">
        <v>106</v>
      </c>
      <c r="B11" s="32" t="s">
        <v>581</v>
      </c>
      <c r="C11" s="32" t="s">
        <v>754</v>
      </c>
      <c r="D11" s="32" t="s">
        <v>321</v>
      </c>
      <c r="E11" s="32">
        <v>29.702100000000002</v>
      </c>
      <c r="F11" s="32">
        <v>84.880200000000002</v>
      </c>
      <c r="G11" s="32" t="s">
        <v>98</v>
      </c>
      <c r="H11" s="32" t="s">
        <v>178</v>
      </c>
      <c r="I11" s="32" t="s">
        <v>109</v>
      </c>
      <c r="J11" s="32" t="s">
        <v>110</v>
      </c>
      <c r="M11" s="32">
        <v>-5</v>
      </c>
      <c r="N11" s="32">
        <v>1</v>
      </c>
      <c r="O11" s="32">
        <v>4</v>
      </c>
      <c r="P11" s="32" t="s">
        <v>104</v>
      </c>
      <c r="Q11" s="32" t="s">
        <v>319</v>
      </c>
    </row>
    <row r="12" spans="1:17" x14ac:dyDescent="0.25">
      <c r="A12" s="32" t="s">
        <v>106</v>
      </c>
      <c r="B12" s="32" t="s">
        <v>582</v>
      </c>
      <c r="C12" s="32" t="s">
        <v>755</v>
      </c>
      <c r="D12" s="32" t="s">
        <v>322</v>
      </c>
      <c r="E12" s="32">
        <v>29.674700000000001</v>
      </c>
      <c r="F12" s="32">
        <v>85.058300000000003</v>
      </c>
      <c r="G12" s="32" t="s">
        <v>98</v>
      </c>
      <c r="H12" s="32" t="s">
        <v>178</v>
      </c>
      <c r="I12" s="32" t="s">
        <v>109</v>
      </c>
      <c r="J12" s="32" t="s">
        <v>110</v>
      </c>
      <c r="K12" s="32" t="s">
        <v>102</v>
      </c>
      <c r="L12" s="32" t="s">
        <v>323</v>
      </c>
      <c r="M12" s="32">
        <v>-5</v>
      </c>
      <c r="N12" s="32">
        <v>1</v>
      </c>
      <c r="O12" s="32">
        <v>4</v>
      </c>
      <c r="P12" s="32" t="s">
        <v>104</v>
      </c>
      <c r="Q12" s="32" t="s">
        <v>324</v>
      </c>
    </row>
    <row r="13" spans="1:17" x14ac:dyDescent="0.25">
      <c r="A13" s="32" t="s">
        <v>106</v>
      </c>
      <c r="B13" s="32" t="s">
        <v>583</v>
      </c>
      <c r="C13" s="32" t="s">
        <v>756</v>
      </c>
      <c r="D13" s="32" t="s">
        <v>325</v>
      </c>
      <c r="E13" s="32">
        <v>29.785799999999998</v>
      </c>
      <c r="F13" s="32">
        <v>84.875200000000007</v>
      </c>
      <c r="G13" s="32" t="s">
        <v>98</v>
      </c>
      <c r="H13" s="32" t="s">
        <v>326</v>
      </c>
      <c r="I13" s="32" t="s">
        <v>109</v>
      </c>
      <c r="J13" s="32" t="s">
        <v>110</v>
      </c>
      <c r="K13" s="32" t="s">
        <v>102</v>
      </c>
      <c r="L13" s="32" t="s">
        <v>327</v>
      </c>
      <c r="M13" s="32">
        <v>-5</v>
      </c>
      <c r="N13" s="32">
        <v>1</v>
      </c>
      <c r="O13" s="32">
        <v>4</v>
      </c>
      <c r="P13" s="32" t="s">
        <v>104</v>
      </c>
      <c r="Q13" s="32" t="s">
        <v>319</v>
      </c>
    </row>
    <row r="14" spans="1:17" x14ac:dyDescent="0.25">
      <c r="A14" s="32" t="s">
        <v>106</v>
      </c>
      <c r="B14" s="32" t="s">
        <v>584</v>
      </c>
      <c r="C14" s="32" t="s">
        <v>757</v>
      </c>
      <c r="D14" s="32" t="s">
        <v>325</v>
      </c>
      <c r="E14" s="32">
        <v>29.785799999999998</v>
      </c>
      <c r="F14" s="32">
        <v>84.875200000000007</v>
      </c>
      <c r="G14" s="32" t="s">
        <v>98</v>
      </c>
      <c r="H14" s="32" t="s">
        <v>328</v>
      </c>
      <c r="I14" s="32" t="s">
        <v>109</v>
      </c>
      <c r="J14" s="32" t="s">
        <v>110</v>
      </c>
      <c r="M14" s="32">
        <v>-5</v>
      </c>
      <c r="N14" s="32">
        <v>1</v>
      </c>
      <c r="O14" s="32">
        <v>4</v>
      </c>
      <c r="P14" s="32" t="s">
        <v>104</v>
      </c>
      <c r="Q14" s="32" t="s">
        <v>302</v>
      </c>
    </row>
    <row r="15" spans="1:17" x14ac:dyDescent="0.25">
      <c r="A15" s="32" t="s">
        <v>106</v>
      </c>
      <c r="B15" s="32" t="s">
        <v>585</v>
      </c>
      <c r="C15" s="32" t="s">
        <v>758</v>
      </c>
      <c r="D15" s="32" t="s">
        <v>329</v>
      </c>
      <c r="E15" s="32">
        <v>28.803286100000001</v>
      </c>
      <c r="F15" s="32">
        <v>84.967144399999995</v>
      </c>
      <c r="G15" s="32" t="s">
        <v>98</v>
      </c>
      <c r="H15" s="32" t="s">
        <v>330</v>
      </c>
      <c r="I15" s="32" t="s">
        <v>318</v>
      </c>
      <c r="J15" s="32" t="s">
        <v>110</v>
      </c>
      <c r="M15" s="32">
        <v>-5</v>
      </c>
      <c r="N15" s="32">
        <v>1</v>
      </c>
      <c r="O15" s="32">
        <v>4</v>
      </c>
      <c r="P15" s="32" t="s">
        <v>161</v>
      </c>
      <c r="Q15" s="32" t="s">
        <v>331</v>
      </c>
    </row>
    <row r="16" spans="1:17" x14ac:dyDescent="0.25">
      <c r="A16" s="32" t="s">
        <v>112</v>
      </c>
      <c r="B16" s="32" t="s">
        <v>586</v>
      </c>
      <c r="C16" s="32" t="s">
        <v>759</v>
      </c>
      <c r="D16" s="32" t="s">
        <v>332</v>
      </c>
      <c r="E16" s="32">
        <v>38.795999999999999</v>
      </c>
      <c r="F16" s="32">
        <v>76.720799999999997</v>
      </c>
      <c r="G16" s="32" t="s">
        <v>98</v>
      </c>
      <c r="H16" s="32" t="s">
        <v>333</v>
      </c>
      <c r="I16" s="32" t="s">
        <v>115</v>
      </c>
      <c r="J16" s="32" t="s">
        <v>116</v>
      </c>
      <c r="M16" s="32">
        <v>-5</v>
      </c>
      <c r="N16" s="32">
        <v>1</v>
      </c>
      <c r="O16" s="32">
        <v>1</v>
      </c>
      <c r="P16" s="32" t="s">
        <v>104</v>
      </c>
      <c r="Q16" s="32" t="s">
        <v>315</v>
      </c>
    </row>
    <row r="17" spans="1:17" x14ac:dyDescent="0.25">
      <c r="A17" s="32" t="s">
        <v>112</v>
      </c>
      <c r="B17" s="32" t="s">
        <v>587</v>
      </c>
      <c r="C17" s="32" t="s">
        <v>760</v>
      </c>
      <c r="D17" s="32" t="s">
        <v>334</v>
      </c>
      <c r="E17" s="32">
        <v>38.743299999999998</v>
      </c>
      <c r="F17" s="32">
        <v>76.707400000000007</v>
      </c>
      <c r="G17" s="32" t="s">
        <v>98</v>
      </c>
      <c r="H17" s="32" t="s">
        <v>333</v>
      </c>
      <c r="I17" s="32" t="s">
        <v>115</v>
      </c>
      <c r="J17" s="32" t="s">
        <v>116</v>
      </c>
      <c r="M17" s="32">
        <v>-5</v>
      </c>
      <c r="N17" s="32">
        <v>1</v>
      </c>
      <c r="O17" s="32">
        <v>1</v>
      </c>
      <c r="P17" s="32" t="s">
        <v>104</v>
      </c>
      <c r="Q17" s="32" t="s">
        <v>315</v>
      </c>
    </row>
    <row r="18" spans="1:17" x14ac:dyDescent="0.25">
      <c r="A18" s="32" t="s">
        <v>112</v>
      </c>
      <c r="B18" s="32" t="s">
        <v>588</v>
      </c>
      <c r="C18" s="32" t="s">
        <v>761</v>
      </c>
      <c r="D18" s="32" t="s">
        <v>335</v>
      </c>
      <c r="E18" s="32">
        <v>39.450699999999998</v>
      </c>
      <c r="F18" s="32">
        <v>76.274600000000007</v>
      </c>
      <c r="G18" s="32" t="s">
        <v>98</v>
      </c>
      <c r="H18" s="32" t="s">
        <v>333</v>
      </c>
      <c r="I18" s="32" t="s">
        <v>115</v>
      </c>
      <c r="J18" s="32" t="s">
        <v>116</v>
      </c>
      <c r="K18" s="32" t="s">
        <v>102</v>
      </c>
      <c r="L18" s="32" t="s">
        <v>336</v>
      </c>
      <c r="M18" s="32">
        <v>-5</v>
      </c>
      <c r="N18" s="32">
        <v>1</v>
      </c>
      <c r="O18" s="32">
        <v>1</v>
      </c>
      <c r="P18" s="32" t="s">
        <v>104</v>
      </c>
      <c r="Q18" s="32" t="s">
        <v>315</v>
      </c>
    </row>
    <row r="19" spans="1:17" x14ac:dyDescent="0.25">
      <c r="A19" s="32" t="s">
        <v>112</v>
      </c>
      <c r="B19" s="32" t="s">
        <v>589</v>
      </c>
      <c r="C19" s="32" t="s">
        <v>762</v>
      </c>
      <c r="D19" s="32" t="s">
        <v>337</v>
      </c>
      <c r="E19" s="32">
        <v>38.781300000000002</v>
      </c>
      <c r="F19" s="32">
        <v>76.713700000000003</v>
      </c>
      <c r="G19" s="32" t="s">
        <v>98</v>
      </c>
      <c r="H19" s="32" t="s">
        <v>333</v>
      </c>
      <c r="I19" s="32" t="s">
        <v>115</v>
      </c>
      <c r="J19" s="32" t="s">
        <v>116</v>
      </c>
      <c r="K19" s="32" t="s">
        <v>102</v>
      </c>
      <c r="L19" s="32" t="s">
        <v>338</v>
      </c>
      <c r="M19" s="32">
        <v>-5</v>
      </c>
      <c r="N19" s="32">
        <v>1</v>
      </c>
      <c r="O19" s="32">
        <v>1</v>
      </c>
      <c r="P19" s="32" t="s">
        <v>104</v>
      </c>
      <c r="Q19" s="32" t="s">
        <v>315</v>
      </c>
    </row>
    <row r="20" spans="1:17" x14ac:dyDescent="0.25">
      <c r="A20" s="32" t="s">
        <v>112</v>
      </c>
      <c r="B20" s="32" t="s">
        <v>590</v>
      </c>
      <c r="C20" s="32" t="s">
        <v>763</v>
      </c>
      <c r="D20" s="32" t="s">
        <v>339</v>
      </c>
      <c r="E20" s="32">
        <v>38.208550000000002</v>
      </c>
      <c r="F20" s="32">
        <v>75.804582999999994</v>
      </c>
      <c r="G20" s="32" t="s">
        <v>98</v>
      </c>
      <c r="H20" s="32" t="s">
        <v>340</v>
      </c>
      <c r="I20" s="32" t="s">
        <v>341</v>
      </c>
      <c r="J20" s="32" t="s">
        <v>116</v>
      </c>
      <c r="M20" s="32">
        <v>-5</v>
      </c>
      <c r="N20" s="32">
        <v>1</v>
      </c>
      <c r="O20" s="32">
        <v>1</v>
      </c>
      <c r="P20" s="32" t="s">
        <v>161</v>
      </c>
      <c r="Q20" s="32" t="s">
        <v>315</v>
      </c>
    </row>
    <row r="21" spans="1:17" x14ac:dyDescent="0.25">
      <c r="A21" s="32" t="s">
        <v>118</v>
      </c>
      <c r="B21" s="32" t="s">
        <v>591</v>
      </c>
      <c r="C21" s="32" t="s">
        <v>764</v>
      </c>
      <c r="D21" s="32" t="s">
        <v>342</v>
      </c>
      <c r="E21" s="32">
        <v>37.571398000000002</v>
      </c>
      <c r="F21" s="32">
        <v>76.883989999999997</v>
      </c>
      <c r="G21" s="32" t="s">
        <v>98</v>
      </c>
      <c r="H21" s="32" t="s">
        <v>343</v>
      </c>
      <c r="I21" s="32" t="s">
        <v>344</v>
      </c>
      <c r="J21" s="32" t="s">
        <v>116</v>
      </c>
      <c r="K21" s="32" t="s">
        <v>102</v>
      </c>
      <c r="L21" s="32" t="s">
        <v>345</v>
      </c>
      <c r="M21" s="32">
        <v>-5</v>
      </c>
      <c r="N21" s="32">
        <v>1</v>
      </c>
      <c r="O21" s="32">
        <v>1</v>
      </c>
      <c r="P21" s="32" t="s">
        <v>104</v>
      </c>
      <c r="Q21" s="32" t="s">
        <v>302</v>
      </c>
    </row>
    <row r="22" spans="1:17" x14ac:dyDescent="0.25">
      <c r="A22" s="32" t="s">
        <v>118</v>
      </c>
      <c r="B22" s="32" t="s">
        <v>592</v>
      </c>
      <c r="C22" s="32" t="s">
        <v>765</v>
      </c>
      <c r="D22" s="32" t="s">
        <v>346</v>
      </c>
      <c r="E22" s="32">
        <v>37.346665000000002</v>
      </c>
      <c r="F22" s="32">
        <v>76.611262999999994</v>
      </c>
      <c r="G22" s="32" t="s">
        <v>98</v>
      </c>
      <c r="H22" s="32" t="s">
        <v>178</v>
      </c>
      <c r="I22" s="32" t="s">
        <v>120</v>
      </c>
      <c r="J22" s="32" t="s">
        <v>116</v>
      </c>
      <c r="M22" s="32">
        <v>-5</v>
      </c>
      <c r="N22" s="32">
        <v>1</v>
      </c>
      <c r="O22" s="32">
        <v>1</v>
      </c>
      <c r="P22" s="32" t="s">
        <v>104</v>
      </c>
      <c r="Q22" s="32" t="s">
        <v>302</v>
      </c>
    </row>
    <row r="23" spans="1:17" x14ac:dyDescent="0.25">
      <c r="A23" s="32" t="s">
        <v>118</v>
      </c>
      <c r="B23" s="32" t="s">
        <v>593</v>
      </c>
      <c r="C23" s="32" t="s">
        <v>766</v>
      </c>
      <c r="D23" s="32" t="s">
        <v>347</v>
      </c>
      <c r="E23" s="32">
        <v>37.215795999999997</v>
      </c>
      <c r="F23" s="32">
        <v>76.392674999999997</v>
      </c>
      <c r="G23" s="32" t="s">
        <v>98</v>
      </c>
      <c r="H23" s="32" t="s">
        <v>348</v>
      </c>
      <c r="I23" s="32" t="s">
        <v>120</v>
      </c>
      <c r="J23" s="32" t="s">
        <v>116</v>
      </c>
      <c r="M23" s="32">
        <v>-5</v>
      </c>
      <c r="N23" s="32">
        <v>1</v>
      </c>
      <c r="O23" s="32">
        <v>1</v>
      </c>
      <c r="P23" s="32" t="s">
        <v>104</v>
      </c>
      <c r="Q23" s="32" t="s">
        <v>302</v>
      </c>
    </row>
    <row r="24" spans="1:17" x14ac:dyDescent="0.25">
      <c r="A24" s="32" t="s">
        <v>118</v>
      </c>
      <c r="B24" s="32" t="s">
        <v>594</v>
      </c>
      <c r="C24" s="32" t="s">
        <v>716</v>
      </c>
      <c r="D24" s="32" t="s">
        <v>349</v>
      </c>
      <c r="E24" s="32">
        <v>37.414985999999999</v>
      </c>
      <c r="F24" s="32">
        <v>76.714420000000004</v>
      </c>
      <c r="G24" s="32" t="s">
        <v>98</v>
      </c>
      <c r="H24" s="32" t="s">
        <v>350</v>
      </c>
      <c r="I24" s="32" t="s">
        <v>120</v>
      </c>
      <c r="J24" s="32" t="s">
        <v>116</v>
      </c>
      <c r="K24" s="32" t="s">
        <v>102</v>
      </c>
      <c r="L24" s="32" t="s">
        <v>351</v>
      </c>
      <c r="M24" s="32">
        <v>-5</v>
      </c>
      <c r="N24" s="32">
        <v>1</v>
      </c>
      <c r="O24" s="32">
        <v>1</v>
      </c>
      <c r="P24" s="32" t="s">
        <v>104</v>
      </c>
      <c r="Q24" s="32" t="s">
        <v>315</v>
      </c>
    </row>
    <row r="25" spans="1:17" x14ac:dyDescent="0.25">
      <c r="A25" s="32" t="s">
        <v>122</v>
      </c>
      <c r="B25" s="32" t="s">
        <v>595</v>
      </c>
      <c r="C25" s="32" t="s">
        <v>767</v>
      </c>
      <c r="D25" s="32" t="s">
        <v>352</v>
      </c>
      <c r="E25" s="32">
        <v>39.388759999999998</v>
      </c>
      <c r="F25" s="32">
        <v>75.635999999999996</v>
      </c>
      <c r="G25" s="32" t="s">
        <v>98</v>
      </c>
      <c r="H25" s="32" t="s">
        <v>353</v>
      </c>
      <c r="I25" s="32" t="s">
        <v>124</v>
      </c>
      <c r="J25" s="32" t="s">
        <v>125</v>
      </c>
      <c r="M25" s="32">
        <v>-5</v>
      </c>
      <c r="N25" s="32">
        <v>1</v>
      </c>
      <c r="O25" s="32">
        <v>1</v>
      </c>
      <c r="P25" s="32" t="s">
        <v>104</v>
      </c>
      <c r="Q25" s="32" t="s">
        <v>354</v>
      </c>
    </row>
    <row r="26" spans="1:17" x14ac:dyDescent="0.25">
      <c r="A26" s="32" t="s">
        <v>122</v>
      </c>
      <c r="B26" s="32" t="s">
        <v>596</v>
      </c>
      <c r="C26" s="32" t="s">
        <v>768</v>
      </c>
      <c r="D26" s="32" t="s">
        <v>355</v>
      </c>
      <c r="E26" s="32">
        <v>39.163699999999999</v>
      </c>
      <c r="F26" s="32">
        <v>75.519099999999995</v>
      </c>
      <c r="G26" s="32" t="s">
        <v>98</v>
      </c>
      <c r="H26" s="32" t="s">
        <v>178</v>
      </c>
      <c r="I26" s="32" t="s">
        <v>124</v>
      </c>
      <c r="J26" s="32" t="s">
        <v>125</v>
      </c>
      <c r="M26" s="32">
        <v>-5</v>
      </c>
      <c r="N26" s="32">
        <v>1</v>
      </c>
      <c r="O26" s="32">
        <v>1</v>
      </c>
      <c r="P26" s="32" t="s">
        <v>104</v>
      </c>
      <c r="Q26" s="32" t="s">
        <v>354</v>
      </c>
    </row>
    <row r="27" spans="1:17" x14ac:dyDescent="0.25">
      <c r="A27" s="32" t="s">
        <v>122</v>
      </c>
      <c r="B27" s="32" t="s">
        <v>597</v>
      </c>
      <c r="C27" s="32" t="s">
        <v>769</v>
      </c>
      <c r="D27" s="32" t="s">
        <v>356</v>
      </c>
      <c r="E27" s="32">
        <v>39.114400000000003</v>
      </c>
      <c r="F27" s="32">
        <v>75.499200000000002</v>
      </c>
      <c r="G27" s="32" t="s">
        <v>98</v>
      </c>
      <c r="H27" s="32" t="s">
        <v>178</v>
      </c>
      <c r="I27" s="32" t="s">
        <v>124</v>
      </c>
      <c r="J27" s="32" t="s">
        <v>125</v>
      </c>
      <c r="M27" s="32">
        <v>-5</v>
      </c>
      <c r="N27" s="32">
        <v>1</v>
      </c>
      <c r="O27" s="32">
        <v>1</v>
      </c>
      <c r="P27" s="32" t="s">
        <v>104</v>
      </c>
      <c r="Q27" s="32" t="s">
        <v>354</v>
      </c>
    </row>
    <row r="28" spans="1:17" x14ac:dyDescent="0.25">
      <c r="A28" s="32" t="s">
        <v>122</v>
      </c>
      <c r="B28" s="32" t="s">
        <v>598</v>
      </c>
      <c r="C28" s="32" t="s">
        <v>770</v>
      </c>
      <c r="D28" s="32" t="s">
        <v>357</v>
      </c>
      <c r="E28" s="32">
        <v>39.084980000000002</v>
      </c>
      <c r="F28" s="32">
        <v>75.460579999999993</v>
      </c>
      <c r="G28" s="32" t="s">
        <v>98</v>
      </c>
      <c r="H28" s="32" t="s">
        <v>358</v>
      </c>
      <c r="I28" s="32" t="s">
        <v>124</v>
      </c>
      <c r="J28" s="32" t="s">
        <v>125</v>
      </c>
      <c r="K28" s="32" t="s">
        <v>102</v>
      </c>
      <c r="L28" s="32" t="s">
        <v>359</v>
      </c>
      <c r="M28" s="32">
        <v>-5</v>
      </c>
      <c r="N28" s="32">
        <v>1</v>
      </c>
      <c r="O28" s="32">
        <v>1</v>
      </c>
      <c r="P28" s="32" t="s">
        <v>104</v>
      </c>
      <c r="Q28" s="32" t="s">
        <v>354</v>
      </c>
    </row>
    <row r="29" spans="1:17" x14ac:dyDescent="0.25">
      <c r="A29" s="32" t="s">
        <v>127</v>
      </c>
      <c r="B29" s="32" t="s">
        <v>599</v>
      </c>
      <c r="C29" s="32" t="s">
        <v>771</v>
      </c>
      <c r="D29" s="32" t="s">
        <v>360</v>
      </c>
      <c r="E29" s="32">
        <v>36.845700000000001</v>
      </c>
      <c r="F29" s="32">
        <v>121.7538</v>
      </c>
      <c r="G29" s="32" t="s">
        <v>98</v>
      </c>
      <c r="H29" s="32" t="s">
        <v>361</v>
      </c>
      <c r="I29" s="32" t="s">
        <v>129</v>
      </c>
      <c r="J29" s="32" t="s">
        <v>130</v>
      </c>
      <c r="K29" s="32" t="s">
        <v>102</v>
      </c>
      <c r="L29" s="32" t="s">
        <v>362</v>
      </c>
      <c r="M29" s="32">
        <v>-8</v>
      </c>
      <c r="N29" s="32">
        <v>1</v>
      </c>
      <c r="O29" s="32">
        <v>6</v>
      </c>
      <c r="P29" s="32" t="s">
        <v>104</v>
      </c>
      <c r="Q29" s="32" t="s">
        <v>331</v>
      </c>
    </row>
    <row r="30" spans="1:17" x14ac:dyDescent="0.25">
      <c r="A30" s="32" t="s">
        <v>127</v>
      </c>
      <c r="B30" s="32" t="s">
        <v>600</v>
      </c>
      <c r="C30" s="32" t="s">
        <v>772</v>
      </c>
      <c r="D30" s="32" t="s">
        <v>363</v>
      </c>
      <c r="E30" s="32">
        <v>36.834600000000002</v>
      </c>
      <c r="F30" s="32">
        <v>121.7384</v>
      </c>
      <c r="G30" s="32" t="s">
        <v>98</v>
      </c>
      <c r="H30" s="32" t="s">
        <v>364</v>
      </c>
      <c r="I30" s="32" t="s">
        <v>129</v>
      </c>
      <c r="J30" s="32" t="s">
        <v>130</v>
      </c>
      <c r="K30" s="32" t="s">
        <v>102</v>
      </c>
      <c r="L30" s="32" t="s">
        <v>365</v>
      </c>
      <c r="M30" s="32">
        <v>-8</v>
      </c>
      <c r="N30" s="32">
        <v>1</v>
      </c>
      <c r="O30" s="32">
        <v>6</v>
      </c>
      <c r="P30" s="32" t="s">
        <v>104</v>
      </c>
      <c r="Q30" s="32" t="s">
        <v>331</v>
      </c>
    </row>
    <row r="31" spans="1:17" x14ac:dyDescent="0.25">
      <c r="A31" s="32" t="s">
        <v>127</v>
      </c>
      <c r="B31" s="32" t="s">
        <v>601</v>
      </c>
      <c r="C31" s="32" t="s">
        <v>773</v>
      </c>
      <c r="D31" s="32" t="s">
        <v>366</v>
      </c>
      <c r="E31" s="32">
        <v>36.817900000000002</v>
      </c>
      <c r="F31" s="32">
        <v>121.7394</v>
      </c>
      <c r="G31" s="32" t="s">
        <v>98</v>
      </c>
      <c r="H31" s="32" t="s">
        <v>361</v>
      </c>
      <c r="I31" s="32" t="s">
        <v>129</v>
      </c>
      <c r="J31" s="32" t="s">
        <v>130</v>
      </c>
      <c r="K31" s="32" t="s">
        <v>102</v>
      </c>
      <c r="L31" s="32" t="s">
        <v>367</v>
      </c>
      <c r="M31" s="32">
        <v>-8</v>
      </c>
      <c r="N31" s="32">
        <v>1</v>
      </c>
      <c r="O31" s="32">
        <v>6</v>
      </c>
      <c r="P31" s="32" t="s">
        <v>104</v>
      </c>
      <c r="Q31" s="32" t="s">
        <v>368</v>
      </c>
    </row>
    <row r="32" spans="1:17" x14ac:dyDescent="0.25">
      <c r="A32" s="32" t="s">
        <v>127</v>
      </c>
      <c r="B32" s="32" t="s">
        <v>602</v>
      </c>
      <c r="C32" s="32" t="s">
        <v>774</v>
      </c>
      <c r="D32" s="32" t="s">
        <v>369</v>
      </c>
      <c r="E32" s="32">
        <v>36.811100000000003</v>
      </c>
      <c r="F32" s="32">
        <v>121.7792</v>
      </c>
      <c r="G32" s="32" t="s">
        <v>98</v>
      </c>
      <c r="H32" s="32" t="s">
        <v>99</v>
      </c>
      <c r="I32" s="32" t="s">
        <v>129</v>
      </c>
      <c r="J32" s="32" t="s">
        <v>130</v>
      </c>
      <c r="K32" s="32" t="s">
        <v>102</v>
      </c>
      <c r="L32" s="32" t="s">
        <v>370</v>
      </c>
      <c r="M32" s="32">
        <v>-8</v>
      </c>
      <c r="N32" s="32">
        <v>1</v>
      </c>
      <c r="O32" s="32">
        <v>6</v>
      </c>
      <c r="P32" s="32" t="s">
        <v>104</v>
      </c>
      <c r="Q32" s="32" t="s">
        <v>331</v>
      </c>
    </row>
    <row r="33" spans="1:17" x14ac:dyDescent="0.25">
      <c r="A33" s="32" t="s">
        <v>132</v>
      </c>
      <c r="B33" s="32" t="s">
        <v>603</v>
      </c>
      <c r="C33" s="32" t="s">
        <v>775</v>
      </c>
      <c r="D33" s="32" t="s">
        <v>371</v>
      </c>
      <c r="E33" s="32">
        <v>30.383600000000001</v>
      </c>
      <c r="F33" s="32">
        <v>88.436400000000006</v>
      </c>
      <c r="G33" s="32" t="s">
        <v>98</v>
      </c>
      <c r="H33" s="32" t="s">
        <v>372</v>
      </c>
      <c r="I33" s="32" t="s">
        <v>135</v>
      </c>
      <c r="J33" s="32" t="s">
        <v>136</v>
      </c>
      <c r="M33" s="32">
        <v>-6</v>
      </c>
      <c r="N33" s="32">
        <v>1</v>
      </c>
      <c r="O33" s="32">
        <v>4</v>
      </c>
      <c r="P33" s="32" t="s">
        <v>104</v>
      </c>
      <c r="Q33" s="32" t="s">
        <v>373</v>
      </c>
    </row>
    <row r="34" spans="1:17" x14ac:dyDescent="0.25">
      <c r="A34" s="32" t="s">
        <v>132</v>
      </c>
      <c r="B34" s="32" t="s">
        <v>604</v>
      </c>
      <c r="C34" s="32" t="s">
        <v>776</v>
      </c>
      <c r="D34" s="32" t="s">
        <v>374</v>
      </c>
      <c r="E34" s="32">
        <v>30.4178</v>
      </c>
      <c r="F34" s="32">
        <v>88.4054</v>
      </c>
      <c r="G34" s="32" t="s">
        <v>98</v>
      </c>
      <c r="H34" s="32" t="s">
        <v>230</v>
      </c>
      <c r="I34" s="32" t="s">
        <v>135</v>
      </c>
      <c r="J34" s="32" t="s">
        <v>136</v>
      </c>
      <c r="K34" s="32" t="s">
        <v>102</v>
      </c>
      <c r="L34" s="32" t="s">
        <v>375</v>
      </c>
      <c r="M34" s="32">
        <v>-6</v>
      </c>
      <c r="N34" s="32">
        <v>1</v>
      </c>
      <c r="O34" s="32">
        <v>4</v>
      </c>
      <c r="P34" s="32" t="s">
        <v>104</v>
      </c>
      <c r="Q34" s="32" t="s">
        <v>376</v>
      </c>
    </row>
    <row r="35" spans="1:17" x14ac:dyDescent="0.25">
      <c r="A35" s="32" t="s">
        <v>132</v>
      </c>
      <c r="B35" s="32" t="s">
        <v>605</v>
      </c>
      <c r="C35" s="32" t="s">
        <v>777</v>
      </c>
      <c r="D35" s="32" t="s">
        <v>377</v>
      </c>
      <c r="E35" s="32">
        <v>30.357099999999999</v>
      </c>
      <c r="F35" s="32">
        <v>88.462900000000005</v>
      </c>
      <c r="G35" s="32" t="s">
        <v>98</v>
      </c>
      <c r="H35" s="32" t="s">
        <v>372</v>
      </c>
      <c r="I35" s="32" t="s">
        <v>135</v>
      </c>
      <c r="J35" s="32" t="s">
        <v>136</v>
      </c>
      <c r="K35" s="32" t="s">
        <v>102</v>
      </c>
      <c r="L35" s="32" t="s">
        <v>378</v>
      </c>
      <c r="M35" s="32">
        <v>-6</v>
      </c>
      <c r="N35" s="32">
        <v>1</v>
      </c>
      <c r="O35" s="32">
        <v>4</v>
      </c>
      <c r="P35" s="32" t="s">
        <v>104</v>
      </c>
      <c r="Q35" s="32" t="s">
        <v>376</v>
      </c>
    </row>
    <row r="36" spans="1:17" x14ac:dyDescent="0.25">
      <c r="A36" s="32" t="s">
        <v>132</v>
      </c>
      <c r="B36" s="32" t="s">
        <v>606</v>
      </c>
      <c r="C36" s="32" t="s">
        <v>778</v>
      </c>
      <c r="D36" s="32" t="s">
        <v>379</v>
      </c>
      <c r="E36" s="32">
        <v>30.348600000000001</v>
      </c>
      <c r="F36" s="32">
        <v>88.418499999999995</v>
      </c>
      <c r="G36" s="32" t="s">
        <v>98</v>
      </c>
      <c r="H36" s="32" t="s">
        <v>380</v>
      </c>
      <c r="I36" s="32" t="s">
        <v>135</v>
      </c>
      <c r="J36" s="32" t="s">
        <v>136</v>
      </c>
      <c r="M36" s="32">
        <v>-6</v>
      </c>
      <c r="N36" s="32">
        <v>1</v>
      </c>
      <c r="O36" s="32">
        <v>4</v>
      </c>
      <c r="P36" s="32" t="s">
        <v>104</v>
      </c>
      <c r="Q36" s="32" t="s">
        <v>376</v>
      </c>
    </row>
    <row r="37" spans="1:17" x14ac:dyDescent="0.25">
      <c r="A37" s="32" t="s">
        <v>138</v>
      </c>
      <c r="B37" s="32" t="s">
        <v>607</v>
      </c>
      <c r="C37" s="32" t="s">
        <v>779</v>
      </c>
      <c r="D37" s="32" t="s">
        <v>381</v>
      </c>
      <c r="E37" s="32">
        <v>43.072200000000002</v>
      </c>
      <c r="F37" s="32">
        <v>70.869399999999999</v>
      </c>
      <c r="G37" s="32" t="s">
        <v>98</v>
      </c>
      <c r="H37" s="32" t="s">
        <v>358</v>
      </c>
      <c r="I37" s="32" t="s">
        <v>141</v>
      </c>
      <c r="J37" s="32" t="s">
        <v>142</v>
      </c>
      <c r="M37" s="32">
        <v>-5</v>
      </c>
      <c r="N37" s="32">
        <v>1</v>
      </c>
      <c r="O37" s="32">
        <v>0</v>
      </c>
      <c r="P37" s="32" t="s">
        <v>104</v>
      </c>
      <c r="Q37" s="32" t="s">
        <v>315</v>
      </c>
    </row>
    <row r="38" spans="1:17" x14ac:dyDescent="0.25">
      <c r="A38" s="32" t="s">
        <v>138</v>
      </c>
      <c r="B38" s="32" t="s">
        <v>608</v>
      </c>
      <c r="C38" s="32" t="s">
        <v>780</v>
      </c>
      <c r="D38" s="32" t="s">
        <v>382</v>
      </c>
      <c r="E38" s="32">
        <v>43.08</v>
      </c>
      <c r="F38" s="32">
        <v>70.934399999999997</v>
      </c>
      <c r="G38" s="32" t="s">
        <v>98</v>
      </c>
      <c r="H38" s="32" t="s">
        <v>383</v>
      </c>
      <c r="I38" s="32" t="s">
        <v>141</v>
      </c>
      <c r="J38" s="32" t="s">
        <v>142</v>
      </c>
      <c r="K38" s="32" t="s">
        <v>102</v>
      </c>
      <c r="L38" s="32" t="s">
        <v>384</v>
      </c>
      <c r="M38" s="32">
        <v>-5</v>
      </c>
      <c r="N38" s="32">
        <v>1</v>
      </c>
      <c r="O38" s="32">
        <v>0</v>
      </c>
      <c r="P38" s="32" t="s">
        <v>104</v>
      </c>
      <c r="Q38" s="32" t="s">
        <v>315</v>
      </c>
    </row>
    <row r="39" spans="1:17" x14ac:dyDescent="0.25">
      <c r="A39" s="32" t="s">
        <v>138</v>
      </c>
      <c r="B39" s="32" t="s">
        <v>609</v>
      </c>
      <c r="C39" s="32" t="s">
        <v>781</v>
      </c>
      <c r="D39" s="32" t="s">
        <v>385</v>
      </c>
      <c r="E39" s="32">
        <v>43.134</v>
      </c>
      <c r="F39" s="32">
        <v>70.911000000000001</v>
      </c>
      <c r="G39" s="32" t="s">
        <v>98</v>
      </c>
      <c r="H39" s="32" t="s">
        <v>386</v>
      </c>
      <c r="I39" s="32" t="s">
        <v>141</v>
      </c>
      <c r="J39" s="32" t="s">
        <v>142</v>
      </c>
      <c r="K39" s="32" t="s">
        <v>102</v>
      </c>
      <c r="L39" s="32" t="s">
        <v>387</v>
      </c>
      <c r="M39" s="32">
        <v>-5</v>
      </c>
      <c r="N39" s="32">
        <v>1</v>
      </c>
      <c r="O39" s="32">
        <v>0</v>
      </c>
      <c r="P39" s="32" t="s">
        <v>104</v>
      </c>
      <c r="Q39" s="32" t="s">
        <v>315</v>
      </c>
    </row>
    <row r="40" spans="1:17" x14ac:dyDescent="0.25">
      <c r="A40" s="32" t="s">
        <v>138</v>
      </c>
      <c r="B40" s="32" t="s">
        <v>610</v>
      </c>
      <c r="C40" s="32" t="s">
        <v>782</v>
      </c>
      <c r="D40" s="32" t="s">
        <v>388</v>
      </c>
      <c r="E40" s="32">
        <v>43.052402999999998</v>
      </c>
      <c r="F40" s="32">
        <v>70.911811</v>
      </c>
      <c r="G40" s="32" t="s">
        <v>98</v>
      </c>
      <c r="H40" s="32" t="s">
        <v>389</v>
      </c>
      <c r="I40" s="32" t="s">
        <v>141</v>
      </c>
      <c r="J40" s="32" t="s">
        <v>142</v>
      </c>
      <c r="K40" s="32" t="s">
        <v>102</v>
      </c>
      <c r="L40" s="32" t="s">
        <v>390</v>
      </c>
      <c r="M40" s="32">
        <v>-5</v>
      </c>
      <c r="N40" s="32">
        <v>1</v>
      </c>
      <c r="O40" s="32">
        <v>0</v>
      </c>
      <c r="P40" s="32" t="s">
        <v>104</v>
      </c>
      <c r="Q40" s="32" t="s">
        <v>315</v>
      </c>
    </row>
    <row r="41" spans="1:17" x14ac:dyDescent="0.25">
      <c r="A41" s="32" t="s">
        <v>144</v>
      </c>
      <c r="B41" s="32" t="s">
        <v>611</v>
      </c>
      <c r="C41" s="32" t="s">
        <v>783</v>
      </c>
      <c r="D41" s="32" t="s">
        <v>391</v>
      </c>
      <c r="E41" s="32">
        <v>29.737041000000001</v>
      </c>
      <c r="F41" s="32">
        <v>81.245953</v>
      </c>
      <c r="G41" s="32" t="s">
        <v>98</v>
      </c>
      <c r="H41" s="32" t="s">
        <v>108</v>
      </c>
      <c r="I41" s="32" t="s">
        <v>109</v>
      </c>
      <c r="J41" s="32" t="s">
        <v>147</v>
      </c>
      <c r="M41" s="32">
        <v>-5</v>
      </c>
      <c r="N41" s="32">
        <v>1</v>
      </c>
      <c r="O41" s="32">
        <v>2</v>
      </c>
      <c r="P41" s="32" t="s">
        <v>104</v>
      </c>
      <c r="Q41" s="32" t="s">
        <v>315</v>
      </c>
    </row>
    <row r="42" spans="1:17" x14ac:dyDescent="0.25">
      <c r="A42" s="32" t="s">
        <v>144</v>
      </c>
      <c r="B42" s="32" t="s">
        <v>612</v>
      </c>
      <c r="C42" s="32" t="s">
        <v>721</v>
      </c>
      <c r="D42" s="32" t="s">
        <v>392</v>
      </c>
      <c r="E42" s="32">
        <v>29.667071</v>
      </c>
      <c r="F42" s="32">
        <v>81.257402999999996</v>
      </c>
      <c r="G42" s="32" t="s">
        <v>98</v>
      </c>
      <c r="H42" s="32" t="s">
        <v>393</v>
      </c>
      <c r="I42" s="32" t="s">
        <v>109</v>
      </c>
      <c r="J42" s="32" t="s">
        <v>147</v>
      </c>
      <c r="K42" s="32" t="s">
        <v>102</v>
      </c>
      <c r="L42" s="32" t="s">
        <v>394</v>
      </c>
      <c r="M42" s="32">
        <v>-5</v>
      </c>
      <c r="N42" s="32">
        <v>1</v>
      </c>
      <c r="O42" s="32">
        <v>2</v>
      </c>
      <c r="P42" s="32" t="s">
        <v>104</v>
      </c>
      <c r="Q42" s="32" t="s">
        <v>368</v>
      </c>
    </row>
    <row r="43" spans="1:17" x14ac:dyDescent="0.25">
      <c r="A43" s="32" t="s">
        <v>144</v>
      </c>
      <c r="B43" s="32" t="s">
        <v>613</v>
      </c>
      <c r="C43" s="32" t="s">
        <v>784</v>
      </c>
      <c r="D43" s="32" t="s">
        <v>395</v>
      </c>
      <c r="E43" s="32">
        <v>30.050857000000001</v>
      </c>
      <c r="F43" s="32">
        <v>81.367464999999996</v>
      </c>
      <c r="G43" s="32" t="s">
        <v>98</v>
      </c>
      <c r="H43" s="32" t="s">
        <v>108</v>
      </c>
      <c r="I43" s="32" t="s">
        <v>109</v>
      </c>
      <c r="J43" s="32" t="s">
        <v>147</v>
      </c>
      <c r="M43" s="32">
        <v>-5</v>
      </c>
      <c r="N43" s="32">
        <v>1</v>
      </c>
      <c r="O43" s="32">
        <v>2</v>
      </c>
      <c r="P43" s="32" t="s">
        <v>104</v>
      </c>
      <c r="Q43" s="32" t="s">
        <v>315</v>
      </c>
    </row>
    <row r="44" spans="1:17" x14ac:dyDescent="0.25">
      <c r="A44" s="32" t="s">
        <v>144</v>
      </c>
      <c r="B44" s="32" t="s">
        <v>614</v>
      </c>
      <c r="C44" s="32" t="s">
        <v>785</v>
      </c>
      <c r="D44" s="32" t="s">
        <v>396</v>
      </c>
      <c r="E44" s="32">
        <v>29.868850999999999</v>
      </c>
      <c r="F44" s="32">
        <v>81.307428000000002</v>
      </c>
      <c r="G44" s="32" t="s">
        <v>98</v>
      </c>
      <c r="H44" s="32" t="s">
        <v>393</v>
      </c>
      <c r="I44" s="32" t="s">
        <v>109</v>
      </c>
      <c r="J44" s="32" t="s">
        <v>147</v>
      </c>
      <c r="M44" s="32">
        <v>-5</v>
      </c>
      <c r="N44" s="32">
        <v>1</v>
      </c>
      <c r="O44" s="32">
        <v>2</v>
      </c>
      <c r="P44" s="32" t="s">
        <v>104</v>
      </c>
      <c r="Q44" s="32" t="s">
        <v>315</v>
      </c>
    </row>
    <row r="45" spans="1:17" x14ac:dyDescent="0.25">
      <c r="A45" s="32" t="s">
        <v>149</v>
      </c>
      <c r="B45" s="32" t="s">
        <v>615</v>
      </c>
      <c r="C45" s="32" t="s">
        <v>786</v>
      </c>
      <c r="D45" s="32" t="s">
        <v>397</v>
      </c>
      <c r="E45" s="32">
        <v>21.446280000000002</v>
      </c>
      <c r="F45" s="32">
        <v>157.80183</v>
      </c>
      <c r="G45" s="32" t="s">
        <v>98</v>
      </c>
      <c r="H45" s="32" t="s">
        <v>398</v>
      </c>
      <c r="I45" s="32" t="s">
        <v>152</v>
      </c>
      <c r="J45" s="32" t="s">
        <v>153</v>
      </c>
      <c r="M45" s="32">
        <v>-10</v>
      </c>
      <c r="N45" s="32">
        <v>1</v>
      </c>
      <c r="O45" s="32">
        <v>6</v>
      </c>
      <c r="P45" s="32" t="s">
        <v>104</v>
      </c>
      <c r="Q45" s="32" t="s">
        <v>315</v>
      </c>
    </row>
    <row r="46" spans="1:17" x14ac:dyDescent="0.25">
      <c r="A46" s="32" t="s">
        <v>149</v>
      </c>
      <c r="B46" s="32" t="s">
        <v>616</v>
      </c>
      <c r="C46" s="32" t="s">
        <v>787</v>
      </c>
      <c r="D46" s="32" t="s">
        <v>399</v>
      </c>
      <c r="E46" s="32">
        <v>21.438310000000001</v>
      </c>
      <c r="F46" s="32">
        <v>157.81093000000001</v>
      </c>
      <c r="G46" s="32" t="s">
        <v>98</v>
      </c>
      <c r="H46" s="32" t="s">
        <v>400</v>
      </c>
      <c r="I46" s="32" t="s">
        <v>152</v>
      </c>
      <c r="J46" s="32" t="s">
        <v>153</v>
      </c>
      <c r="M46" s="32">
        <v>-10</v>
      </c>
      <c r="N46" s="32">
        <v>1</v>
      </c>
      <c r="O46" s="32">
        <v>6</v>
      </c>
      <c r="P46" s="32" t="s">
        <v>104</v>
      </c>
      <c r="Q46" s="32" t="s">
        <v>315</v>
      </c>
    </row>
    <row r="47" spans="1:17" x14ac:dyDescent="0.25">
      <c r="A47" s="32" t="s">
        <v>149</v>
      </c>
      <c r="B47" s="32" t="s">
        <v>617</v>
      </c>
      <c r="C47" s="32" t="s">
        <v>788</v>
      </c>
      <c r="D47" s="32" t="s">
        <v>401</v>
      </c>
      <c r="E47" s="32">
        <v>21.43582</v>
      </c>
      <c r="F47" s="32">
        <v>157.80524</v>
      </c>
      <c r="G47" s="32" t="s">
        <v>98</v>
      </c>
      <c r="H47" s="32" t="s">
        <v>402</v>
      </c>
      <c r="I47" s="32" t="s">
        <v>152</v>
      </c>
      <c r="J47" s="32" t="s">
        <v>153</v>
      </c>
      <c r="M47" s="32">
        <v>-10</v>
      </c>
      <c r="N47" s="32">
        <v>1</v>
      </c>
      <c r="O47" s="32">
        <v>6</v>
      </c>
      <c r="P47" s="32" t="s">
        <v>104</v>
      </c>
      <c r="Q47" s="32" t="s">
        <v>315</v>
      </c>
    </row>
    <row r="48" spans="1:17" x14ac:dyDescent="0.25">
      <c r="A48" s="32" t="s">
        <v>155</v>
      </c>
      <c r="B48" s="32" t="s">
        <v>618</v>
      </c>
      <c r="C48" s="32" t="s">
        <v>789</v>
      </c>
      <c r="D48" s="32" t="s">
        <v>403</v>
      </c>
      <c r="E48" s="32">
        <v>41.314338900000003</v>
      </c>
      <c r="F48" s="32">
        <v>73.985225</v>
      </c>
      <c r="G48" s="32" t="s">
        <v>98</v>
      </c>
      <c r="H48" s="32" t="s">
        <v>340</v>
      </c>
      <c r="I48" s="32" t="s">
        <v>158</v>
      </c>
      <c r="J48" s="32" t="s">
        <v>159</v>
      </c>
      <c r="K48" s="32" t="s">
        <v>102</v>
      </c>
      <c r="L48" s="32" t="s">
        <v>404</v>
      </c>
      <c r="M48" s="32">
        <v>-5</v>
      </c>
      <c r="N48" s="32">
        <v>1</v>
      </c>
      <c r="O48" s="32">
        <v>0</v>
      </c>
      <c r="P48" s="32" t="s">
        <v>104</v>
      </c>
      <c r="Q48" s="32" t="s">
        <v>315</v>
      </c>
    </row>
    <row r="49" spans="1:17" x14ac:dyDescent="0.25">
      <c r="A49" s="32" t="s">
        <v>155</v>
      </c>
      <c r="B49" s="32" t="s">
        <v>619</v>
      </c>
      <c r="C49" s="32" t="s">
        <v>723</v>
      </c>
      <c r="D49" s="32" t="s">
        <v>405</v>
      </c>
      <c r="E49" s="32">
        <v>41.831670000000003</v>
      </c>
      <c r="F49" s="32">
        <v>73.941940000000002</v>
      </c>
      <c r="G49" s="32" t="s">
        <v>98</v>
      </c>
      <c r="H49" s="32" t="s">
        <v>157</v>
      </c>
      <c r="I49" s="32" t="s">
        <v>158</v>
      </c>
      <c r="J49" s="32" t="s">
        <v>159</v>
      </c>
      <c r="K49" s="32" t="s">
        <v>102</v>
      </c>
      <c r="L49" s="32" t="s">
        <v>406</v>
      </c>
      <c r="M49" s="32">
        <v>-5</v>
      </c>
      <c r="N49" s="32">
        <v>1</v>
      </c>
      <c r="O49" s="32">
        <v>0</v>
      </c>
      <c r="P49" s="32" t="s">
        <v>161</v>
      </c>
      <c r="Q49" s="32" t="s">
        <v>315</v>
      </c>
    </row>
    <row r="50" spans="1:17" x14ac:dyDescent="0.25">
      <c r="A50" s="32" t="s">
        <v>155</v>
      </c>
      <c r="B50" s="32" t="s">
        <v>620</v>
      </c>
      <c r="C50" s="32" t="s">
        <v>790</v>
      </c>
      <c r="D50" s="32" t="s">
        <v>407</v>
      </c>
      <c r="E50" s="32">
        <v>42.046300000000002</v>
      </c>
      <c r="F50" s="32">
        <v>73.910799999999995</v>
      </c>
      <c r="G50" s="32" t="s">
        <v>98</v>
      </c>
      <c r="H50" s="32" t="s">
        <v>386</v>
      </c>
      <c r="I50" s="32" t="s">
        <v>163</v>
      </c>
      <c r="J50" s="32" t="s">
        <v>159</v>
      </c>
      <c r="K50" s="32" t="s">
        <v>102</v>
      </c>
      <c r="L50" s="32" t="s">
        <v>408</v>
      </c>
      <c r="M50" s="32">
        <v>-5</v>
      </c>
      <c r="N50" s="32">
        <v>1</v>
      </c>
      <c r="O50" s="32">
        <v>0</v>
      </c>
      <c r="P50" s="32" t="s">
        <v>104</v>
      </c>
      <c r="Q50" s="32" t="s">
        <v>315</v>
      </c>
    </row>
    <row r="51" spans="1:17" x14ac:dyDescent="0.25">
      <c r="A51" s="32" t="s">
        <v>155</v>
      </c>
      <c r="B51" s="32" t="s">
        <v>621</v>
      </c>
      <c r="C51" s="32" t="s">
        <v>791</v>
      </c>
      <c r="D51" s="32" t="s">
        <v>409</v>
      </c>
      <c r="E51" s="32">
        <v>42.017172199999997</v>
      </c>
      <c r="F51" s="32">
        <v>73.914961099999999</v>
      </c>
      <c r="G51" s="32" t="s">
        <v>98</v>
      </c>
      <c r="H51" s="32" t="s">
        <v>326</v>
      </c>
      <c r="I51" s="32" t="s">
        <v>163</v>
      </c>
      <c r="J51" s="32" t="s">
        <v>159</v>
      </c>
      <c r="M51" s="32">
        <v>-5</v>
      </c>
      <c r="N51" s="32">
        <v>1</v>
      </c>
      <c r="O51" s="32">
        <v>0</v>
      </c>
      <c r="P51" s="32" t="s">
        <v>104</v>
      </c>
      <c r="Q51" s="32" t="s">
        <v>315</v>
      </c>
    </row>
    <row r="52" spans="1:17" x14ac:dyDescent="0.25">
      <c r="A52" s="32" t="s">
        <v>155</v>
      </c>
      <c r="B52" s="32" t="s">
        <v>622</v>
      </c>
      <c r="C52" s="32" t="s">
        <v>792</v>
      </c>
      <c r="D52" s="32" t="s">
        <v>410</v>
      </c>
      <c r="E52" s="32">
        <v>42.036545699999998</v>
      </c>
      <c r="F52" s="32">
        <v>73.925324000000003</v>
      </c>
      <c r="G52" s="32" t="s">
        <v>98</v>
      </c>
      <c r="H52" s="32" t="s">
        <v>411</v>
      </c>
      <c r="I52" s="32" t="s">
        <v>163</v>
      </c>
      <c r="J52" s="32" t="s">
        <v>159</v>
      </c>
      <c r="K52" s="32" t="s">
        <v>102</v>
      </c>
      <c r="L52" s="32" t="s">
        <v>412</v>
      </c>
      <c r="M52" s="32">
        <v>-5</v>
      </c>
      <c r="N52" s="32">
        <v>1</v>
      </c>
      <c r="O52" s="32">
        <v>0</v>
      </c>
      <c r="P52" s="32" t="s">
        <v>104</v>
      </c>
      <c r="Q52" s="32" t="s">
        <v>315</v>
      </c>
    </row>
    <row r="53" spans="1:17" x14ac:dyDescent="0.25">
      <c r="A53" s="32" t="s">
        <v>155</v>
      </c>
      <c r="B53" s="32" t="s">
        <v>623</v>
      </c>
      <c r="C53" s="32" t="s">
        <v>793</v>
      </c>
      <c r="D53" s="32" t="s">
        <v>413</v>
      </c>
      <c r="E53" s="32">
        <v>42.027037800000002</v>
      </c>
      <c r="F53" s="32">
        <v>73.925956900000003</v>
      </c>
      <c r="G53" s="32" t="s">
        <v>98</v>
      </c>
      <c r="H53" s="32" t="s">
        <v>326</v>
      </c>
      <c r="I53" s="32" t="s">
        <v>163</v>
      </c>
      <c r="J53" s="32" t="s">
        <v>159</v>
      </c>
      <c r="K53" s="32" t="s">
        <v>102</v>
      </c>
      <c r="L53" s="32" t="s">
        <v>414</v>
      </c>
      <c r="M53" s="32">
        <v>-5</v>
      </c>
      <c r="N53" s="32">
        <v>1</v>
      </c>
      <c r="O53" s="32">
        <v>0</v>
      </c>
      <c r="P53" s="32" t="s">
        <v>104</v>
      </c>
      <c r="Q53" s="32" t="s">
        <v>315</v>
      </c>
    </row>
    <row r="54" spans="1:17" x14ac:dyDescent="0.25">
      <c r="A54" s="32" t="s">
        <v>165</v>
      </c>
      <c r="B54" s="32" t="s">
        <v>624</v>
      </c>
      <c r="C54" s="32" t="s">
        <v>794</v>
      </c>
      <c r="D54" s="32" t="s">
        <v>415</v>
      </c>
      <c r="E54" s="32">
        <v>39.507899999999999</v>
      </c>
      <c r="F54" s="32">
        <v>74.338499999999996</v>
      </c>
      <c r="G54" s="32" t="s">
        <v>98</v>
      </c>
      <c r="H54" s="32" t="s">
        <v>416</v>
      </c>
      <c r="I54" s="32" t="s">
        <v>168</v>
      </c>
      <c r="J54" s="32" t="s">
        <v>169</v>
      </c>
      <c r="K54" s="32" t="s">
        <v>102</v>
      </c>
      <c r="L54" s="32" t="s">
        <v>417</v>
      </c>
      <c r="M54" s="32">
        <v>-5</v>
      </c>
      <c r="N54" s="32">
        <v>1</v>
      </c>
      <c r="O54" s="32">
        <v>1</v>
      </c>
      <c r="P54" s="32" t="s">
        <v>104</v>
      </c>
      <c r="Q54" s="32" t="s">
        <v>302</v>
      </c>
    </row>
    <row r="55" spans="1:17" x14ac:dyDescent="0.25">
      <c r="A55" s="32" t="s">
        <v>165</v>
      </c>
      <c r="B55" s="32" t="s">
        <v>625</v>
      </c>
      <c r="C55" s="32" t="s">
        <v>795</v>
      </c>
      <c r="D55" s="32" t="s">
        <v>418</v>
      </c>
      <c r="E55" s="32">
        <v>39.497941699999998</v>
      </c>
      <c r="F55" s="32">
        <v>74.381130600000006</v>
      </c>
      <c r="G55" s="32" t="s">
        <v>98</v>
      </c>
      <c r="H55" s="32" t="s">
        <v>419</v>
      </c>
      <c r="I55" s="32" t="s">
        <v>168</v>
      </c>
      <c r="J55" s="32" t="s">
        <v>169</v>
      </c>
      <c r="M55" s="32">
        <v>-5</v>
      </c>
      <c r="N55" s="32">
        <v>1</v>
      </c>
      <c r="O55" s="32">
        <v>1</v>
      </c>
      <c r="P55" s="32" t="s">
        <v>104</v>
      </c>
      <c r="Q55" s="32" t="s">
        <v>302</v>
      </c>
    </row>
    <row r="56" spans="1:17" x14ac:dyDescent="0.25">
      <c r="A56" s="32" t="s">
        <v>165</v>
      </c>
      <c r="B56" s="32" t="s">
        <v>626</v>
      </c>
      <c r="C56" s="32" t="s">
        <v>796</v>
      </c>
      <c r="D56" s="32" t="s">
        <v>420</v>
      </c>
      <c r="E56" s="32">
        <v>39.593699999999998</v>
      </c>
      <c r="F56" s="32">
        <v>74.551500000000004</v>
      </c>
      <c r="G56" s="32" t="s">
        <v>98</v>
      </c>
      <c r="H56" s="32" t="s">
        <v>421</v>
      </c>
      <c r="I56" s="32" t="s">
        <v>168</v>
      </c>
      <c r="J56" s="32" t="s">
        <v>169</v>
      </c>
      <c r="M56" s="32">
        <v>-5</v>
      </c>
      <c r="N56" s="32">
        <v>1</v>
      </c>
      <c r="O56" s="32">
        <v>1</v>
      </c>
      <c r="P56" s="32" t="s">
        <v>104</v>
      </c>
      <c r="Q56" s="32" t="s">
        <v>302</v>
      </c>
    </row>
    <row r="57" spans="1:17" x14ac:dyDescent="0.25">
      <c r="A57" s="32" t="s">
        <v>165</v>
      </c>
      <c r="B57" s="32" t="s">
        <v>627</v>
      </c>
      <c r="C57" s="32" t="s">
        <v>797</v>
      </c>
      <c r="D57" s="32" t="s">
        <v>422</v>
      </c>
      <c r="E57" s="32">
        <v>39.547899999999998</v>
      </c>
      <c r="F57" s="32">
        <v>74.460800000000006</v>
      </c>
      <c r="G57" s="32" t="s">
        <v>98</v>
      </c>
      <c r="H57" s="32" t="s">
        <v>416</v>
      </c>
      <c r="I57" s="32" t="s">
        <v>168</v>
      </c>
      <c r="J57" s="32" t="s">
        <v>169</v>
      </c>
      <c r="K57" s="32" t="s">
        <v>102</v>
      </c>
      <c r="L57" s="32" t="s">
        <v>423</v>
      </c>
      <c r="M57" s="32">
        <v>-5</v>
      </c>
      <c r="N57" s="32">
        <v>1</v>
      </c>
      <c r="O57" s="32">
        <v>1</v>
      </c>
      <c r="P57" s="32" t="s">
        <v>104</v>
      </c>
      <c r="Q57" s="32" t="s">
        <v>302</v>
      </c>
    </row>
    <row r="58" spans="1:17" x14ac:dyDescent="0.25">
      <c r="A58" s="32" t="s">
        <v>171</v>
      </c>
      <c r="B58" s="32" t="s">
        <v>628</v>
      </c>
      <c r="C58" s="32" t="s">
        <v>798</v>
      </c>
      <c r="D58" s="32" t="s">
        <v>424</v>
      </c>
      <c r="E58" s="32">
        <v>17.943055600000001</v>
      </c>
      <c r="F58" s="32">
        <v>66.238583300000002</v>
      </c>
      <c r="G58" s="32" t="s">
        <v>98</v>
      </c>
      <c r="H58" s="32" t="s">
        <v>425</v>
      </c>
      <c r="I58" s="32" t="s">
        <v>173</v>
      </c>
      <c r="J58" s="32" t="s">
        <v>174</v>
      </c>
      <c r="K58" s="32" t="s">
        <v>102</v>
      </c>
      <c r="L58" s="32" t="s">
        <v>426</v>
      </c>
      <c r="M58" s="32">
        <v>-4</v>
      </c>
      <c r="N58" s="32">
        <v>1</v>
      </c>
      <c r="O58" s="32">
        <v>3</v>
      </c>
      <c r="P58" s="32" t="s">
        <v>104</v>
      </c>
      <c r="Q58" s="32" t="s">
        <v>315</v>
      </c>
    </row>
    <row r="59" spans="1:17" x14ac:dyDescent="0.25">
      <c r="A59" s="32" t="s">
        <v>171</v>
      </c>
      <c r="B59" s="32" t="s">
        <v>629</v>
      </c>
      <c r="C59" s="32" t="s">
        <v>799</v>
      </c>
      <c r="D59" s="32" t="s">
        <v>427</v>
      </c>
      <c r="E59" s="32">
        <v>17.938611000000002</v>
      </c>
      <c r="F59" s="32">
        <v>66.257735999999994</v>
      </c>
      <c r="G59" s="32" t="s">
        <v>98</v>
      </c>
      <c r="H59" s="32" t="s">
        <v>428</v>
      </c>
      <c r="I59" s="32" t="s">
        <v>173</v>
      </c>
      <c r="J59" s="32" t="s">
        <v>174</v>
      </c>
      <c r="M59" s="32">
        <v>-4</v>
      </c>
      <c r="N59" s="32">
        <v>1</v>
      </c>
      <c r="O59" s="32">
        <v>3</v>
      </c>
      <c r="P59" s="32" t="s">
        <v>104</v>
      </c>
      <c r="Q59" s="32" t="s">
        <v>302</v>
      </c>
    </row>
    <row r="60" spans="1:17" x14ac:dyDescent="0.25">
      <c r="A60" s="32" t="s">
        <v>171</v>
      </c>
      <c r="B60" s="32" t="s">
        <v>630</v>
      </c>
      <c r="C60" s="32" t="s">
        <v>800</v>
      </c>
      <c r="D60" s="32" t="s">
        <v>429</v>
      </c>
      <c r="E60" s="32">
        <v>17.942913999999998</v>
      </c>
      <c r="F60" s="32">
        <v>66.228825000000001</v>
      </c>
      <c r="G60" s="32" t="s">
        <v>98</v>
      </c>
      <c r="H60" s="32" t="s">
        <v>386</v>
      </c>
      <c r="I60" s="32" t="s">
        <v>173</v>
      </c>
      <c r="J60" s="32" t="s">
        <v>174</v>
      </c>
      <c r="M60" s="32">
        <v>-4</v>
      </c>
      <c r="N60" s="32">
        <v>1</v>
      </c>
      <c r="O60" s="32">
        <v>3</v>
      </c>
      <c r="P60" s="32" t="s">
        <v>104</v>
      </c>
      <c r="Q60" s="32" t="s">
        <v>315</v>
      </c>
    </row>
    <row r="61" spans="1:17" x14ac:dyDescent="0.25">
      <c r="A61" s="32" t="s">
        <v>171</v>
      </c>
      <c r="B61" s="32" t="s">
        <v>631</v>
      </c>
      <c r="C61" s="32" t="s">
        <v>801</v>
      </c>
      <c r="D61" s="32" t="s">
        <v>430</v>
      </c>
      <c r="E61" s="32">
        <v>17.930316999999999</v>
      </c>
      <c r="F61" s="32">
        <v>66.211472000000001</v>
      </c>
      <c r="G61" s="32" t="s">
        <v>98</v>
      </c>
      <c r="H61" s="32" t="s">
        <v>431</v>
      </c>
      <c r="I61" s="32" t="s">
        <v>173</v>
      </c>
      <c r="J61" s="32" t="s">
        <v>174</v>
      </c>
      <c r="K61" s="32" t="s">
        <v>102</v>
      </c>
      <c r="L61" s="32" t="s">
        <v>432</v>
      </c>
      <c r="M61" s="32">
        <v>-4</v>
      </c>
      <c r="N61" s="32">
        <v>1</v>
      </c>
      <c r="O61" s="32">
        <v>3</v>
      </c>
      <c r="P61" s="32" t="s">
        <v>104</v>
      </c>
      <c r="Q61" s="32" t="s">
        <v>302</v>
      </c>
    </row>
    <row r="62" spans="1:17" x14ac:dyDescent="0.25">
      <c r="A62" s="32" t="s">
        <v>176</v>
      </c>
      <c r="B62" s="32" t="s">
        <v>632</v>
      </c>
      <c r="C62" s="32" t="s">
        <v>802</v>
      </c>
      <c r="D62" s="32" t="s">
        <v>433</v>
      </c>
      <c r="E62" s="32">
        <v>59.60201</v>
      </c>
      <c r="F62" s="32">
        <v>151.40878000000001</v>
      </c>
      <c r="G62" s="32" t="s">
        <v>98</v>
      </c>
      <c r="H62" s="32" t="s">
        <v>434</v>
      </c>
      <c r="I62" s="32" t="s">
        <v>179</v>
      </c>
      <c r="J62" s="32" t="s">
        <v>180</v>
      </c>
      <c r="K62" s="32" t="s">
        <v>102</v>
      </c>
      <c r="L62" s="32" t="s">
        <v>435</v>
      </c>
      <c r="M62" s="32">
        <v>-9</v>
      </c>
      <c r="N62" s="32">
        <v>1</v>
      </c>
      <c r="O62" s="32">
        <v>7</v>
      </c>
      <c r="P62" s="32" t="s">
        <v>104</v>
      </c>
      <c r="Q62" s="32" t="s">
        <v>315</v>
      </c>
    </row>
    <row r="63" spans="1:17" x14ac:dyDescent="0.25">
      <c r="A63" s="32" t="s">
        <v>176</v>
      </c>
      <c r="B63" s="32" t="s">
        <v>633</v>
      </c>
      <c r="C63" s="32" t="s">
        <v>803</v>
      </c>
      <c r="D63" s="32" t="s">
        <v>436</v>
      </c>
      <c r="E63" s="32">
        <v>59.440989999999999</v>
      </c>
      <c r="F63" s="32">
        <v>151.72095999999999</v>
      </c>
      <c r="G63" s="32" t="s">
        <v>98</v>
      </c>
      <c r="H63" s="32" t="s">
        <v>230</v>
      </c>
      <c r="I63" s="32" t="s">
        <v>179</v>
      </c>
      <c r="J63" s="32" t="s">
        <v>180</v>
      </c>
      <c r="K63" s="32" t="s">
        <v>102</v>
      </c>
      <c r="L63" s="32" t="s">
        <v>437</v>
      </c>
      <c r="M63" s="32">
        <v>-9</v>
      </c>
      <c r="N63" s="32">
        <v>1</v>
      </c>
      <c r="O63" s="32">
        <v>7</v>
      </c>
      <c r="P63" s="32" t="s">
        <v>104</v>
      </c>
      <c r="Q63" s="32" t="s">
        <v>315</v>
      </c>
    </row>
    <row r="64" spans="1:17" x14ac:dyDescent="0.25">
      <c r="A64" s="32" t="s">
        <v>176</v>
      </c>
      <c r="B64" s="32" t="s">
        <v>634</v>
      </c>
      <c r="C64" s="32" t="s">
        <v>804</v>
      </c>
      <c r="D64" s="32" t="s">
        <v>436</v>
      </c>
      <c r="E64" s="32">
        <v>59.440989999999999</v>
      </c>
      <c r="F64" s="32">
        <v>151.72095999999999</v>
      </c>
      <c r="G64" s="32" t="s">
        <v>98</v>
      </c>
      <c r="H64" s="32" t="s">
        <v>230</v>
      </c>
      <c r="I64" s="32" t="s">
        <v>179</v>
      </c>
      <c r="J64" s="32" t="s">
        <v>180</v>
      </c>
      <c r="M64" s="32">
        <v>-9</v>
      </c>
      <c r="N64" s="32">
        <v>1</v>
      </c>
      <c r="O64" s="32">
        <v>7</v>
      </c>
      <c r="P64" s="32" t="s">
        <v>104</v>
      </c>
      <c r="Q64" s="32" t="s">
        <v>315</v>
      </c>
    </row>
    <row r="65" spans="1:17" x14ac:dyDescent="0.25">
      <c r="A65" s="32" t="s">
        <v>176</v>
      </c>
      <c r="B65" s="32" t="s">
        <v>635</v>
      </c>
      <c r="C65" s="32" t="s">
        <v>805</v>
      </c>
      <c r="D65" s="32" t="s">
        <v>438</v>
      </c>
      <c r="E65" s="32">
        <v>59.602049999999998</v>
      </c>
      <c r="F65" s="32">
        <v>151.40942000000001</v>
      </c>
      <c r="G65" s="32" t="s">
        <v>98</v>
      </c>
      <c r="H65" s="32" t="s">
        <v>439</v>
      </c>
      <c r="I65" s="32" t="s">
        <v>185</v>
      </c>
      <c r="J65" s="32" t="s">
        <v>180</v>
      </c>
      <c r="M65" s="32">
        <v>-9</v>
      </c>
      <c r="N65" s="32">
        <v>1</v>
      </c>
      <c r="O65" s="32">
        <v>6</v>
      </c>
      <c r="P65" s="32" t="s">
        <v>104</v>
      </c>
      <c r="Q65" s="32" t="s">
        <v>315</v>
      </c>
    </row>
    <row r="66" spans="1:17" x14ac:dyDescent="0.25">
      <c r="A66" s="32" t="s">
        <v>187</v>
      </c>
      <c r="B66" s="32" t="s">
        <v>636</v>
      </c>
      <c r="C66" s="32" t="s">
        <v>806</v>
      </c>
      <c r="D66" s="32" t="s">
        <v>440</v>
      </c>
      <c r="E66" s="32">
        <v>46.656849999999999</v>
      </c>
      <c r="F66" s="32">
        <v>92.201660000000004</v>
      </c>
      <c r="G66" s="32" t="s">
        <v>98</v>
      </c>
      <c r="H66" s="32" t="s">
        <v>441</v>
      </c>
      <c r="I66" s="32" t="s">
        <v>190</v>
      </c>
      <c r="J66" s="32" t="s">
        <v>191</v>
      </c>
      <c r="M66" s="32">
        <v>-6</v>
      </c>
      <c r="N66" s="32">
        <v>1</v>
      </c>
      <c r="O66" s="32">
        <v>5</v>
      </c>
      <c r="P66" s="32" t="s">
        <v>104</v>
      </c>
      <c r="Q66" s="32" t="s">
        <v>302</v>
      </c>
    </row>
    <row r="67" spans="1:17" x14ac:dyDescent="0.25">
      <c r="A67" s="32" t="s">
        <v>187</v>
      </c>
      <c r="B67" s="32" t="s">
        <v>637</v>
      </c>
      <c r="C67" s="32" t="s">
        <v>807</v>
      </c>
      <c r="D67" s="32" t="s">
        <v>442</v>
      </c>
      <c r="E67" s="32">
        <v>46.748649</v>
      </c>
      <c r="F67" s="32">
        <v>92.100269999999995</v>
      </c>
      <c r="G67" s="32" t="s">
        <v>98</v>
      </c>
      <c r="H67" s="32" t="s">
        <v>441</v>
      </c>
      <c r="I67" s="32" t="s">
        <v>190</v>
      </c>
      <c r="J67" s="32" t="s">
        <v>191</v>
      </c>
      <c r="M67" s="32">
        <v>-6</v>
      </c>
      <c r="N67" s="32">
        <v>1</v>
      </c>
      <c r="O67" s="32">
        <v>5</v>
      </c>
      <c r="P67" s="32" t="s">
        <v>104</v>
      </c>
      <c r="Q67" s="32" t="s">
        <v>302</v>
      </c>
    </row>
    <row r="68" spans="1:17" x14ac:dyDescent="0.25">
      <c r="A68" s="32" t="s">
        <v>187</v>
      </c>
      <c r="B68" s="32" t="s">
        <v>638</v>
      </c>
      <c r="C68" s="32" t="s">
        <v>808</v>
      </c>
      <c r="D68" s="32" t="s">
        <v>443</v>
      </c>
      <c r="E68" s="32">
        <v>46.721772000000001</v>
      </c>
      <c r="F68" s="32">
        <v>92.063519999999997</v>
      </c>
      <c r="G68" s="32" t="s">
        <v>98</v>
      </c>
      <c r="H68" s="32" t="s">
        <v>439</v>
      </c>
      <c r="I68" s="32" t="s">
        <v>190</v>
      </c>
      <c r="J68" s="32" t="s">
        <v>191</v>
      </c>
      <c r="K68" s="32" t="s">
        <v>102</v>
      </c>
      <c r="L68" s="32" t="s">
        <v>444</v>
      </c>
      <c r="M68" s="32">
        <v>-6</v>
      </c>
      <c r="N68" s="32">
        <v>1</v>
      </c>
      <c r="O68" s="32">
        <v>5</v>
      </c>
      <c r="P68" s="32" t="s">
        <v>104</v>
      </c>
      <c r="Q68" s="32" t="s">
        <v>315</v>
      </c>
    </row>
    <row r="69" spans="1:17" x14ac:dyDescent="0.25">
      <c r="A69" s="32" t="s">
        <v>187</v>
      </c>
      <c r="B69" s="32" t="s">
        <v>639</v>
      </c>
      <c r="C69" s="32" t="s">
        <v>729</v>
      </c>
      <c r="D69" s="32" t="s">
        <v>188</v>
      </c>
      <c r="E69" s="32">
        <v>46.672359999999998</v>
      </c>
      <c r="F69" s="32">
        <v>92.135614000000004</v>
      </c>
      <c r="G69" s="32" t="s">
        <v>98</v>
      </c>
      <c r="H69" s="32" t="s">
        <v>445</v>
      </c>
      <c r="I69" s="32" t="s">
        <v>190</v>
      </c>
      <c r="J69" s="32" t="s">
        <v>191</v>
      </c>
      <c r="M69" s="32">
        <v>-6</v>
      </c>
      <c r="N69" s="32">
        <v>1</v>
      </c>
      <c r="O69" s="32">
        <v>5</v>
      </c>
      <c r="P69" s="32" t="s">
        <v>104</v>
      </c>
      <c r="Q69" s="32" t="s">
        <v>302</v>
      </c>
    </row>
    <row r="70" spans="1:17" x14ac:dyDescent="0.25">
      <c r="A70" s="32" t="s">
        <v>193</v>
      </c>
      <c r="B70" s="32" t="s">
        <v>640</v>
      </c>
      <c r="C70" s="32" t="s">
        <v>730</v>
      </c>
      <c r="D70" s="32" t="s">
        <v>446</v>
      </c>
      <c r="E70" s="32">
        <v>27.8383</v>
      </c>
      <c r="F70" s="32">
        <v>97.050299999999993</v>
      </c>
      <c r="G70" s="32" t="s">
        <v>98</v>
      </c>
      <c r="H70" s="32" t="s">
        <v>447</v>
      </c>
      <c r="I70" s="32" t="s">
        <v>201</v>
      </c>
      <c r="J70" s="32" t="s">
        <v>197</v>
      </c>
      <c r="K70" s="32" t="s">
        <v>102</v>
      </c>
      <c r="L70" s="32" t="s">
        <v>448</v>
      </c>
      <c r="M70" s="32">
        <v>-6</v>
      </c>
      <c r="N70" s="32">
        <v>1</v>
      </c>
      <c r="O70" s="32">
        <v>4</v>
      </c>
      <c r="P70" s="32" t="s">
        <v>104</v>
      </c>
      <c r="Q70" s="32" t="s">
        <v>315</v>
      </c>
    </row>
    <row r="71" spans="1:17" x14ac:dyDescent="0.25">
      <c r="A71" s="32" t="s">
        <v>193</v>
      </c>
      <c r="B71" s="32" t="s">
        <v>641</v>
      </c>
      <c r="C71" s="32" t="s">
        <v>809</v>
      </c>
      <c r="D71" s="32" t="s">
        <v>199</v>
      </c>
      <c r="E71" s="32">
        <v>28.132300000000001</v>
      </c>
      <c r="F71" s="32">
        <v>97.034400000000005</v>
      </c>
      <c r="G71" s="32" t="s">
        <v>98</v>
      </c>
      <c r="H71" s="32" t="s">
        <v>449</v>
      </c>
      <c r="I71" s="32" t="s">
        <v>201</v>
      </c>
      <c r="J71" s="32" t="s">
        <v>197</v>
      </c>
      <c r="K71" s="32" t="s">
        <v>102</v>
      </c>
      <c r="L71" s="32" t="s">
        <v>450</v>
      </c>
      <c r="M71" s="32">
        <v>-6</v>
      </c>
      <c r="N71" s="32">
        <v>1</v>
      </c>
      <c r="O71" s="32">
        <v>4</v>
      </c>
      <c r="P71" s="32" t="s">
        <v>104</v>
      </c>
      <c r="Q71" s="32" t="s">
        <v>451</v>
      </c>
    </row>
    <row r="72" spans="1:17" x14ac:dyDescent="0.25">
      <c r="A72" s="32" t="s">
        <v>193</v>
      </c>
      <c r="B72" s="32" t="s">
        <v>642</v>
      </c>
      <c r="C72" s="32" t="s">
        <v>810</v>
      </c>
      <c r="D72" s="32" t="s">
        <v>452</v>
      </c>
      <c r="E72" s="32">
        <v>27.979800000000001</v>
      </c>
      <c r="F72" s="32">
        <v>97.028700000000001</v>
      </c>
      <c r="G72" s="32" t="s">
        <v>98</v>
      </c>
      <c r="H72" s="32" t="s">
        <v>449</v>
      </c>
      <c r="I72" s="32" t="s">
        <v>201</v>
      </c>
      <c r="J72" s="32" t="s">
        <v>197</v>
      </c>
      <c r="K72" s="32" t="s">
        <v>102</v>
      </c>
      <c r="L72" s="32" t="s">
        <v>453</v>
      </c>
      <c r="M72" s="32">
        <v>-6</v>
      </c>
      <c r="N72" s="32">
        <v>1</v>
      </c>
      <c r="O72" s="32">
        <v>4</v>
      </c>
      <c r="P72" s="32" t="s">
        <v>104</v>
      </c>
      <c r="Q72" s="32" t="s">
        <v>451</v>
      </c>
    </row>
    <row r="73" spans="1:17" x14ac:dyDescent="0.25">
      <c r="A73" s="32" t="s">
        <v>193</v>
      </c>
      <c r="B73" s="32" t="s">
        <v>643</v>
      </c>
      <c r="C73" s="32" t="s">
        <v>811</v>
      </c>
      <c r="D73" s="32" t="s">
        <v>454</v>
      </c>
      <c r="E73" s="32">
        <v>28.138400000000001</v>
      </c>
      <c r="F73" s="32">
        <v>96.828500000000005</v>
      </c>
      <c r="G73" s="32" t="s">
        <v>98</v>
      </c>
      <c r="H73" s="32" t="s">
        <v>260</v>
      </c>
      <c r="I73" s="32" t="s">
        <v>201</v>
      </c>
      <c r="J73" s="32" t="s">
        <v>197</v>
      </c>
      <c r="K73" s="32" t="s">
        <v>102</v>
      </c>
      <c r="L73" s="32" t="s">
        <v>455</v>
      </c>
      <c r="M73" s="32">
        <v>-6</v>
      </c>
      <c r="N73" s="32">
        <v>1</v>
      </c>
      <c r="O73" s="32">
        <v>4</v>
      </c>
      <c r="P73" s="32" t="s">
        <v>104</v>
      </c>
      <c r="Q73" s="32" t="s">
        <v>368</v>
      </c>
    </row>
    <row r="74" spans="1:17" x14ac:dyDescent="0.25">
      <c r="A74" s="32" t="s">
        <v>193</v>
      </c>
      <c r="B74" s="32" t="s">
        <v>644</v>
      </c>
      <c r="C74" s="32" t="s">
        <v>812</v>
      </c>
      <c r="D74" s="32" t="s">
        <v>456</v>
      </c>
      <c r="E74" s="32">
        <v>28.084099999999999</v>
      </c>
      <c r="F74" s="32">
        <v>97.200900000000004</v>
      </c>
      <c r="G74" s="32" t="s">
        <v>98</v>
      </c>
      <c r="H74" s="32" t="s">
        <v>457</v>
      </c>
      <c r="I74" s="32" t="s">
        <v>201</v>
      </c>
      <c r="J74" s="32" t="s">
        <v>197</v>
      </c>
      <c r="K74" s="32" t="s">
        <v>102</v>
      </c>
      <c r="L74" s="32" t="s">
        <v>458</v>
      </c>
      <c r="M74" s="32">
        <v>-6</v>
      </c>
      <c r="N74" s="32">
        <v>1</v>
      </c>
      <c r="O74" s="32">
        <v>4</v>
      </c>
      <c r="P74" s="32" t="s">
        <v>104</v>
      </c>
      <c r="Q74" s="32" t="s">
        <v>368</v>
      </c>
    </row>
    <row r="75" spans="1:17" x14ac:dyDescent="0.25">
      <c r="A75" s="32" t="s">
        <v>203</v>
      </c>
      <c r="B75" s="32" t="s">
        <v>645</v>
      </c>
      <c r="C75" s="32" t="s">
        <v>813</v>
      </c>
      <c r="D75" s="32" t="s">
        <v>459</v>
      </c>
      <c r="E75" s="32">
        <v>41.624850000000002</v>
      </c>
      <c r="F75" s="32">
        <v>71.324282999999994</v>
      </c>
      <c r="G75" s="32" t="s">
        <v>98</v>
      </c>
      <c r="H75" s="32" t="s">
        <v>460</v>
      </c>
      <c r="I75" s="32" t="s">
        <v>205</v>
      </c>
      <c r="J75" s="32" t="s">
        <v>206</v>
      </c>
      <c r="M75" s="32">
        <v>-5</v>
      </c>
      <c r="N75" s="32">
        <v>1</v>
      </c>
      <c r="O75" s="32">
        <v>0</v>
      </c>
      <c r="P75" s="32" t="s">
        <v>104</v>
      </c>
      <c r="Q75" s="32" t="s">
        <v>302</v>
      </c>
    </row>
    <row r="76" spans="1:17" x14ac:dyDescent="0.25">
      <c r="A76" s="32" t="s">
        <v>203</v>
      </c>
      <c r="B76" s="32" t="s">
        <v>646</v>
      </c>
      <c r="C76" s="32" t="s">
        <v>732</v>
      </c>
      <c r="D76" s="32" t="s">
        <v>461</v>
      </c>
      <c r="E76" s="32">
        <v>41.640549999999998</v>
      </c>
      <c r="F76" s="32">
        <v>71.340880999999996</v>
      </c>
      <c r="G76" s="32" t="s">
        <v>98</v>
      </c>
      <c r="H76" s="32" t="s">
        <v>425</v>
      </c>
      <c r="I76" s="32" t="s">
        <v>205</v>
      </c>
      <c r="J76" s="32" t="s">
        <v>206</v>
      </c>
      <c r="M76" s="32">
        <v>-5</v>
      </c>
      <c r="N76" s="32">
        <v>1</v>
      </c>
      <c r="O76" s="32">
        <v>0</v>
      </c>
      <c r="P76" s="32" t="s">
        <v>104</v>
      </c>
      <c r="Q76" s="32" t="s">
        <v>302</v>
      </c>
    </row>
    <row r="77" spans="1:17" x14ac:dyDescent="0.25">
      <c r="A77" s="32" t="s">
        <v>203</v>
      </c>
      <c r="B77" s="32" t="s">
        <v>647</v>
      </c>
      <c r="C77" s="32" t="s">
        <v>814</v>
      </c>
      <c r="D77" s="32" t="s">
        <v>462</v>
      </c>
      <c r="E77" s="32">
        <v>41.578361000000001</v>
      </c>
      <c r="F77" s="32">
        <v>71.321124999999995</v>
      </c>
      <c r="G77" s="32" t="s">
        <v>98</v>
      </c>
      <c r="H77" s="32" t="s">
        <v>463</v>
      </c>
      <c r="I77" s="32" t="s">
        <v>205</v>
      </c>
      <c r="J77" s="32" t="s">
        <v>206</v>
      </c>
      <c r="K77" s="32" t="s">
        <v>102</v>
      </c>
      <c r="L77" s="32" t="s">
        <v>464</v>
      </c>
      <c r="M77" s="32">
        <v>-5</v>
      </c>
      <c r="N77" s="32">
        <v>1</v>
      </c>
      <c r="O77" s="32">
        <v>0</v>
      </c>
      <c r="P77" s="32" t="s">
        <v>104</v>
      </c>
      <c r="Q77" s="32" t="s">
        <v>315</v>
      </c>
    </row>
    <row r="78" spans="1:17" x14ac:dyDescent="0.25">
      <c r="A78" s="32" t="s">
        <v>203</v>
      </c>
      <c r="B78" s="32" t="s">
        <v>648</v>
      </c>
      <c r="C78" s="32" t="s">
        <v>815</v>
      </c>
      <c r="D78" s="32" t="s">
        <v>462</v>
      </c>
      <c r="E78" s="32">
        <v>41.578361000000001</v>
      </c>
      <c r="F78" s="32">
        <v>71.321124999999995</v>
      </c>
      <c r="G78" s="32" t="s">
        <v>98</v>
      </c>
      <c r="H78" s="32" t="s">
        <v>463</v>
      </c>
      <c r="I78" s="32" t="s">
        <v>205</v>
      </c>
      <c r="J78" s="32" t="s">
        <v>206</v>
      </c>
      <c r="M78" s="32">
        <v>-5</v>
      </c>
      <c r="N78" s="32">
        <v>1</v>
      </c>
      <c r="O78" s="32">
        <v>0</v>
      </c>
      <c r="P78" s="32" t="s">
        <v>104</v>
      </c>
      <c r="Q78" s="32" t="s">
        <v>302</v>
      </c>
    </row>
    <row r="79" spans="1:17" x14ac:dyDescent="0.25">
      <c r="A79" s="32" t="s">
        <v>208</v>
      </c>
      <c r="B79" s="32" t="s">
        <v>649</v>
      </c>
      <c r="C79" s="32" t="s">
        <v>816</v>
      </c>
      <c r="D79" s="32" t="s">
        <v>465</v>
      </c>
      <c r="E79" s="32">
        <v>33.333863600000001</v>
      </c>
      <c r="F79" s="32">
        <v>79.193041100000002</v>
      </c>
      <c r="G79" s="32" t="s">
        <v>98</v>
      </c>
      <c r="H79" s="32" t="s">
        <v>466</v>
      </c>
      <c r="I79" s="32" t="s">
        <v>100</v>
      </c>
      <c r="J79" s="32" t="s">
        <v>210</v>
      </c>
      <c r="M79" s="32">
        <v>-5</v>
      </c>
      <c r="N79" s="32">
        <v>1</v>
      </c>
      <c r="O79" s="32">
        <v>2</v>
      </c>
      <c r="P79" s="32" t="s">
        <v>104</v>
      </c>
      <c r="Q79" s="32" t="s">
        <v>302</v>
      </c>
    </row>
    <row r="80" spans="1:17" x14ac:dyDescent="0.25">
      <c r="A80" s="32" t="s">
        <v>208</v>
      </c>
      <c r="B80" s="32" t="s">
        <v>650</v>
      </c>
      <c r="C80" s="32" t="s">
        <v>817</v>
      </c>
      <c r="D80" s="32" t="s">
        <v>467</v>
      </c>
      <c r="E80" s="32">
        <v>33.360148600000002</v>
      </c>
      <c r="F80" s="32">
        <v>79.167457200000001</v>
      </c>
      <c r="G80" s="32" t="s">
        <v>98</v>
      </c>
      <c r="H80" s="32" t="s">
        <v>468</v>
      </c>
      <c r="I80" s="32" t="s">
        <v>100</v>
      </c>
      <c r="J80" s="32" t="s">
        <v>210</v>
      </c>
      <c r="K80" s="32" t="s">
        <v>102</v>
      </c>
      <c r="L80" s="32" t="s">
        <v>469</v>
      </c>
      <c r="M80" s="32">
        <v>-5</v>
      </c>
      <c r="N80" s="32">
        <v>1</v>
      </c>
      <c r="O80" s="32">
        <v>2</v>
      </c>
      <c r="P80" s="32" t="s">
        <v>104</v>
      </c>
      <c r="Q80" s="32" t="s">
        <v>302</v>
      </c>
    </row>
    <row r="81" spans="1:17" x14ac:dyDescent="0.25">
      <c r="A81" s="32" t="s">
        <v>208</v>
      </c>
      <c r="B81" s="32" t="s">
        <v>651</v>
      </c>
      <c r="C81" s="32" t="s">
        <v>733</v>
      </c>
      <c r="D81" s="32" t="s">
        <v>209</v>
      </c>
      <c r="E81" s="32">
        <v>33.3493511</v>
      </c>
      <c r="F81" s="32">
        <v>79.188881899999998</v>
      </c>
      <c r="G81" s="32" t="s">
        <v>98</v>
      </c>
      <c r="H81" s="32" t="s">
        <v>470</v>
      </c>
      <c r="I81" s="32" t="s">
        <v>100</v>
      </c>
      <c r="J81" s="32" t="s">
        <v>210</v>
      </c>
      <c r="K81" s="32" t="s">
        <v>102</v>
      </c>
      <c r="L81" s="32" t="s">
        <v>471</v>
      </c>
      <c r="M81" s="32">
        <v>-5</v>
      </c>
      <c r="N81" s="32">
        <v>1</v>
      </c>
      <c r="O81" s="32">
        <v>2</v>
      </c>
      <c r="P81" s="32" t="s">
        <v>104</v>
      </c>
      <c r="Q81" s="32" t="s">
        <v>315</v>
      </c>
    </row>
    <row r="82" spans="1:17" x14ac:dyDescent="0.25">
      <c r="A82" s="32" t="s">
        <v>208</v>
      </c>
      <c r="B82" s="32" t="s">
        <v>652</v>
      </c>
      <c r="C82" s="32" t="s">
        <v>818</v>
      </c>
      <c r="D82" s="32" t="s">
        <v>472</v>
      </c>
      <c r="E82" s="32">
        <v>33.299146100000002</v>
      </c>
      <c r="F82" s="32">
        <v>79.256056400000006</v>
      </c>
      <c r="G82" s="32" t="s">
        <v>98</v>
      </c>
      <c r="H82" s="32" t="s">
        <v>473</v>
      </c>
      <c r="I82" s="32" t="s">
        <v>100</v>
      </c>
      <c r="J82" s="32" t="s">
        <v>210</v>
      </c>
      <c r="M82" s="32">
        <v>-5</v>
      </c>
      <c r="N82" s="32">
        <v>1</v>
      </c>
      <c r="O82" s="32">
        <v>2</v>
      </c>
      <c r="P82" s="32" t="s">
        <v>104</v>
      </c>
      <c r="Q82" s="32" t="s">
        <v>302</v>
      </c>
    </row>
    <row r="83" spans="1:17" x14ac:dyDescent="0.25">
      <c r="A83" s="32" t="s">
        <v>208</v>
      </c>
      <c r="B83" s="32" t="s">
        <v>653</v>
      </c>
      <c r="C83" s="32" t="s">
        <v>819</v>
      </c>
      <c r="D83" s="32" t="s">
        <v>474</v>
      </c>
      <c r="E83" s="32">
        <v>33.309424999999997</v>
      </c>
      <c r="F83" s="32">
        <v>79.288755600000002</v>
      </c>
      <c r="G83" s="32" t="s">
        <v>98</v>
      </c>
      <c r="H83" s="32" t="s">
        <v>475</v>
      </c>
      <c r="I83" s="32" t="s">
        <v>309</v>
      </c>
      <c r="J83" s="32" t="s">
        <v>210</v>
      </c>
      <c r="K83" s="32" t="s">
        <v>102</v>
      </c>
      <c r="L83" s="32" t="s">
        <v>476</v>
      </c>
      <c r="M83" s="32">
        <v>-5</v>
      </c>
      <c r="N83" s="32">
        <v>1</v>
      </c>
      <c r="O83" s="32">
        <v>2</v>
      </c>
      <c r="P83" s="32" t="s">
        <v>161</v>
      </c>
      <c r="Q83" s="32" t="s">
        <v>315</v>
      </c>
    </row>
    <row r="84" spans="1:17" x14ac:dyDescent="0.25">
      <c r="A84" s="32" t="s">
        <v>208</v>
      </c>
      <c r="B84" s="32" t="s">
        <v>654</v>
      </c>
      <c r="C84" s="32" t="s">
        <v>820</v>
      </c>
      <c r="D84" s="32" t="s">
        <v>474</v>
      </c>
      <c r="E84" s="32">
        <v>33.309424999999997</v>
      </c>
      <c r="F84" s="32">
        <v>79.288755600000002</v>
      </c>
      <c r="G84" s="32" t="s">
        <v>98</v>
      </c>
      <c r="H84" s="32" t="s">
        <v>475</v>
      </c>
      <c r="I84" s="32" t="s">
        <v>309</v>
      </c>
      <c r="J84" s="32" t="s">
        <v>210</v>
      </c>
      <c r="K84" s="32" t="s">
        <v>102</v>
      </c>
      <c r="L84" s="32" t="s">
        <v>477</v>
      </c>
      <c r="M84" s="32">
        <v>-5</v>
      </c>
      <c r="N84" s="32">
        <v>1</v>
      </c>
      <c r="O84" s="32">
        <v>2</v>
      </c>
      <c r="P84" s="32" t="s">
        <v>161</v>
      </c>
      <c r="Q84" s="32" t="s">
        <v>302</v>
      </c>
    </row>
    <row r="85" spans="1:17" x14ac:dyDescent="0.25">
      <c r="A85" s="32" t="s">
        <v>212</v>
      </c>
      <c r="B85" s="32" t="s">
        <v>655</v>
      </c>
      <c r="C85" s="32" t="s">
        <v>821</v>
      </c>
      <c r="D85" s="32" t="s">
        <v>478</v>
      </c>
      <c r="E85" s="32">
        <v>33.939900000000002</v>
      </c>
      <c r="F85" s="32">
        <v>77.941100000000006</v>
      </c>
      <c r="G85" s="32" t="s">
        <v>98</v>
      </c>
      <c r="H85" s="32" t="s">
        <v>479</v>
      </c>
      <c r="I85" s="32" t="s">
        <v>214</v>
      </c>
      <c r="J85" s="32" t="s">
        <v>215</v>
      </c>
      <c r="M85" s="32">
        <v>-5</v>
      </c>
      <c r="N85" s="32">
        <v>1</v>
      </c>
      <c r="O85" s="32">
        <v>2</v>
      </c>
      <c r="P85" s="32" t="s">
        <v>104</v>
      </c>
      <c r="Q85" s="32" t="s">
        <v>315</v>
      </c>
    </row>
    <row r="86" spans="1:17" x14ac:dyDescent="0.25">
      <c r="A86" s="32" t="s">
        <v>212</v>
      </c>
      <c r="B86" s="32" t="s">
        <v>656</v>
      </c>
      <c r="C86" s="32" t="s">
        <v>822</v>
      </c>
      <c r="D86" s="32" t="s">
        <v>480</v>
      </c>
      <c r="E86" s="32">
        <v>34.172199999999997</v>
      </c>
      <c r="F86" s="32">
        <v>77.832800000000006</v>
      </c>
      <c r="G86" s="32" t="s">
        <v>98</v>
      </c>
      <c r="H86" s="32" t="s">
        <v>393</v>
      </c>
      <c r="I86" s="32" t="s">
        <v>214</v>
      </c>
      <c r="J86" s="32" t="s">
        <v>215</v>
      </c>
      <c r="M86" s="32">
        <v>-5</v>
      </c>
      <c r="N86" s="32">
        <v>1</v>
      </c>
      <c r="O86" s="32">
        <v>2</v>
      </c>
      <c r="P86" s="32" t="s">
        <v>104</v>
      </c>
      <c r="Q86" s="32" t="s">
        <v>315</v>
      </c>
    </row>
    <row r="87" spans="1:17" x14ac:dyDescent="0.25">
      <c r="A87" s="32" t="s">
        <v>212</v>
      </c>
      <c r="B87" s="32" t="s">
        <v>19</v>
      </c>
      <c r="C87" s="32" t="s">
        <v>734</v>
      </c>
      <c r="D87" s="32" t="s">
        <v>481</v>
      </c>
      <c r="E87" s="32">
        <v>34.155999999999999</v>
      </c>
      <c r="F87" s="32">
        <v>77.849900000000005</v>
      </c>
      <c r="G87" s="32" t="s">
        <v>98</v>
      </c>
      <c r="H87" s="32" t="s">
        <v>482</v>
      </c>
      <c r="I87" s="32" t="s">
        <v>214</v>
      </c>
      <c r="J87" s="32" t="s">
        <v>215</v>
      </c>
      <c r="K87" s="32" t="s">
        <v>102</v>
      </c>
      <c r="L87" s="32" t="s">
        <v>483</v>
      </c>
      <c r="M87" s="32">
        <v>-5</v>
      </c>
      <c r="N87" s="32">
        <v>1</v>
      </c>
      <c r="O87" s="32">
        <v>2</v>
      </c>
      <c r="P87" s="32" t="s">
        <v>104</v>
      </c>
      <c r="Q87" s="32" t="s">
        <v>484</v>
      </c>
    </row>
    <row r="88" spans="1:17" x14ac:dyDescent="0.25">
      <c r="A88" s="32" t="s">
        <v>212</v>
      </c>
      <c r="B88" s="32" t="s">
        <v>20</v>
      </c>
      <c r="C88" s="32" t="s">
        <v>823</v>
      </c>
      <c r="D88" s="32" t="s">
        <v>485</v>
      </c>
      <c r="E88" s="32">
        <v>33.954700000000003</v>
      </c>
      <c r="F88" s="32">
        <v>77.935000000000002</v>
      </c>
      <c r="G88" s="32" t="s">
        <v>98</v>
      </c>
      <c r="H88" s="32" t="s">
        <v>460</v>
      </c>
      <c r="I88" s="32" t="s">
        <v>214</v>
      </c>
      <c r="J88" s="32" t="s">
        <v>215</v>
      </c>
      <c r="K88" s="32" t="s">
        <v>102</v>
      </c>
      <c r="L88" s="32" t="s">
        <v>486</v>
      </c>
      <c r="M88" s="32">
        <v>-5</v>
      </c>
      <c r="N88" s="32">
        <v>1</v>
      </c>
      <c r="O88" s="32">
        <v>2</v>
      </c>
      <c r="P88" s="32" t="s">
        <v>104</v>
      </c>
      <c r="Q88" s="32" t="s">
        <v>315</v>
      </c>
    </row>
    <row r="89" spans="1:17" x14ac:dyDescent="0.25">
      <c r="A89" s="32" t="s">
        <v>217</v>
      </c>
      <c r="B89" s="32" t="s">
        <v>657</v>
      </c>
      <c r="C89" s="32" t="s">
        <v>824</v>
      </c>
      <c r="D89" s="32" t="s">
        <v>487</v>
      </c>
      <c r="E89" s="32">
        <v>41.348889</v>
      </c>
      <c r="F89" s="32">
        <v>82.512221999999994</v>
      </c>
      <c r="G89" s="32" t="s">
        <v>98</v>
      </c>
      <c r="H89" s="32" t="s">
        <v>460</v>
      </c>
      <c r="I89" s="32" t="s">
        <v>220</v>
      </c>
      <c r="J89" s="32" t="s">
        <v>221</v>
      </c>
      <c r="M89" s="32">
        <v>-5</v>
      </c>
      <c r="N89" s="32">
        <v>1</v>
      </c>
      <c r="O89" s="32">
        <v>5</v>
      </c>
      <c r="P89" s="32" t="s">
        <v>104</v>
      </c>
      <c r="Q89" s="32" t="s">
        <v>302</v>
      </c>
    </row>
    <row r="90" spans="1:17" x14ac:dyDescent="0.25">
      <c r="A90" s="32" t="s">
        <v>217</v>
      </c>
      <c r="B90" s="32" t="s">
        <v>658</v>
      </c>
      <c r="C90" s="32" t="s">
        <v>825</v>
      </c>
      <c r="D90" s="32" t="s">
        <v>488</v>
      </c>
      <c r="E90" s="32">
        <v>41.381667</v>
      </c>
      <c r="F90" s="32">
        <v>82.513889000000006</v>
      </c>
      <c r="G90" s="32" t="s">
        <v>98</v>
      </c>
      <c r="H90" s="32" t="s">
        <v>386</v>
      </c>
      <c r="I90" s="32" t="s">
        <v>220</v>
      </c>
      <c r="J90" s="32" t="s">
        <v>221</v>
      </c>
      <c r="K90" s="32" t="s">
        <v>102</v>
      </c>
      <c r="L90" s="32" t="s">
        <v>489</v>
      </c>
      <c r="M90" s="32">
        <v>-5</v>
      </c>
      <c r="N90" s="32">
        <v>1</v>
      </c>
      <c r="O90" s="32">
        <v>5</v>
      </c>
      <c r="P90" s="32" t="s">
        <v>104</v>
      </c>
      <c r="Q90" s="32" t="s">
        <v>302</v>
      </c>
    </row>
    <row r="91" spans="1:17" x14ac:dyDescent="0.25">
      <c r="A91" s="32" t="s">
        <v>217</v>
      </c>
      <c r="B91" s="32" t="s">
        <v>659</v>
      </c>
      <c r="C91" s="32" t="s">
        <v>826</v>
      </c>
      <c r="D91" s="32" t="s">
        <v>490</v>
      </c>
      <c r="E91" s="32">
        <v>41.3825</v>
      </c>
      <c r="F91" s="32">
        <v>82.514443999999997</v>
      </c>
      <c r="G91" s="32" t="s">
        <v>98</v>
      </c>
      <c r="H91" s="32" t="s">
        <v>326</v>
      </c>
      <c r="I91" s="32" t="s">
        <v>220</v>
      </c>
      <c r="J91" s="32" t="s">
        <v>221</v>
      </c>
      <c r="K91" s="32" t="s">
        <v>102</v>
      </c>
      <c r="L91" s="32" t="s">
        <v>491</v>
      </c>
      <c r="M91" s="32">
        <v>-5</v>
      </c>
      <c r="N91" s="32">
        <v>1</v>
      </c>
      <c r="O91" s="32">
        <v>5</v>
      </c>
      <c r="P91" s="32" t="s">
        <v>104</v>
      </c>
      <c r="Q91" s="32" t="s">
        <v>302</v>
      </c>
    </row>
    <row r="92" spans="1:17" x14ac:dyDescent="0.25">
      <c r="A92" s="32" t="s">
        <v>217</v>
      </c>
      <c r="B92" s="32" t="s">
        <v>660</v>
      </c>
      <c r="C92" s="32" t="s">
        <v>827</v>
      </c>
      <c r="D92" s="32" t="s">
        <v>492</v>
      </c>
      <c r="E92" s="32">
        <v>41.365000000000002</v>
      </c>
      <c r="F92" s="32">
        <v>82.504722000000001</v>
      </c>
      <c r="G92" s="32" t="s">
        <v>98</v>
      </c>
      <c r="H92" s="32" t="s">
        <v>493</v>
      </c>
      <c r="I92" s="32" t="s">
        <v>220</v>
      </c>
      <c r="J92" s="32" t="s">
        <v>221</v>
      </c>
      <c r="K92" s="32" t="s">
        <v>102</v>
      </c>
      <c r="L92" s="32" t="s">
        <v>494</v>
      </c>
      <c r="M92" s="32">
        <v>-5</v>
      </c>
      <c r="N92" s="32">
        <v>1</v>
      </c>
      <c r="O92" s="32">
        <v>5</v>
      </c>
      <c r="P92" s="32" t="s">
        <v>104</v>
      </c>
      <c r="Q92" s="32" t="s">
        <v>302</v>
      </c>
    </row>
    <row r="93" spans="1:17" x14ac:dyDescent="0.25">
      <c r="A93" s="32" t="s">
        <v>223</v>
      </c>
      <c r="B93" s="32" t="s">
        <v>661</v>
      </c>
      <c r="C93" s="32" t="s">
        <v>828</v>
      </c>
      <c r="D93" s="32" t="s">
        <v>495</v>
      </c>
      <c r="E93" s="32">
        <v>48.518914000000002</v>
      </c>
      <c r="F93" s="32">
        <v>122.47492800000001</v>
      </c>
      <c r="G93" s="32" t="s">
        <v>98</v>
      </c>
      <c r="H93" s="32" t="s">
        <v>496</v>
      </c>
      <c r="I93" s="32" t="s">
        <v>225</v>
      </c>
      <c r="J93" s="32" t="s">
        <v>226</v>
      </c>
      <c r="M93" s="32">
        <v>-8</v>
      </c>
      <c r="N93" s="32">
        <v>1</v>
      </c>
      <c r="O93" s="32">
        <v>7</v>
      </c>
      <c r="P93" s="32" t="s">
        <v>104</v>
      </c>
      <c r="Q93" s="32" t="s">
        <v>302</v>
      </c>
    </row>
    <row r="94" spans="1:17" x14ac:dyDescent="0.25">
      <c r="A94" s="32" t="s">
        <v>223</v>
      </c>
      <c r="B94" s="32" t="s">
        <v>662</v>
      </c>
      <c r="C94" s="32" t="s">
        <v>829</v>
      </c>
      <c r="D94" s="32" t="s">
        <v>497</v>
      </c>
      <c r="E94" s="32">
        <v>48.557499999999997</v>
      </c>
      <c r="F94" s="32">
        <v>122.57250000000001</v>
      </c>
      <c r="G94" s="32" t="s">
        <v>98</v>
      </c>
      <c r="H94" s="32" t="s">
        <v>245</v>
      </c>
      <c r="I94" s="32" t="s">
        <v>498</v>
      </c>
      <c r="J94" s="32" t="s">
        <v>226</v>
      </c>
      <c r="M94" s="32">
        <v>-8</v>
      </c>
      <c r="N94" s="32">
        <v>1</v>
      </c>
      <c r="O94" s="32">
        <v>6</v>
      </c>
      <c r="P94" s="32" t="s">
        <v>161</v>
      </c>
      <c r="Q94" s="32" t="s">
        <v>302</v>
      </c>
    </row>
    <row r="95" spans="1:17" x14ac:dyDescent="0.25">
      <c r="A95" s="32" t="s">
        <v>223</v>
      </c>
      <c r="B95" s="32" t="s">
        <v>663</v>
      </c>
      <c r="C95" s="32" t="s">
        <v>830</v>
      </c>
      <c r="D95" s="32" t="s">
        <v>499</v>
      </c>
      <c r="E95" s="32">
        <v>48.556322000000002</v>
      </c>
      <c r="F95" s="32">
        <v>122.530894</v>
      </c>
      <c r="G95" s="32" t="s">
        <v>98</v>
      </c>
      <c r="H95" s="32" t="s">
        <v>500</v>
      </c>
      <c r="I95" s="32" t="s">
        <v>225</v>
      </c>
      <c r="J95" s="32" t="s">
        <v>226</v>
      </c>
      <c r="K95" s="32" t="s">
        <v>102</v>
      </c>
      <c r="L95" s="32" t="s">
        <v>501</v>
      </c>
      <c r="M95" s="32">
        <v>-8</v>
      </c>
      <c r="N95" s="32">
        <v>1</v>
      </c>
      <c r="O95" s="32">
        <v>7</v>
      </c>
      <c r="P95" s="32" t="s">
        <v>104</v>
      </c>
      <c r="Q95" s="32" t="s">
        <v>302</v>
      </c>
    </row>
    <row r="96" spans="1:17" x14ac:dyDescent="0.25">
      <c r="A96" s="32" t="s">
        <v>223</v>
      </c>
      <c r="B96" s="32" t="s">
        <v>664</v>
      </c>
      <c r="C96" s="32" t="s">
        <v>831</v>
      </c>
      <c r="D96" s="32" t="s">
        <v>502</v>
      </c>
      <c r="E96" s="32">
        <v>48.496138999999999</v>
      </c>
      <c r="F96" s="32">
        <v>122.50211400000001</v>
      </c>
      <c r="G96" s="32" t="s">
        <v>98</v>
      </c>
      <c r="H96" s="32" t="s">
        <v>350</v>
      </c>
      <c r="I96" s="32" t="s">
        <v>225</v>
      </c>
      <c r="J96" s="32" t="s">
        <v>226</v>
      </c>
      <c r="K96" s="32" t="s">
        <v>102</v>
      </c>
      <c r="L96" s="32" t="s">
        <v>503</v>
      </c>
      <c r="M96" s="32">
        <v>-8</v>
      </c>
      <c r="N96" s="32">
        <v>1</v>
      </c>
      <c r="O96" s="32">
        <v>7</v>
      </c>
      <c r="P96" s="32" t="s">
        <v>104</v>
      </c>
      <c r="Q96" s="32" t="s">
        <v>302</v>
      </c>
    </row>
    <row r="97" spans="1:17" x14ac:dyDescent="0.25">
      <c r="A97" s="32" t="s">
        <v>223</v>
      </c>
      <c r="B97" s="32" t="s">
        <v>665</v>
      </c>
      <c r="C97" s="32" t="s">
        <v>832</v>
      </c>
      <c r="D97" s="32" t="s">
        <v>497</v>
      </c>
      <c r="E97" s="32">
        <v>48.557499999999997</v>
      </c>
      <c r="F97" s="32">
        <v>122.57250000000001</v>
      </c>
      <c r="G97" s="32" t="s">
        <v>98</v>
      </c>
      <c r="H97" s="32" t="s">
        <v>504</v>
      </c>
      <c r="I97" s="32" t="s">
        <v>225</v>
      </c>
      <c r="J97" s="32" t="s">
        <v>226</v>
      </c>
      <c r="M97" s="32">
        <v>-8</v>
      </c>
      <c r="N97" s="32">
        <v>1</v>
      </c>
      <c r="O97" s="32">
        <v>7</v>
      </c>
      <c r="P97" s="32" t="s">
        <v>104</v>
      </c>
      <c r="Q97" s="32" t="s">
        <v>315</v>
      </c>
    </row>
    <row r="98" spans="1:17" x14ac:dyDescent="0.25">
      <c r="A98" s="32" t="s">
        <v>228</v>
      </c>
      <c r="B98" s="32" t="s">
        <v>666</v>
      </c>
      <c r="C98" s="32" t="s">
        <v>833</v>
      </c>
      <c r="D98" s="32" t="s">
        <v>505</v>
      </c>
      <c r="E98" s="32">
        <v>25.892199999999999</v>
      </c>
      <c r="F98" s="32">
        <v>81.477000000000004</v>
      </c>
      <c r="G98" s="32" t="s">
        <v>98</v>
      </c>
      <c r="H98" s="32" t="s">
        <v>178</v>
      </c>
      <c r="I98" s="32" t="s">
        <v>109</v>
      </c>
      <c r="J98" s="32" t="s">
        <v>231</v>
      </c>
      <c r="M98" s="32">
        <v>-5</v>
      </c>
      <c r="N98" s="32">
        <v>1</v>
      </c>
      <c r="O98" s="32">
        <v>4</v>
      </c>
      <c r="P98" s="32" t="s">
        <v>104</v>
      </c>
      <c r="Q98" s="32" t="s">
        <v>302</v>
      </c>
    </row>
    <row r="99" spans="1:17" x14ac:dyDescent="0.25">
      <c r="A99" s="32" t="s">
        <v>228</v>
      </c>
      <c r="B99" s="32" t="s">
        <v>667</v>
      </c>
      <c r="C99" s="32" t="s">
        <v>834</v>
      </c>
      <c r="D99" s="32" t="s">
        <v>506</v>
      </c>
      <c r="E99" s="32">
        <v>25.900500000000001</v>
      </c>
      <c r="F99" s="32">
        <v>81.515900000000002</v>
      </c>
      <c r="G99" s="32" t="s">
        <v>98</v>
      </c>
      <c r="H99" s="32" t="s">
        <v>178</v>
      </c>
      <c r="I99" s="32" t="s">
        <v>109</v>
      </c>
      <c r="J99" s="32" t="s">
        <v>231</v>
      </c>
      <c r="M99" s="32">
        <v>-5</v>
      </c>
      <c r="N99" s="32">
        <v>1</v>
      </c>
      <c r="O99" s="32">
        <v>4</v>
      </c>
      <c r="P99" s="32" t="s">
        <v>104</v>
      </c>
      <c r="Q99" s="32" t="s">
        <v>302</v>
      </c>
    </row>
    <row r="100" spans="1:17" x14ac:dyDescent="0.25">
      <c r="A100" s="32" t="s">
        <v>228</v>
      </c>
      <c r="B100" s="32" t="s">
        <v>668</v>
      </c>
      <c r="C100" s="32" t="s">
        <v>835</v>
      </c>
      <c r="D100" s="32" t="s">
        <v>507</v>
      </c>
      <c r="E100" s="32">
        <v>26.02749</v>
      </c>
      <c r="F100" s="32">
        <v>81.733609999999999</v>
      </c>
      <c r="G100" s="32" t="s">
        <v>98</v>
      </c>
      <c r="H100" s="32" t="s">
        <v>108</v>
      </c>
      <c r="I100" s="32" t="s">
        <v>109</v>
      </c>
      <c r="J100" s="32" t="s">
        <v>231</v>
      </c>
      <c r="K100" s="32" t="s">
        <v>102</v>
      </c>
      <c r="L100" s="32" t="s">
        <v>508</v>
      </c>
      <c r="M100" s="32">
        <v>-5</v>
      </c>
      <c r="N100" s="32">
        <v>1</v>
      </c>
      <c r="O100" s="32">
        <v>4</v>
      </c>
      <c r="P100" s="32" t="s">
        <v>104</v>
      </c>
      <c r="Q100" s="32" t="s">
        <v>302</v>
      </c>
    </row>
    <row r="101" spans="1:17" x14ac:dyDescent="0.25">
      <c r="A101" s="32" t="s">
        <v>228</v>
      </c>
      <c r="B101" s="32" t="s">
        <v>669</v>
      </c>
      <c r="C101" s="32" t="s">
        <v>836</v>
      </c>
      <c r="D101" s="32" t="s">
        <v>509</v>
      </c>
      <c r="E101" s="32">
        <v>25.9343</v>
      </c>
      <c r="F101" s="32">
        <v>81.5946</v>
      </c>
      <c r="G101" s="32" t="s">
        <v>98</v>
      </c>
      <c r="H101" s="32" t="s">
        <v>510</v>
      </c>
      <c r="I101" s="32" t="s">
        <v>109</v>
      </c>
      <c r="J101" s="32" t="s">
        <v>231</v>
      </c>
      <c r="M101" s="32">
        <v>-5</v>
      </c>
      <c r="N101" s="32">
        <v>1</v>
      </c>
      <c r="O101" s="32">
        <v>4</v>
      </c>
      <c r="P101" s="32" t="s">
        <v>104</v>
      </c>
      <c r="Q101" s="32" t="s">
        <v>302</v>
      </c>
    </row>
    <row r="102" spans="1:17" x14ac:dyDescent="0.25">
      <c r="A102" s="32" t="s">
        <v>228</v>
      </c>
      <c r="B102" s="32" t="s">
        <v>670</v>
      </c>
      <c r="C102" s="32" t="s">
        <v>837</v>
      </c>
      <c r="D102" s="32" t="s">
        <v>511</v>
      </c>
      <c r="E102" s="32">
        <v>25.914100000000001</v>
      </c>
      <c r="F102" s="32">
        <v>81.540400000000005</v>
      </c>
      <c r="G102" s="32" t="s">
        <v>98</v>
      </c>
      <c r="H102" s="32" t="s">
        <v>512</v>
      </c>
      <c r="I102" s="32" t="s">
        <v>318</v>
      </c>
      <c r="J102" s="32" t="s">
        <v>231</v>
      </c>
      <c r="M102" s="32">
        <v>-5</v>
      </c>
      <c r="N102" s="32">
        <v>1</v>
      </c>
      <c r="O102" s="32">
        <v>4</v>
      </c>
      <c r="P102" s="32" t="s">
        <v>161</v>
      </c>
      <c r="Q102" s="32" t="s">
        <v>302</v>
      </c>
    </row>
    <row r="103" spans="1:17" x14ac:dyDescent="0.25">
      <c r="A103" s="32" t="s">
        <v>233</v>
      </c>
      <c r="B103" s="32" t="s">
        <v>671</v>
      </c>
      <c r="C103" s="32" t="s">
        <v>838</v>
      </c>
      <c r="D103" s="32" t="s">
        <v>513</v>
      </c>
      <c r="E103" s="32">
        <v>31.4437</v>
      </c>
      <c r="F103" s="32">
        <v>81.239900000000006</v>
      </c>
      <c r="G103" s="32" t="s">
        <v>98</v>
      </c>
      <c r="H103" s="32" t="s">
        <v>134</v>
      </c>
      <c r="I103" s="32" t="s">
        <v>235</v>
      </c>
      <c r="J103" s="32" t="s">
        <v>236</v>
      </c>
      <c r="M103" s="32">
        <v>-5</v>
      </c>
      <c r="N103" s="32">
        <v>1</v>
      </c>
      <c r="O103" s="32">
        <v>2</v>
      </c>
      <c r="P103" s="32" t="s">
        <v>104</v>
      </c>
      <c r="Q103" s="32" t="s">
        <v>302</v>
      </c>
    </row>
    <row r="104" spans="1:17" x14ac:dyDescent="0.25">
      <c r="A104" s="32" t="s">
        <v>233</v>
      </c>
      <c r="B104" s="32" t="s">
        <v>672</v>
      </c>
      <c r="C104" s="32" t="s">
        <v>839</v>
      </c>
      <c r="D104" s="32" t="s">
        <v>514</v>
      </c>
      <c r="E104" s="32">
        <v>31.389600000000002</v>
      </c>
      <c r="F104" s="32">
        <v>81.278899999999993</v>
      </c>
      <c r="G104" s="32" t="s">
        <v>98</v>
      </c>
      <c r="H104" s="32" t="s">
        <v>515</v>
      </c>
      <c r="I104" s="32" t="s">
        <v>235</v>
      </c>
      <c r="J104" s="32" t="s">
        <v>236</v>
      </c>
      <c r="M104" s="32">
        <v>-5</v>
      </c>
      <c r="N104" s="32">
        <v>1</v>
      </c>
      <c r="O104" s="32">
        <v>2</v>
      </c>
      <c r="P104" s="32" t="s">
        <v>104</v>
      </c>
      <c r="Q104" s="32" t="s">
        <v>302</v>
      </c>
    </row>
    <row r="105" spans="1:17" x14ac:dyDescent="0.25">
      <c r="A105" s="32" t="s">
        <v>233</v>
      </c>
      <c r="B105" s="32" t="s">
        <v>673</v>
      </c>
      <c r="C105" s="32" t="s">
        <v>840</v>
      </c>
      <c r="D105" s="32" t="s">
        <v>516</v>
      </c>
      <c r="E105" s="32">
        <v>31.4786</v>
      </c>
      <c r="F105" s="32">
        <v>81.273099999999999</v>
      </c>
      <c r="G105" s="32" t="s">
        <v>98</v>
      </c>
      <c r="H105" s="32" t="s">
        <v>517</v>
      </c>
      <c r="I105" s="32" t="s">
        <v>235</v>
      </c>
      <c r="J105" s="32" t="s">
        <v>236</v>
      </c>
      <c r="M105" s="32">
        <v>-5</v>
      </c>
      <c r="N105" s="32">
        <v>1</v>
      </c>
      <c r="O105" s="32">
        <v>2</v>
      </c>
      <c r="P105" s="32" t="s">
        <v>104</v>
      </c>
      <c r="Q105" s="32" t="s">
        <v>302</v>
      </c>
    </row>
    <row r="106" spans="1:17" x14ac:dyDescent="0.25">
      <c r="A106" s="32" t="s">
        <v>233</v>
      </c>
      <c r="B106" s="32" t="s">
        <v>674</v>
      </c>
      <c r="C106" s="32" t="s">
        <v>841</v>
      </c>
      <c r="D106" s="32" t="s">
        <v>518</v>
      </c>
      <c r="E106" s="32">
        <v>31.417942</v>
      </c>
      <c r="F106" s="32">
        <v>81.296047000000002</v>
      </c>
      <c r="G106" s="32" t="s">
        <v>98</v>
      </c>
      <c r="H106" s="32" t="s">
        <v>519</v>
      </c>
      <c r="I106" s="32" t="s">
        <v>235</v>
      </c>
      <c r="J106" s="32" t="s">
        <v>236</v>
      </c>
      <c r="K106" s="32" t="s">
        <v>102</v>
      </c>
      <c r="L106" s="32" t="s">
        <v>520</v>
      </c>
      <c r="M106" s="32">
        <v>-5</v>
      </c>
      <c r="N106" s="32">
        <v>1</v>
      </c>
      <c r="O106" s="32">
        <v>2</v>
      </c>
      <c r="P106" s="32" t="s">
        <v>104</v>
      </c>
      <c r="Q106" s="32" t="s">
        <v>302</v>
      </c>
    </row>
    <row r="107" spans="1:17" x14ac:dyDescent="0.25">
      <c r="A107" s="32" t="s">
        <v>238</v>
      </c>
      <c r="B107" s="32" t="s">
        <v>675</v>
      </c>
      <c r="C107" s="32" t="s">
        <v>842</v>
      </c>
      <c r="D107" s="32" t="s">
        <v>521</v>
      </c>
      <c r="E107" s="32">
        <v>38.194899999999997</v>
      </c>
      <c r="F107" s="32">
        <v>122.03279999999999</v>
      </c>
      <c r="G107" s="32" t="s">
        <v>98</v>
      </c>
      <c r="H107" s="32" t="s">
        <v>522</v>
      </c>
      <c r="I107" s="32" t="s">
        <v>129</v>
      </c>
      <c r="J107" s="32" t="s">
        <v>241</v>
      </c>
      <c r="K107" s="32" t="s">
        <v>102</v>
      </c>
      <c r="L107" s="32" t="s">
        <v>523</v>
      </c>
      <c r="M107" s="32">
        <v>-8</v>
      </c>
      <c r="N107" s="32">
        <v>1</v>
      </c>
      <c r="O107" s="32">
        <v>6</v>
      </c>
      <c r="P107" s="32" t="s">
        <v>104</v>
      </c>
      <c r="Q107" s="32" t="s">
        <v>302</v>
      </c>
    </row>
    <row r="108" spans="1:17" x14ac:dyDescent="0.25">
      <c r="A108" s="32" t="s">
        <v>238</v>
      </c>
      <c r="B108" s="32" t="s">
        <v>676</v>
      </c>
      <c r="C108" s="32" t="s">
        <v>843</v>
      </c>
      <c r="D108" s="32" t="s">
        <v>524</v>
      </c>
      <c r="E108" s="32">
        <v>38.184100000000001</v>
      </c>
      <c r="F108" s="32">
        <v>122.0136</v>
      </c>
      <c r="G108" s="32" t="s">
        <v>98</v>
      </c>
      <c r="H108" s="32" t="s">
        <v>522</v>
      </c>
      <c r="I108" s="32" t="s">
        <v>129</v>
      </c>
      <c r="J108" s="32" t="s">
        <v>241</v>
      </c>
      <c r="K108" s="32" t="s">
        <v>102</v>
      </c>
      <c r="L108" s="32" t="s">
        <v>525</v>
      </c>
      <c r="M108" s="32">
        <v>-8</v>
      </c>
      <c r="N108" s="32">
        <v>1</v>
      </c>
      <c r="O108" s="32">
        <v>6</v>
      </c>
      <c r="P108" s="32" t="s">
        <v>104</v>
      </c>
      <c r="Q108" s="32" t="s">
        <v>302</v>
      </c>
    </row>
    <row r="109" spans="1:17" x14ac:dyDescent="0.25">
      <c r="A109" s="32" t="s">
        <v>238</v>
      </c>
      <c r="B109" s="32" t="s">
        <v>677</v>
      </c>
      <c r="C109" s="32" t="s">
        <v>844</v>
      </c>
      <c r="D109" s="32" t="s">
        <v>526</v>
      </c>
      <c r="E109" s="32">
        <v>38.015900000000002</v>
      </c>
      <c r="F109" s="32">
        <v>122.5085</v>
      </c>
      <c r="G109" s="32" t="s">
        <v>98</v>
      </c>
      <c r="H109" s="32" t="s">
        <v>527</v>
      </c>
      <c r="I109" s="32" t="s">
        <v>129</v>
      </c>
      <c r="J109" s="32" t="s">
        <v>241</v>
      </c>
      <c r="K109" s="32" t="s">
        <v>102</v>
      </c>
      <c r="L109" s="32" t="s">
        <v>528</v>
      </c>
      <c r="M109" s="32">
        <v>-8</v>
      </c>
      <c r="N109" s="32">
        <v>1</v>
      </c>
      <c r="O109" s="32">
        <v>6</v>
      </c>
      <c r="P109" s="32" t="s">
        <v>104</v>
      </c>
      <c r="Q109" s="32" t="s">
        <v>302</v>
      </c>
    </row>
    <row r="110" spans="1:17" x14ac:dyDescent="0.25">
      <c r="A110" s="32" t="s">
        <v>238</v>
      </c>
      <c r="B110" s="32" t="s">
        <v>678</v>
      </c>
      <c r="C110" s="32" t="s">
        <v>845</v>
      </c>
      <c r="D110" s="32" t="s">
        <v>529</v>
      </c>
      <c r="E110" s="32">
        <v>38.001199999999997</v>
      </c>
      <c r="F110" s="32">
        <v>122.46040000000001</v>
      </c>
      <c r="G110" s="32" t="s">
        <v>98</v>
      </c>
      <c r="H110" s="32" t="s">
        <v>530</v>
      </c>
      <c r="I110" s="32" t="s">
        <v>129</v>
      </c>
      <c r="J110" s="32" t="s">
        <v>241</v>
      </c>
      <c r="K110" s="32" t="s">
        <v>102</v>
      </c>
      <c r="L110" s="32" t="s">
        <v>531</v>
      </c>
      <c r="M110" s="32">
        <v>-8</v>
      </c>
      <c r="N110" s="32">
        <v>1</v>
      </c>
      <c r="O110" s="32">
        <v>6</v>
      </c>
      <c r="P110" s="32" t="s">
        <v>104</v>
      </c>
      <c r="Q110" s="32" t="s">
        <v>302</v>
      </c>
    </row>
    <row r="111" spans="1:17" x14ac:dyDescent="0.25">
      <c r="A111" s="32" t="s">
        <v>243</v>
      </c>
      <c r="B111" s="32" t="s">
        <v>679</v>
      </c>
      <c r="C111" s="32" t="s">
        <v>846</v>
      </c>
      <c r="D111" s="32" t="s">
        <v>532</v>
      </c>
      <c r="E111" s="32">
        <v>43.296500999999999</v>
      </c>
      <c r="F111" s="32">
        <v>124.31072899999999</v>
      </c>
      <c r="G111" s="32" t="s">
        <v>98</v>
      </c>
      <c r="H111" s="32" t="s">
        <v>533</v>
      </c>
      <c r="I111" s="32" t="s">
        <v>246</v>
      </c>
      <c r="J111" s="32" t="s">
        <v>247</v>
      </c>
      <c r="K111" s="32" t="s">
        <v>102</v>
      </c>
      <c r="L111" s="32" t="s">
        <v>534</v>
      </c>
      <c r="M111" s="32">
        <v>-8</v>
      </c>
      <c r="N111" s="32">
        <v>1</v>
      </c>
      <c r="O111" s="32">
        <v>6</v>
      </c>
      <c r="P111" s="32" t="s">
        <v>104</v>
      </c>
      <c r="Q111" s="32" t="s">
        <v>315</v>
      </c>
    </row>
    <row r="112" spans="1:17" x14ac:dyDescent="0.25">
      <c r="A112" s="32" t="s">
        <v>243</v>
      </c>
      <c r="B112" s="32" t="s">
        <v>680</v>
      </c>
      <c r="C112" s="32" t="s">
        <v>847</v>
      </c>
      <c r="D112" s="32" t="s">
        <v>535</v>
      </c>
      <c r="E112" s="32">
        <v>43.337699999999998</v>
      </c>
      <c r="F112" s="32">
        <v>124.320533</v>
      </c>
      <c r="G112" s="32" t="s">
        <v>98</v>
      </c>
      <c r="H112" s="32" t="s">
        <v>386</v>
      </c>
      <c r="I112" s="32" t="s">
        <v>536</v>
      </c>
      <c r="J112" s="32" t="s">
        <v>247</v>
      </c>
      <c r="K112" s="32" t="s">
        <v>102</v>
      </c>
      <c r="L112" s="32" t="s">
        <v>537</v>
      </c>
      <c r="M112" s="32">
        <v>-8</v>
      </c>
      <c r="N112" s="32">
        <v>1</v>
      </c>
      <c r="O112" s="32">
        <v>7</v>
      </c>
      <c r="P112" s="32" t="s">
        <v>104</v>
      </c>
      <c r="Q112" s="32" t="s">
        <v>315</v>
      </c>
    </row>
    <row r="113" spans="1:17" x14ac:dyDescent="0.25">
      <c r="A113" s="32" t="s">
        <v>243</v>
      </c>
      <c r="B113" s="32" t="s">
        <v>681</v>
      </c>
      <c r="C113" s="32" t="s">
        <v>848</v>
      </c>
      <c r="D113" s="32" t="s">
        <v>538</v>
      </c>
      <c r="E113" s="32">
        <v>43.317216999999999</v>
      </c>
      <c r="F113" s="32">
        <v>124.32163300000001</v>
      </c>
      <c r="G113" s="32" t="s">
        <v>98</v>
      </c>
      <c r="H113" s="32" t="s">
        <v>539</v>
      </c>
      <c r="I113" s="32" t="s">
        <v>536</v>
      </c>
      <c r="J113" s="32" t="s">
        <v>247</v>
      </c>
      <c r="K113" s="32" t="s">
        <v>102</v>
      </c>
      <c r="L113" s="32" t="s">
        <v>540</v>
      </c>
      <c r="M113" s="32">
        <v>-8</v>
      </c>
      <c r="N113" s="32">
        <v>1</v>
      </c>
      <c r="O113" s="32">
        <v>7</v>
      </c>
      <c r="P113" s="32" t="s">
        <v>104</v>
      </c>
      <c r="Q113" s="32" t="s">
        <v>315</v>
      </c>
    </row>
    <row r="114" spans="1:17" x14ac:dyDescent="0.25">
      <c r="A114" s="32" t="s">
        <v>243</v>
      </c>
      <c r="B114" s="32" t="s">
        <v>682</v>
      </c>
      <c r="C114" s="32" t="s">
        <v>849</v>
      </c>
      <c r="D114" s="32" t="s">
        <v>541</v>
      </c>
      <c r="E114" s="32">
        <v>43.282417000000002</v>
      </c>
      <c r="F114" s="32">
        <v>124.320317</v>
      </c>
      <c r="G114" s="32" t="s">
        <v>98</v>
      </c>
      <c r="H114" s="32" t="s">
        <v>328</v>
      </c>
      <c r="I114" s="32" t="s">
        <v>536</v>
      </c>
      <c r="J114" s="32" t="s">
        <v>247</v>
      </c>
      <c r="K114" s="32" t="s">
        <v>102</v>
      </c>
      <c r="L114" s="32" t="s">
        <v>542</v>
      </c>
      <c r="M114" s="32">
        <v>-8</v>
      </c>
      <c r="N114" s="32">
        <v>1</v>
      </c>
      <c r="O114" s="32">
        <v>7</v>
      </c>
      <c r="P114" s="32" t="s">
        <v>104</v>
      </c>
      <c r="Q114" s="32" t="s">
        <v>315</v>
      </c>
    </row>
    <row r="115" spans="1:17" x14ac:dyDescent="0.25">
      <c r="A115" s="32" t="s">
        <v>249</v>
      </c>
      <c r="B115" s="32" t="s">
        <v>683</v>
      </c>
      <c r="C115" s="32" t="s">
        <v>850</v>
      </c>
      <c r="D115" s="32" t="s">
        <v>543</v>
      </c>
      <c r="E115" s="32">
        <v>32.559361099999997</v>
      </c>
      <c r="F115" s="32">
        <v>117.12897220000001</v>
      </c>
      <c r="G115" s="32" t="s">
        <v>98</v>
      </c>
      <c r="H115" s="32" t="s">
        <v>544</v>
      </c>
      <c r="I115" s="32" t="s">
        <v>129</v>
      </c>
      <c r="J115" s="32" t="s">
        <v>251</v>
      </c>
      <c r="M115" s="32">
        <v>-8</v>
      </c>
      <c r="N115" s="32">
        <v>1</v>
      </c>
      <c r="O115" s="32">
        <v>6</v>
      </c>
      <c r="P115" s="32" t="s">
        <v>104</v>
      </c>
      <c r="Q115" s="32" t="s">
        <v>331</v>
      </c>
    </row>
    <row r="116" spans="1:17" x14ac:dyDescent="0.25">
      <c r="A116" s="32" t="s">
        <v>249</v>
      </c>
      <c r="B116" s="32" t="s">
        <v>684</v>
      </c>
      <c r="C116" s="32" t="s">
        <v>851</v>
      </c>
      <c r="D116" s="32" t="s">
        <v>545</v>
      </c>
      <c r="E116" s="32">
        <v>32.568333299999999</v>
      </c>
      <c r="F116" s="32">
        <v>117.13127780000001</v>
      </c>
      <c r="G116" s="32" t="s">
        <v>98</v>
      </c>
      <c r="H116" s="32" t="s">
        <v>470</v>
      </c>
      <c r="I116" s="32" t="s">
        <v>129</v>
      </c>
      <c r="J116" s="32" t="s">
        <v>251</v>
      </c>
      <c r="K116" s="32" t="s">
        <v>102</v>
      </c>
      <c r="L116" s="32" t="s">
        <v>546</v>
      </c>
      <c r="M116" s="32">
        <v>-8</v>
      </c>
      <c r="N116" s="32">
        <v>1</v>
      </c>
      <c r="O116" s="32">
        <v>6</v>
      </c>
      <c r="P116" s="32" t="s">
        <v>104</v>
      </c>
      <c r="Q116" s="32" t="s">
        <v>368</v>
      </c>
    </row>
    <row r="117" spans="1:17" x14ac:dyDescent="0.25">
      <c r="A117" s="32" t="s">
        <v>249</v>
      </c>
      <c r="B117" s="32" t="s">
        <v>685</v>
      </c>
      <c r="C117" s="32" t="s">
        <v>852</v>
      </c>
      <c r="D117" s="32" t="s">
        <v>547</v>
      </c>
      <c r="E117" s="32">
        <v>32.596083299999997</v>
      </c>
      <c r="F117" s="32">
        <v>117.11819439999999</v>
      </c>
      <c r="G117" s="32" t="s">
        <v>98</v>
      </c>
      <c r="H117" s="32" t="s">
        <v>548</v>
      </c>
      <c r="I117" s="32" t="s">
        <v>549</v>
      </c>
      <c r="J117" s="32" t="s">
        <v>251</v>
      </c>
      <c r="M117" s="32">
        <v>-8</v>
      </c>
      <c r="N117" s="32">
        <v>1</v>
      </c>
      <c r="O117" s="32">
        <v>6</v>
      </c>
      <c r="P117" s="32" t="s">
        <v>104</v>
      </c>
      <c r="Q117" s="32" t="s">
        <v>368</v>
      </c>
    </row>
    <row r="118" spans="1:17" x14ac:dyDescent="0.25">
      <c r="A118" s="32" t="s">
        <v>249</v>
      </c>
      <c r="B118" s="32" t="s">
        <v>686</v>
      </c>
      <c r="C118" s="32" t="s">
        <v>853</v>
      </c>
      <c r="D118" s="32" t="s">
        <v>550</v>
      </c>
      <c r="E118" s="32">
        <v>32.600999999999999</v>
      </c>
      <c r="F118" s="32">
        <v>117.11583330000001</v>
      </c>
      <c r="G118" s="32" t="s">
        <v>98</v>
      </c>
      <c r="H118" s="32" t="s">
        <v>260</v>
      </c>
      <c r="I118" s="32" t="s">
        <v>129</v>
      </c>
      <c r="J118" s="32" t="s">
        <v>251</v>
      </c>
      <c r="M118" s="32">
        <v>-8</v>
      </c>
      <c r="N118" s="32">
        <v>1</v>
      </c>
      <c r="O118" s="32">
        <v>6</v>
      </c>
      <c r="P118" s="32" t="s">
        <v>104</v>
      </c>
      <c r="Q118" s="32" t="s">
        <v>368</v>
      </c>
    </row>
    <row r="119" spans="1:17" x14ac:dyDescent="0.25">
      <c r="A119" s="32" t="s">
        <v>253</v>
      </c>
      <c r="B119" s="32" t="s">
        <v>687</v>
      </c>
      <c r="C119" s="32" t="s">
        <v>854</v>
      </c>
      <c r="D119" s="32" t="s">
        <v>551</v>
      </c>
      <c r="E119" s="32">
        <v>43.298347</v>
      </c>
      <c r="F119" s="32">
        <v>70.587093999999993</v>
      </c>
      <c r="G119" s="32" t="s">
        <v>98</v>
      </c>
      <c r="H119" s="32" t="s">
        <v>328</v>
      </c>
      <c r="I119" s="32" t="s">
        <v>255</v>
      </c>
      <c r="J119" s="32" t="s">
        <v>256</v>
      </c>
      <c r="K119" s="32" t="s">
        <v>102</v>
      </c>
      <c r="L119" s="32" t="s">
        <v>552</v>
      </c>
      <c r="M119" s="32">
        <v>-5</v>
      </c>
      <c r="N119" s="32">
        <v>1</v>
      </c>
      <c r="O119" s="32">
        <v>0</v>
      </c>
      <c r="P119" s="32" t="s">
        <v>104</v>
      </c>
      <c r="Q119" s="32" t="s">
        <v>331</v>
      </c>
    </row>
    <row r="120" spans="1:17" x14ac:dyDescent="0.25">
      <c r="A120" s="32" t="s">
        <v>253</v>
      </c>
      <c r="B120" s="32" t="s">
        <v>688</v>
      </c>
      <c r="C120" s="32" t="s">
        <v>855</v>
      </c>
      <c r="D120" s="32" t="s">
        <v>553</v>
      </c>
      <c r="E120" s="32">
        <v>43.320089000000003</v>
      </c>
      <c r="F120" s="32">
        <v>70.563441999999995</v>
      </c>
      <c r="G120" s="32" t="s">
        <v>98</v>
      </c>
      <c r="H120" s="32" t="s">
        <v>326</v>
      </c>
      <c r="I120" s="32" t="s">
        <v>255</v>
      </c>
      <c r="J120" s="32" t="s">
        <v>256</v>
      </c>
      <c r="K120" s="32" t="s">
        <v>102</v>
      </c>
      <c r="L120" s="32" t="s">
        <v>554</v>
      </c>
      <c r="M120" s="32">
        <v>-5</v>
      </c>
      <c r="N120" s="32">
        <v>1</v>
      </c>
      <c r="O120" s="32">
        <v>0</v>
      </c>
      <c r="P120" s="32" t="s">
        <v>104</v>
      </c>
      <c r="Q120" s="32" t="s">
        <v>368</v>
      </c>
    </row>
    <row r="121" spans="1:17" x14ac:dyDescent="0.25">
      <c r="A121" s="32" t="s">
        <v>253</v>
      </c>
      <c r="B121" s="32" t="s">
        <v>689</v>
      </c>
      <c r="C121" s="32" t="s">
        <v>856</v>
      </c>
      <c r="D121" s="32" t="s">
        <v>555</v>
      </c>
      <c r="E121" s="32">
        <v>43.340153000000001</v>
      </c>
      <c r="F121" s="32">
        <v>70.540603000000004</v>
      </c>
      <c r="G121" s="32" t="s">
        <v>98</v>
      </c>
      <c r="H121" s="32" t="s">
        <v>386</v>
      </c>
      <c r="I121" s="32" t="s">
        <v>255</v>
      </c>
      <c r="J121" s="32" t="s">
        <v>256</v>
      </c>
      <c r="M121" s="32">
        <v>-5</v>
      </c>
      <c r="N121" s="32">
        <v>1</v>
      </c>
      <c r="O121" s="32">
        <v>0</v>
      </c>
      <c r="P121" s="32" t="s">
        <v>104</v>
      </c>
      <c r="Q121" s="32" t="s">
        <v>302</v>
      </c>
    </row>
    <row r="122" spans="1:17" x14ac:dyDescent="0.25">
      <c r="A122" s="32" t="s">
        <v>253</v>
      </c>
      <c r="B122" s="32" t="s">
        <v>690</v>
      </c>
      <c r="C122" s="32" t="s">
        <v>857</v>
      </c>
      <c r="D122" s="32" t="s">
        <v>556</v>
      </c>
      <c r="E122" s="32">
        <v>43.344710999999997</v>
      </c>
      <c r="F122" s="32">
        <v>70.549216999999999</v>
      </c>
      <c r="G122" s="32" t="s">
        <v>98</v>
      </c>
      <c r="H122" s="32" t="s">
        <v>557</v>
      </c>
      <c r="I122" s="32" t="s">
        <v>255</v>
      </c>
      <c r="J122" s="32" t="s">
        <v>256</v>
      </c>
      <c r="K122" s="32" t="s">
        <v>102</v>
      </c>
      <c r="L122" s="32" t="s">
        <v>558</v>
      </c>
      <c r="M122" s="32">
        <v>-5</v>
      </c>
      <c r="N122" s="32">
        <v>1</v>
      </c>
      <c r="O122" s="32">
        <v>0</v>
      </c>
      <c r="P122" s="32" t="s">
        <v>104</v>
      </c>
      <c r="Q122" s="32" t="s">
        <v>302</v>
      </c>
    </row>
    <row r="123" spans="1:17" x14ac:dyDescent="0.25">
      <c r="A123" s="32" t="s">
        <v>258</v>
      </c>
      <c r="B123" s="32" t="s">
        <v>691</v>
      </c>
      <c r="C123" s="32" t="s">
        <v>858</v>
      </c>
      <c r="D123" s="32" t="s">
        <v>559</v>
      </c>
      <c r="E123" s="32">
        <v>30.4162</v>
      </c>
      <c r="F123" s="32">
        <v>87.822800000000001</v>
      </c>
      <c r="G123" s="32" t="s">
        <v>98</v>
      </c>
      <c r="H123" s="32" t="s">
        <v>560</v>
      </c>
      <c r="I123" s="32" t="s">
        <v>261</v>
      </c>
      <c r="J123" s="32" t="s">
        <v>262</v>
      </c>
      <c r="K123" s="32" t="s">
        <v>102</v>
      </c>
      <c r="L123" s="32" t="s">
        <v>561</v>
      </c>
      <c r="M123" s="32">
        <v>-6</v>
      </c>
      <c r="N123" s="32">
        <v>1</v>
      </c>
      <c r="O123" s="32">
        <v>4</v>
      </c>
      <c r="P123" s="32" t="s">
        <v>104</v>
      </c>
      <c r="Q123" s="32" t="s">
        <v>302</v>
      </c>
    </row>
    <row r="124" spans="1:17" x14ac:dyDescent="0.25">
      <c r="A124" s="32" t="s">
        <v>258</v>
      </c>
      <c r="B124" s="32" t="s">
        <v>692</v>
      </c>
      <c r="C124" s="32" t="s">
        <v>859</v>
      </c>
      <c r="D124" s="32" t="s">
        <v>562</v>
      </c>
      <c r="E124" s="32">
        <v>30.396100000000001</v>
      </c>
      <c r="F124" s="32">
        <v>87.833500000000001</v>
      </c>
      <c r="G124" s="32" t="s">
        <v>98</v>
      </c>
      <c r="H124" s="32" t="s">
        <v>563</v>
      </c>
      <c r="I124" s="32" t="s">
        <v>261</v>
      </c>
      <c r="J124" s="32" t="s">
        <v>262</v>
      </c>
      <c r="M124" s="32">
        <v>-6</v>
      </c>
      <c r="N124" s="32">
        <v>1</v>
      </c>
      <c r="O124" s="32">
        <v>4</v>
      </c>
      <c r="P124" s="32" t="s">
        <v>104</v>
      </c>
      <c r="Q124" s="32" t="s">
        <v>302</v>
      </c>
    </row>
    <row r="125" spans="1:17" x14ac:dyDescent="0.25">
      <c r="A125" s="32" t="s">
        <v>258</v>
      </c>
      <c r="B125" s="32" t="s">
        <v>693</v>
      </c>
      <c r="C125" s="32" t="s">
        <v>860</v>
      </c>
      <c r="D125" s="32" t="s">
        <v>564</v>
      </c>
      <c r="E125" s="32">
        <v>30.39</v>
      </c>
      <c r="F125" s="32">
        <v>87.817700000000002</v>
      </c>
      <c r="G125" s="32" t="s">
        <v>98</v>
      </c>
      <c r="H125" s="32" t="s">
        <v>563</v>
      </c>
      <c r="I125" s="32" t="s">
        <v>261</v>
      </c>
      <c r="J125" s="32" t="s">
        <v>262</v>
      </c>
      <c r="M125" s="32">
        <v>-6</v>
      </c>
      <c r="N125" s="32">
        <v>1</v>
      </c>
      <c r="O125" s="32">
        <v>4</v>
      </c>
      <c r="P125" s="32" t="s">
        <v>104</v>
      </c>
      <c r="Q125" s="32" t="s">
        <v>302</v>
      </c>
    </row>
    <row r="126" spans="1:17" x14ac:dyDescent="0.25">
      <c r="A126" s="32" t="s">
        <v>258</v>
      </c>
      <c r="B126" s="32" t="s">
        <v>694</v>
      </c>
      <c r="C126" s="32" t="s">
        <v>861</v>
      </c>
      <c r="D126" s="32" t="s">
        <v>565</v>
      </c>
      <c r="E126" s="32">
        <v>30.380800000000001</v>
      </c>
      <c r="F126" s="32">
        <v>87.831999999999994</v>
      </c>
      <c r="G126" s="32" t="s">
        <v>98</v>
      </c>
      <c r="H126" s="32" t="s">
        <v>560</v>
      </c>
      <c r="I126" s="32" t="s">
        <v>261</v>
      </c>
      <c r="J126" s="32" t="s">
        <v>262</v>
      </c>
      <c r="M126" s="32">
        <v>-6</v>
      </c>
      <c r="N126" s="32">
        <v>1</v>
      </c>
      <c r="O126" s="32">
        <v>4</v>
      </c>
      <c r="P126" s="32" t="s">
        <v>104</v>
      </c>
      <c r="Q126" s="32" t="s">
        <v>302</v>
      </c>
    </row>
    <row r="127" spans="1:17" x14ac:dyDescent="0.25">
      <c r="A127" s="32" t="s">
        <v>264</v>
      </c>
      <c r="B127" s="32" t="s">
        <v>695</v>
      </c>
      <c r="C127" s="32" t="s">
        <v>862</v>
      </c>
      <c r="D127" s="32" t="s">
        <v>566</v>
      </c>
      <c r="E127" s="32">
        <v>41.579799999999999</v>
      </c>
      <c r="F127" s="32">
        <v>70.530900000000003</v>
      </c>
      <c r="G127" s="32" t="s">
        <v>98</v>
      </c>
      <c r="H127" s="32" t="s">
        <v>431</v>
      </c>
      <c r="I127" s="32" t="s">
        <v>266</v>
      </c>
      <c r="J127" s="32" t="s">
        <v>267</v>
      </c>
      <c r="M127" s="32">
        <v>-5</v>
      </c>
      <c r="N127" s="32">
        <v>1</v>
      </c>
      <c r="O127" s="32">
        <v>0</v>
      </c>
      <c r="P127" s="32" t="s">
        <v>104</v>
      </c>
      <c r="Q127" s="32" t="s">
        <v>315</v>
      </c>
    </row>
    <row r="128" spans="1:17" x14ac:dyDescent="0.25">
      <c r="A128" s="32" t="s">
        <v>264</v>
      </c>
      <c r="B128" s="32" t="s">
        <v>696</v>
      </c>
      <c r="C128" s="32" t="s">
        <v>863</v>
      </c>
      <c r="D128" s="32" t="s">
        <v>567</v>
      </c>
      <c r="E128" s="32">
        <v>41.552599999999998</v>
      </c>
      <c r="F128" s="32">
        <v>70.548500000000004</v>
      </c>
      <c r="G128" s="32" t="s">
        <v>98</v>
      </c>
      <c r="H128" s="32" t="s">
        <v>99</v>
      </c>
      <c r="I128" s="32" t="s">
        <v>266</v>
      </c>
      <c r="J128" s="32" t="s">
        <v>267</v>
      </c>
      <c r="K128" s="32" t="s">
        <v>102</v>
      </c>
      <c r="L128" s="32" t="s">
        <v>568</v>
      </c>
      <c r="M128" s="32">
        <v>-5</v>
      </c>
      <c r="N128" s="32">
        <v>1</v>
      </c>
      <c r="O128" s="32">
        <v>0</v>
      </c>
      <c r="P128" s="32" t="s">
        <v>104</v>
      </c>
      <c r="Q128" s="32" t="s">
        <v>315</v>
      </c>
    </row>
    <row r="129" spans="1:17" x14ac:dyDescent="0.25">
      <c r="A129" s="32" t="s">
        <v>264</v>
      </c>
      <c r="B129" s="32" t="s">
        <v>697</v>
      </c>
      <c r="C129" s="32" t="s">
        <v>864</v>
      </c>
      <c r="D129" s="32" t="s">
        <v>569</v>
      </c>
      <c r="E129" s="32">
        <v>41.568899999999999</v>
      </c>
      <c r="F129" s="32">
        <v>70.521600000000007</v>
      </c>
      <c r="G129" s="32" t="s">
        <v>98</v>
      </c>
      <c r="H129" s="32" t="s">
        <v>570</v>
      </c>
      <c r="I129" s="32" t="s">
        <v>266</v>
      </c>
      <c r="J129" s="32" t="s">
        <v>267</v>
      </c>
      <c r="M129" s="32">
        <v>-5</v>
      </c>
      <c r="N129" s="32">
        <v>1</v>
      </c>
      <c r="O129" s="32">
        <v>0</v>
      </c>
      <c r="P129" s="32" t="s">
        <v>104</v>
      </c>
      <c r="Q129" s="32" t="s">
        <v>315</v>
      </c>
    </row>
    <row r="130" spans="1:17" x14ac:dyDescent="0.25">
      <c r="A130" s="32" t="s">
        <v>264</v>
      </c>
      <c r="B130" s="32" t="s">
        <v>698</v>
      </c>
      <c r="C130" s="32" t="s">
        <v>865</v>
      </c>
      <c r="D130" s="32" t="s">
        <v>571</v>
      </c>
      <c r="E130" s="32">
        <v>41.554200000000002</v>
      </c>
      <c r="F130" s="32">
        <v>70.508399999999995</v>
      </c>
      <c r="G130" s="32" t="s">
        <v>98</v>
      </c>
      <c r="H130" s="32" t="s">
        <v>431</v>
      </c>
      <c r="I130" s="32" t="s">
        <v>266</v>
      </c>
      <c r="J130" s="32" t="s">
        <v>267</v>
      </c>
      <c r="M130" s="32">
        <v>-5</v>
      </c>
      <c r="N130" s="32">
        <v>1</v>
      </c>
      <c r="O130" s="32">
        <v>0</v>
      </c>
      <c r="P130" s="32" t="s">
        <v>104</v>
      </c>
      <c r="Q130" s="3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5.5546875" customWidth="1"/>
    <col min="3" max="3" width="9.5546875" customWidth="1"/>
    <col min="4" max="4" width="8.21875" customWidth="1"/>
    <col min="5" max="5" width="9.5546875" customWidth="1"/>
    <col min="6" max="9" width="12" bestFit="1" customWidth="1"/>
    <col min="10" max="10" width="12" customWidth="1"/>
    <col min="11" max="11" width="16.777343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873</v>
      </c>
    </row>
    <row r="2" spans="1:16" s="39" customFormat="1" ht="27.6" customHeight="1" x14ac:dyDescent="0.3">
      <c r="A2" s="39" t="s">
        <v>712</v>
      </c>
    </row>
    <row r="3" spans="1:16" s="2" customFormat="1" x14ac:dyDescent="0.3"/>
    <row r="4" spans="1:16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14" t="s">
        <v>875</v>
      </c>
      <c r="C5" s="34" t="s">
        <v>876</v>
      </c>
      <c r="D5" s="34" t="s">
        <v>877</v>
      </c>
      <c r="E5" s="34" t="s">
        <v>878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879</v>
      </c>
    </row>
    <row r="6" spans="1:16" x14ac:dyDescent="0.3">
      <c r="A6" s="7" t="str">
        <f>D6&amp;"-"&amp;E6&amp;"-"&amp;C6</f>
        <v>jobjbmet-42983-atemp</v>
      </c>
      <c r="B6" s="37" t="s">
        <v>886</v>
      </c>
      <c r="C6" s="37" t="s">
        <v>8</v>
      </c>
      <c r="D6" s="37" t="s">
        <v>282</v>
      </c>
      <c r="E6" s="38">
        <v>42983</v>
      </c>
      <c r="F6" s="34">
        <v>74.48</v>
      </c>
      <c r="G6" s="34">
        <v>90.32</v>
      </c>
      <c r="H6" s="34">
        <v>81.966578947368404</v>
      </c>
      <c r="I6" s="34">
        <v>81.95</v>
      </c>
      <c r="J6" s="34" t="s">
        <v>880</v>
      </c>
      <c r="K6" s="37" t="s">
        <v>881</v>
      </c>
      <c r="P6" s="1"/>
    </row>
    <row r="7" spans="1:16" x14ac:dyDescent="0.3">
      <c r="A7" s="7" t="str">
        <f t="shared" ref="A7:A70" si="1">D7&amp;"-"&amp;E7&amp;"-"&amp;C7</f>
        <v>jobjbmet-42984-atemp</v>
      </c>
      <c r="B7" s="37" t="s">
        <v>886</v>
      </c>
      <c r="C7" s="37" t="s">
        <v>8</v>
      </c>
      <c r="D7" s="37" t="s">
        <v>282</v>
      </c>
      <c r="E7" s="38">
        <v>42984</v>
      </c>
      <c r="F7" s="34">
        <v>76.099999999999994</v>
      </c>
      <c r="G7" s="34">
        <v>85.1</v>
      </c>
      <c r="H7" s="34">
        <v>79.366249999999994</v>
      </c>
      <c r="I7" s="34">
        <v>78.44</v>
      </c>
      <c r="J7" s="34" t="s">
        <v>880</v>
      </c>
      <c r="K7" s="37" t="s">
        <v>881</v>
      </c>
      <c r="P7" s="1"/>
    </row>
    <row r="8" spans="1:16" x14ac:dyDescent="0.3">
      <c r="A8" s="7" t="str">
        <f t="shared" si="1"/>
        <v>jobjbmet-42985-atemp</v>
      </c>
      <c r="B8" s="37" t="s">
        <v>886</v>
      </c>
      <c r="C8" s="37" t="s">
        <v>8</v>
      </c>
      <c r="D8" s="37" t="s">
        <v>282</v>
      </c>
      <c r="E8" s="38">
        <v>42985</v>
      </c>
      <c r="F8" s="34">
        <v>77</v>
      </c>
      <c r="G8" s="34">
        <v>86.72</v>
      </c>
      <c r="H8" s="34">
        <v>83.013125000000002</v>
      </c>
      <c r="I8" s="34">
        <v>82.85</v>
      </c>
      <c r="J8" s="34" t="s">
        <v>880</v>
      </c>
      <c r="K8" s="37" t="s">
        <v>881</v>
      </c>
      <c r="P8" s="1"/>
    </row>
    <row r="9" spans="1:16" x14ac:dyDescent="0.3">
      <c r="A9" s="7" t="str">
        <f t="shared" si="1"/>
        <v>jobjbmet-42986-atemp</v>
      </c>
      <c r="B9" s="37" t="s">
        <v>886</v>
      </c>
      <c r="C9" s="37" t="s">
        <v>8</v>
      </c>
      <c r="D9" s="37" t="s">
        <v>282</v>
      </c>
      <c r="E9" s="38">
        <v>42986</v>
      </c>
      <c r="F9" s="34">
        <v>75.92</v>
      </c>
      <c r="G9" s="34">
        <v>86.36</v>
      </c>
      <c r="H9" s="34">
        <v>81.751249999999999</v>
      </c>
      <c r="I9" s="34">
        <v>81.680000000000007</v>
      </c>
      <c r="J9" s="34" t="s">
        <v>880</v>
      </c>
      <c r="K9" s="37" t="s">
        <v>881</v>
      </c>
      <c r="P9" s="1"/>
    </row>
    <row r="10" spans="1:16" x14ac:dyDescent="0.3">
      <c r="A10" s="7" t="str">
        <f t="shared" si="1"/>
        <v>jobjbmet-42987-atemp</v>
      </c>
      <c r="B10" s="37" t="s">
        <v>886</v>
      </c>
      <c r="C10" s="37" t="s">
        <v>8</v>
      </c>
      <c r="D10" s="37" t="s">
        <v>282</v>
      </c>
      <c r="E10" s="38">
        <v>42987</v>
      </c>
      <c r="F10" s="34">
        <v>75.56</v>
      </c>
      <c r="G10" s="34">
        <v>88.34</v>
      </c>
      <c r="H10" s="34">
        <v>81.715625000000003</v>
      </c>
      <c r="I10" s="34">
        <v>81.77</v>
      </c>
      <c r="J10" s="34" t="s">
        <v>880</v>
      </c>
      <c r="K10" s="37" t="s">
        <v>881</v>
      </c>
      <c r="P10" s="1"/>
    </row>
    <row r="11" spans="1:16" x14ac:dyDescent="0.3">
      <c r="A11" s="7" t="str">
        <f t="shared" si="1"/>
        <v>jobjbmet-42988-atemp</v>
      </c>
      <c r="B11" s="37" t="s">
        <v>886</v>
      </c>
      <c r="C11" s="37" t="s">
        <v>8</v>
      </c>
      <c r="D11" s="37" t="s">
        <v>282</v>
      </c>
      <c r="E11" s="38">
        <v>42988</v>
      </c>
      <c r="F11" s="34">
        <v>74.84</v>
      </c>
      <c r="G11" s="34">
        <v>87.8</v>
      </c>
      <c r="H11" s="34">
        <v>80.989999999999995</v>
      </c>
      <c r="I11" s="34">
        <v>80.69</v>
      </c>
      <c r="J11" s="34" t="s">
        <v>880</v>
      </c>
      <c r="K11" s="37" t="s">
        <v>881</v>
      </c>
      <c r="P11" s="1"/>
    </row>
    <row r="12" spans="1:16" x14ac:dyDescent="0.3">
      <c r="A12" s="7" t="str">
        <f t="shared" si="1"/>
        <v>jobjbmet-42989-atemp</v>
      </c>
      <c r="B12" s="37" t="s">
        <v>886</v>
      </c>
      <c r="C12" s="37" t="s">
        <v>8</v>
      </c>
      <c r="D12" s="37" t="s">
        <v>282</v>
      </c>
      <c r="E12" s="38">
        <v>42989</v>
      </c>
      <c r="F12" s="34">
        <v>78.08</v>
      </c>
      <c r="G12" s="34">
        <v>82.04</v>
      </c>
      <c r="H12" s="34">
        <v>79.964705882352902</v>
      </c>
      <c r="I12" s="34">
        <v>80.239999999999995</v>
      </c>
      <c r="J12" s="34" t="s">
        <v>880</v>
      </c>
      <c r="K12" s="37" t="s">
        <v>881</v>
      </c>
      <c r="P12" s="1"/>
    </row>
    <row r="13" spans="1:16" x14ac:dyDescent="0.3">
      <c r="A13" s="7" t="str">
        <f t="shared" si="1"/>
        <v>jobjbmet-42983-bp</v>
      </c>
      <c r="B13" s="37" t="s">
        <v>886</v>
      </c>
      <c r="C13" s="37" t="s">
        <v>9</v>
      </c>
      <c r="D13" s="37" t="s">
        <v>282</v>
      </c>
      <c r="E13" s="38">
        <v>42983</v>
      </c>
      <c r="F13" s="34">
        <v>29.795653201039499</v>
      </c>
      <c r="G13" s="34">
        <v>29.884242853768001</v>
      </c>
      <c r="H13" s="34">
        <v>29.8341197607769</v>
      </c>
      <c r="I13" s="34">
        <v>29.825183085282301</v>
      </c>
      <c r="J13" s="34" t="s">
        <v>880</v>
      </c>
      <c r="K13" s="37" t="s">
        <v>881</v>
      </c>
      <c r="P13" s="1"/>
    </row>
    <row r="14" spans="1:16" x14ac:dyDescent="0.3">
      <c r="A14" s="7" t="str">
        <f t="shared" si="1"/>
        <v>jobjbmet-42984-bp</v>
      </c>
      <c r="B14" s="37" t="s">
        <v>886</v>
      </c>
      <c r="C14" s="37" t="s">
        <v>9</v>
      </c>
      <c r="D14" s="37" t="s">
        <v>282</v>
      </c>
      <c r="E14" s="38">
        <v>42984</v>
      </c>
      <c r="F14" s="34">
        <v>29.441294590125199</v>
      </c>
      <c r="G14" s="34">
        <v>29.825183085282301</v>
      </c>
      <c r="H14" s="34">
        <v>29.6861465469722</v>
      </c>
      <c r="I14" s="34">
        <v>29.7365934325537</v>
      </c>
      <c r="J14" s="34" t="s">
        <v>880</v>
      </c>
      <c r="K14" s="37" t="s">
        <v>881</v>
      </c>
      <c r="P14" s="1"/>
    </row>
    <row r="15" spans="1:16" x14ac:dyDescent="0.3">
      <c r="A15" s="7" t="str">
        <f t="shared" si="1"/>
        <v>jobjbmet-42985-bp</v>
      </c>
      <c r="B15" s="37" t="s">
        <v>886</v>
      </c>
      <c r="C15" s="37" t="s">
        <v>9</v>
      </c>
      <c r="D15" s="37" t="s">
        <v>282</v>
      </c>
      <c r="E15" s="38">
        <v>42985</v>
      </c>
      <c r="F15" s="34">
        <v>29.470824474368101</v>
      </c>
      <c r="G15" s="34">
        <v>29.854712969525199</v>
      </c>
      <c r="H15" s="34">
        <v>29.733825005905999</v>
      </c>
      <c r="I15" s="34">
        <v>29.795653201039499</v>
      </c>
      <c r="J15" s="34" t="s">
        <v>880</v>
      </c>
      <c r="K15" s="37" t="s">
        <v>881</v>
      </c>
      <c r="P15" s="1"/>
    </row>
    <row r="16" spans="1:16" x14ac:dyDescent="0.3">
      <c r="A16" s="7" t="str">
        <f t="shared" si="1"/>
        <v>jobjbmet-42986-bp</v>
      </c>
      <c r="B16" s="37" t="s">
        <v>886</v>
      </c>
      <c r="C16" s="37" t="s">
        <v>9</v>
      </c>
      <c r="D16" s="37" t="s">
        <v>282</v>
      </c>
      <c r="E16" s="38">
        <v>42986</v>
      </c>
      <c r="F16" s="34">
        <v>29.795653201039499</v>
      </c>
      <c r="G16" s="34">
        <v>29.884242853768001</v>
      </c>
      <c r="H16" s="34">
        <v>29.842716454051502</v>
      </c>
      <c r="I16" s="34">
        <v>29.825183085282301</v>
      </c>
      <c r="J16" s="34" t="s">
        <v>880</v>
      </c>
      <c r="K16" s="37" t="s">
        <v>881</v>
      </c>
      <c r="P16" s="1"/>
    </row>
    <row r="17" spans="1:16" x14ac:dyDescent="0.3">
      <c r="A17" s="7" t="str">
        <f t="shared" si="1"/>
        <v>jobjbmet-42987-bp</v>
      </c>
      <c r="B17" s="37" t="s">
        <v>886</v>
      </c>
      <c r="C17" s="37" t="s">
        <v>9</v>
      </c>
      <c r="D17" s="37" t="s">
        <v>282</v>
      </c>
      <c r="E17" s="38">
        <v>42987</v>
      </c>
      <c r="F17" s="34">
        <v>29.766123316796602</v>
      </c>
      <c r="G17" s="34">
        <v>29.854712969525199</v>
      </c>
      <c r="H17" s="34">
        <v>29.814109378691199</v>
      </c>
      <c r="I17" s="34">
        <v>29.795653201039499</v>
      </c>
      <c r="J17" s="34" t="s">
        <v>880</v>
      </c>
      <c r="K17" s="37" t="s">
        <v>881</v>
      </c>
      <c r="P17" s="1"/>
    </row>
    <row r="18" spans="1:16" x14ac:dyDescent="0.3">
      <c r="A18" s="7" t="str">
        <f t="shared" si="1"/>
        <v>jobjbmet-42988-bp</v>
      </c>
      <c r="B18" s="37" t="s">
        <v>886</v>
      </c>
      <c r="C18" s="37" t="s">
        <v>9</v>
      </c>
      <c r="D18" s="37" t="s">
        <v>282</v>
      </c>
      <c r="E18" s="38">
        <v>42988</v>
      </c>
      <c r="F18" s="34">
        <v>29.766123316796602</v>
      </c>
      <c r="G18" s="34">
        <v>29.884242853768001</v>
      </c>
      <c r="H18" s="34">
        <v>29.825798291203999</v>
      </c>
      <c r="I18" s="34">
        <v>29.825183085282301</v>
      </c>
      <c r="J18" s="34" t="s">
        <v>880</v>
      </c>
      <c r="K18" s="37" t="s">
        <v>881</v>
      </c>
      <c r="P18" s="1"/>
    </row>
    <row r="19" spans="1:16" x14ac:dyDescent="0.3">
      <c r="A19" s="7" t="str">
        <f t="shared" si="1"/>
        <v>jobjbmet-42989-bp</v>
      </c>
      <c r="B19" s="37" t="s">
        <v>886</v>
      </c>
      <c r="C19" s="37" t="s">
        <v>9</v>
      </c>
      <c r="D19" s="37" t="s">
        <v>282</v>
      </c>
      <c r="E19" s="38">
        <v>42989</v>
      </c>
      <c r="F19" s="34">
        <v>29.854712969525199</v>
      </c>
      <c r="G19" s="34">
        <v>29.913772738010898</v>
      </c>
      <c r="H19" s="34">
        <v>29.896402217868001</v>
      </c>
      <c r="I19" s="34">
        <v>29.913772738010898</v>
      </c>
      <c r="J19" s="34" t="s">
        <v>880</v>
      </c>
      <c r="K19" s="37" t="s">
        <v>881</v>
      </c>
      <c r="P19" s="1"/>
    </row>
    <row r="20" spans="1:16" x14ac:dyDescent="0.3">
      <c r="A20" s="7" t="str">
        <f t="shared" si="1"/>
        <v>jobjbmet-42983-intensprcp</v>
      </c>
      <c r="B20" s="37" t="s">
        <v>886</v>
      </c>
      <c r="C20" s="37" t="s">
        <v>10</v>
      </c>
      <c r="D20" s="37" t="s">
        <v>282</v>
      </c>
      <c r="E20" s="38">
        <v>42983</v>
      </c>
      <c r="F20" s="34">
        <v>0</v>
      </c>
      <c r="G20" s="34">
        <v>0.80314960629921295</v>
      </c>
      <c r="H20" s="34">
        <v>2.3829258184832201E-2</v>
      </c>
      <c r="I20" s="34">
        <v>0</v>
      </c>
      <c r="J20" s="34" t="s">
        <v>880</v>
      </c>
      <c r="K20" s="37" t="s">
        <v>881</v>
      </c>
      <c r="P20" s="1"/>
    </row>
    <row r="21" spans="1:16" x14ac:dyDescent="0.3">
      <c r="A21" s="7" t="str">
        <f t="shared" si="1"/>
        <v>jobjbmet-42984-intensprcp</v>
      </c>
      <c r="B21" s="37" t="s">
        <v>886</v>
      </c>
      <c r="C21" s="37" t="s">
        <v>10</v>
      </c>
      <c r="D21" s="37" t="s">
        <v>282</v>
      </c>
      <c r="E21" s="38">
        <v>42984</v>
      </c>
      <c r="F21" s="34">
        <v>0</v>
      </c>
      <c r="G21" s="34">
        <v>0.72440944881889802</v>
      </c>
      <c r="H21" s="34">
        <v>4.2158792650918597E-2</v>
      </c>
      <c r="I21" s="34">
        <v>0</v>
      </c>
      <c r="J21" s="34" t="s">
        <v>880</v>
      </c>
      <c r="K21" s="37" t="s">
        <v>881</v>
      </c>
      <c r="P21" s="1"/>
    </row>
    <row r="22" spans="1:16" x14ac:dyDescent="0.3">
      <c r="A22" s="7" t="str">
        <f t="shared" si="1"/>
        <v>jobjbmet-42985-intensprcp</v>
      </c>
      <c r="B22" s="37" t="s">
        <v>886</v>
      </c>
      <c r="C22" s="37" t="s">
        <v>10</v>
      </c>
      <c r="D22" s="37" t="s">
        <v>282</v>
      </c>
      <c r="E22" s="38">
        <v>42985</v>
      </c>
      <c r="F22" s="34">
        <v>0</v>
      </c>
      <c r="G22" s="34">
        <v>0.96062992125984203</v>
      </c>
      <c r="H22" s="34">
        <v>1.50918635170604E-2</v>
      </c>
      <c r="I22" s="34">
        <v>0</v>
      </c>
      <c r="J22" s="34" t="s">
        <v>880</v>
      </c>
      <c r="K22" s="37" t="s">
        <v>881</v>
      </c>
      <c r="P22" s="1"/>
    </row>
    <row r="23" spans="1:16" x14ac:dyDescent="0.3">
      <c r="A23" s="7" t="str">
        <f t="shared" si="1"/>
        <v>jobjbmet-42986-intensprcp</v>
      </c>
      <c r="B23" s="37" t="s">
        <v>886</v>
      </c>
      <c r="C23" s="37" t="s">
        <v>10</v>
      </c>
      <c r="D23" s="37" t="s">
        <v>282</v>
      </c>
      <c r="E23" s="38">
        <v>42986</v>
      </c>
      <c r="F23" s="34">
        <v>0</v>
      </c>
      <c r="G23" s="34">
        <v>0.23622047244094499</v>
      </c>
      <c r="H23" s="34">
        <v>6.8897637795275598E-3</v>
      </c>
      <c r="I23" s="34">
        <v>0</v>
      </c>
      <c r="J23" s="34" t="s">
        <v>880</v>
      </c>
      <c r="K23" s="37" t="s">
        <v>881</v>
      </c>
      <c r="P23" s="1"/>
    </row>
    <row r="24" spans="1:16" x14ac:dyDescent="0.3">
      <c r="A24" s="7" t="str">
        <f t="shared" si="1"/>
        <v>jobjbmet-42987-intensprcp</v>
      </c>
      <c r="B24" s="37" t="s">
        <v>886</v>
      </c>
      <c r="C24" s="37" t="s">
        <v>10</v>
      </c>
      <c r="D24" s="37" t="s">
        <v>282</v>
      </c>
      <c r="E24" s="38">
        <v>42987</v>
      </c>
      <c r="F24" s="34">
        <v>0</v>
      </c>
      <c r="G24" s="34">
        <v>0</v>
      </c>
      <c r="H24" s="34">
        <v>0</v>
      </c>
      <c r="I24" s="34">
        <v>0</v>
      </c>
      <c r="J24" s="34" t="s">
        <v>880</v>
      </c>
      <c r="K24" s="37" t="s">
        <v>881</v>
      </c>
      <c r="P24" s="1"/>
    </row>
    <row r="25" spans="1:16" x14ac:dyDescent="0.3">
      <c r="A25" s="7" t="str">
        <f t="shared" si="1"/>
        <v>jobjbmet-42988-intensprcp</v>
      </c>
      <c r="B25" s="37" t="s">
        <v>886</v>
      </c>
      <c r="C25" s="37" t="s">
        <v>10</v>
      </c>
      <c r="D25" s="37" t="s">
        <v>282</v>
      </c>
      <c r="E25" s="38">
        <v>42988</v>
      </c>
      <c r="F25" s="34">
        <v>0</v>
      </c>
      <c r="G25" s="34">
        <v>4.7244094488188997E-2</v>
      </c>
      <c r="H25" s="34">
        <v>1.47637795275591E-3</v>
      </c>
      <c r="I25" s="34">
        <v>0</v>
      </c>
      <c r="J25" s="34" t="s">
        <v>880</v>
      </c>
      <c r="K25" s="37" t="s">
        <v>881</v>
      </c>
      <c r="P25" s="1"/>
    </row>
    <row r="26" spans="1:16" x14ac:dyDescent="0.3">
      <c r="A26" s="7" t="str">
        <f t="shared" si="1"/>
        <v>jobjbmet-42989-intensprcp</v>
      </c>
      <c r="B26" s="37" t="s">
        <v>886</v>
      </c>
      <c r="C26" s="37" t="s">
        <v>10</v>
      </c>
      <c r="D26" s="37" t="s">
        <v>282</v>
      </c>
      <c r="E26" s="38">
        <v>42989</v>
      </c>
      <c r="F26" s="34">
        <v>0</v>
      </c>
      <c r="G26" s="34">
        <v>0.83464566929133899</v>
      </c>
      <c r="H26" s="34">
        <v>8.2445576655859207E-2</v>
      </c>
      <c r="I26" s="34">
        <v>0</v>
      </c>
      <c r="J26" s="34" t="s">
        <v>880</v>
      </c>
      <c r="K26" s="37" t="s">
        <v>881</v>
      </c>
      <c r="P26" s="1"/>
    </row>
    <row r="27" spans="1:16" x14ac:dyDescent="0.3">
      <c r="A27" s="7" t="str">
        <f t="shared" si="1"/>
        <v>jobjbmet-42983-maxwspd</v>
      </c>
      <c r="B27" s="37" t="s">
        <v>886</v>
      </c>
      <c r="C27" s="37" t="s">
        <v>11</v>
      </c>
      <c r="D27" s="37" t="s">
        <v>282</v>
      </c>
      <c r="E27" s="38">
        <v>42983</v>
      </c>
      <c r="F27" s="34">
        <v>0.67108255558179097</v>
      </c>
      <c r="G27" s="34">
        <v>19.685088297065899</v>
      </c>
      <c r="H27" s="34">
        <v>4.1618891824239199</v>
      </c>
      <c r="I27" s="34">
        <v>3.3554127779089602</v>
      </c>
      <c r="J27" s="34" t="s">
        <v>880</v>
      </c>
      <c r="K27" s="37" t="s">
        <v>881</v>
      </c>
      <c r="P27" s="1"/>
    </row>
    <row r="28" spans="1:16" x14ac:dyDescent="0.3">
      <c r="A28" s="7" t="str">
        <f t="shared" si="1"/>
        <v>jobjbmet-42984-maxwspd</v>
      </c>
      <c r="B28" s="37" t="s">
        <v>886</v>
      </c>
      <c r="C28" s="37" t="s">
        <v>11</v>
      </c>
      <c r="D28" s="37" t="s">
        <v>282</v>
      </c>
      <c r="E28" s="38">
        <v>42984</v>
      </c>
      <c r="F28" s="34">
        <v>0.894776740775722</v>
      </c>
      <c r="G28" s="34">
        <v>25.724831297302</v>
      </c>
      <c r="H28" s="34">
        <v>8.2230914536393804</v>
      </c>
      <c r="I28" s="34">
        <v>8.0529906669815006</v>
      </c>
      <c r="J28" s="34" t="s">
        <v>880</v>
      </c>
      <c r="K28" s="37" t="s">
        <v>881</v>
      </c>
      <c r="P28" s="1"/>
    </row>
    <row r="29" spans="1:16" x14ac:dyDescent="0.3">
      <c r="A29" s="7" t="str">
        <f t="shared" si="1"/>
        <v>jobjbmet-42985-maxwspd</v>
      </c>
      <c r="B29" s="37" t="s">
        <v>886</v>
      </c>
      <c r="C29" s="37" t="s">
        <v>11</v>
      </c>
      <c r="D29" s="37" t="s">
        <v>282</v>
      </c>
      <c r="E29" s="38">
        <v>42985</v>
      </c>
      <c r="F29" s="34">
        <v>2.4606360371332401</v>
      </c>
      <c r="G29" s="34">
        <v>25.724831297302</v>
      </c>
      <c r="H29" s="34">
        <v>14.710222824263401</v>
      </c>
      <c r="I29" s="34">
        <v>15.4348987783812</v>
      </c>
      <c r="J29" s="34" t="s">
        <v>880</v>
      </c>
      <c r="K29" s="37" t="s">
        <v>881</v>
      </c>
      <c r="P29" s="1"/>
    </row>
    <row r="30" spans="1:16" x14ac:dyDescent="0.3">
      <c r="A30" s="7" t="str">
        <f t="shared" si="1"/>
        <v>jobjbmet-42986-maxwspd</v>
      </c>
      <c r="B30" s="37" t="s">
        <v>886</v>
      </c>
      <c r="C30" s="37" t="s">
        <v>11</v>
      </c>
      <c r="D30" s="37" t="s">
        <v>282</v>
      </c>
      <c r="E30" s="38">
        <v>42986</v>
      </c>
      <c r="F30" s="34">
        <v>1.3421651111635799</v>
      </c>
      <c r="G30" s="34">
        <v>18.342923185902301</v>
      </c>
      <c r="H30" s="34">
        <v>10.0895398113512</v>
      </c>
      <c r="I30" s="34">
        <v>10.513626704114699</v>
      </c>
      <c r="J30" s="34" t="s">
        <v>880</v>
      </c>
      <c r="K30" s="37" t="s">
        <v>881</v>
      </c>
      <c r="P30" s="1"/>
    </row>
    <row r="31" spans="1:16" x14ac:dyDescent="0.3">
      <c r="A31" s="7" t="str">
        <f t="shared" si="1"/>
        <v>jobjbmet-42987-maxwspd</v>
      </c>
      <c r="B31" s="37" t="s">
        <v>886</v>
      </c>
      <c r="C31" s="37" t="s">
        <v>11</v>
      </c>
      <c r="D31" s="37" t="s">
        <v>282</v>
      </c>
      <c r="E31" s="38">
        <v>42987</v>
      </c>
      <c r="F31" s="34">
        <v>0</v>
      </c>
      <c r="G31" s="34">
        <v>17.671840630320499</v>
      </c>
      <c r="H31" s="34">
        <v>6.7084954080554802</v>
      </c>
      <c r="I31" s="34">
        <v>4.6975778890725399</v>
      </c>
      <c r="J31" s="34" t="s">
        <v>880</v>
      </c>
      <c r="K31" s="37" t="s">
        <v>881</v>
      </c>
      <c r="P31" s="1"/>
    </row>
    <row r="32" spans="1:16" x14ac:dyDescent="0.3">
      <c r="A32" s="7" t="str">
        <f t="shared" si="1"/>
        <v>jobjbmet-42988-maxwspd</v>
      </c>
      <c r="B32" s="37" t="s">
        <v>886</v>
      </c>
      <c r="C32" s="37" t="s">
        <v>11</v>
      </c>
      <c r="D32" s="37" t="s">
        <v>282</v>
      </c>
      <c r="E32" s="38">
        <v>42988</v>
      </c>
      <c r="F32" s="34">
        <v>0</v>
      </c>
      <c r="G32" s="34">
        <v>12.526874370860099</v>
      </c>
      <c r="H32" s="34">
        <v>4.3993189754806297</v>
      </c>
      <c r="I32" s="34">
        <v>2.6843302223271701</v>
      </c>
      <c r="J32" s="34" t="s">
        <v>880</v>
      </c>
      <c r="K32" s="37" t="s">
        <v>881</v>
      </c>
      <c r="P32" s="1"/>
    </row>
    <row r="33" spans="1:16" x14ac:dyDescent="0.3">
      <c r="A33" s="7" t="str">
        <f t="shared" si="1"/>
        <v>jobjbmet-42989-maxwspd</v>
      </c>
      <c r="B33" s="37" t="s">
        <v>886</v>
      </c>
      <c r="C33" s="37" t="s">
        <v>11</v>
      </c>
      <c r="D33" s="37" t="s">
        <v>282</v>
      </c>
      <c r="E33" s="38">
        <v>42989</v>
      </c>
      <c r="F33" s="34">
        <v>0.894776740775722</v>
      </c>
      <c r="G33" s="34">
        <v>8.0529906669815006</v>
      </c>
      <c r="H33" s="34">
        <v>3.25014492605299</v>
      </c>
      <c r="I33" s="34">
        <v>3.1317185927150302</v>
      </c>
      <c r="J33" s="34" t="s">
        <v>880</v>
      </c>
      <c r="K33" s="37" t="s">
        <v>881</v>
      </c>
      <c r="P33" s="1"/>
    </row>
    <row r="34" spans="1:16" x14ac:dyDescent="0.3">
      <c r="A34" s="7" t="str">
        <f t="shared" si="1"/>
        <v>jobjbmet-42983-rh</v>
      </c>
      <c r="B34" s="37" t="s">
        <v>886</v>
      </c>
      <c r="C34" s="37" t="s">
        <v>12</v>
      </c>
      <c r="D34" s="37" t="s">
        <v>282</v>
      </c>
      <c r="E34" s="38">
        <v>42983</v>
      </c>
      <c r="F34" s="34">
        <v>62</v>
      </c>
      <c r="G34" s="34">
        <v>94</v>
      </c>
      <c r="H34" s="34">
        <v>80.881578947368396</v>
      </c>
      <c r="I34" s="34">
        <v>85.5</v>
      </c>
      <c r="J34" s="34" t="s">
        <v>880</v>
      </c>
      <c r="K34" s="37" t="s">
        <v>881</v>
      </c>
      <c r="P34" s="1"/>
    </row>
    <row r="35" spans="1:16" x14ac:dyDescent="0.3">
      <c r="A35" s="7" t="str">
        <f t="shared" si="1"/>
        <v>jobjbmet-42984-rh</v>
      </c>
      <c r="B35" s="37" t="s">
        <v>886</v>
      </c>
      <c r="C35" s="37" t="s">
        <v>12</v>
      </c>
      <c r="D35" s="37" t="s">
        <v>282</v>
      </c>
      <c r="E35" s="38">
        <v>42984</v>
      </c>
      <c r="F35" s="34">
        <v>71</v>
      </c>
      <c r="G35" s="34">
        <v>95</v>
      </c>
      <c r="H35" s="34">
        <v>85.84375</v>
      </c>
      <c r="I35" s="34">
        <v>87</v>
      </c>
      <c r="J35" s="34" t="s">
        <v>880</v>
      </c>
      <c r="K35" s="37" t="s">
        <v>881</v>
      </c>
      <c r="P35" s="1"/>
    </row>
    <row r="36" spans="1:16" x14ac:dyDescent="0.3">
      <c r="A36" s="7" t="str">
        <f t="shared" si="1"/>
        <v>jobjbmet-42985-rh</v>
      </c>
      <c r="B36" s="37" t="s">
        <v>886</v>
      </c>
      <c r="C36" s="37" t="s">
        <v>12</v>
      </c>
      <c r="D36" s="37" t="s">
        <v>282</v>
      </c>
      <c r="E36" s="38">
        <v>42985</v>
      </c>
      <c r="F36" s="34">
        <v>75</v>
      </c>
      <c r="G36" s="34">
        <v>94</v>
      </c>
      <c r="H36" s="34">
        <v>82.4270833333333</v>
      </c>
      <c r="I36" s="34">
        <v>82</v>
      </c>
      <c r="J36" s="34" t="s">
        <v>880</v>
      </c>
      <c r="K36" s="37" t="s">
        <v>881</v>
      </c>
      <c r="P36" s="1"/>
    </row>
    <row r="37" spans="1:16" x14ac:dyDescent="0.3">
      <c r="A37" s="7" t="str">
        <f t="shared" si="1"/>
        <v>jobjbmet-42986-rh</v>
      </c>
      <c r="B37" s="37" t="s">
        <v>886</v>
      </c>
      <c r="C37" s="37" t="s">
        <v>12</v>
      </c>
      <c r="D37" s="37" t="s">
        <v>282</v>
      </c>
      <c r="E37" s="38">
        <v>42986</v>
      </c>
      <c r="F37" s="34">
        <v>74</v>
      </c>
      <c r="G37" s="34">
        <v>93</v>
      </c>
      <c r="H37" s="34">
        <v>84.40625</v>
      </c>
      <c r="I37" s="34">
        <v>86</v>
      </c>
      <c r="J37" s="34" t="s">
        <v>880</v>
      </c>
      <c r="K37" s="37" t="s">
        <v>881</v>
      </c>
      <c r="P37" s="1"/>
    </row>
    <row r="38" spans="1:16" x14ac:dyDescent="0.3">
      <c r="A38" s="7" t="str">
        <f t="shared" si="1"/>
        <v>jobjbmet-42987-rh</v>
      </c>
      <c r="B38" s="37" t="s">
        <v>886</v>
      </c>
      <c r="C38" s="37" t="s">
        <v>12</v>
      </c>
      <c r="D38" s="37" t="s">
        <v>282</v>
      </c>
      <c r="E38" s="38">
        <v>42987</v>
      </c>
      <c r="F38" s="34">
        <v>62</v>
      </c>
      <c r="G38" s="34">
        <v>91</v>
      </c>
      <c r="H38" s="34">
        <v>78.40625</v>
      </c>
      <c r="I38" s="34">
        <v>79.5</v>
      </c>
      <c r="J38" s="34" t="s">
        <v>880</v>
      </c>
      <c r="K38" s="37" t="s">
        <v>881</v>
      </c>
      <c r="P38" s="1"/>
    </row>
    <row r="39" spans="1:16" x14ac:dyDescent="0.3">
      <c r="A39" s="7" t="str">
        <f t="shared" si="1"/>
        <v>jobjbmet-42988-rh</v>
      </c>
      <c r="B39" s="37" t="s">
        <v>886</v>
      </c>
      <c r="C39" s="37" t="s">
        <v>12</v>
      </c>
      <c r="D39" s="37" t="s">
        <v>282</v>
      </c>
      <c r="E39" s="38">
        <v>42988</v>
      </c>
      <c r="F39" s="34">
        <v>69</v>
      </c>
      <c r="G39" s="34">
        <v>90</v>
      </c>
      <c r="H39" s="34">
        <v>81.5104166666667</v>
      </c>
      <c r="I39" s="34">
        <v>83</v>
      </c>
      <c r="J39" s="34" t="s">
        <v>880</v>
      </c>
      <c r="K39" s="37" t="s">
        <v>881</v>
      </c>
      <c r="P39" s="1"/>
    </row>
    <row r="40" spans="1:16" x14ac:dyDescent="0.3">
      <c r="A40" s="7" t="str">
        <f t="shared" si="1"/>
        <v>jobjbmet-42989-rh</v>
      </c>
      <c r="B40" s="37" t="s">
        <v>886</v>
      </c>
      <c r="C40" s="37" t="s">
        <v>12</v>
      </c>
      <c r="D40" s="37" t="s">
        <v>282</v>
      </c>
      <c r="E40" s="38">
        <v>42989</v>
      </c>
      <c r="F40" s="34">
        <v>83</v>
      </c>
      <c r="G40" s="34">
        <v>95</v>
      </c>
      <c r="H40" s="34">
        <v>90.823529411764696</v>
      </c>
      <c r="I40" s="34">
        <v>91</v>
      </c>
      <c r="J40" s="34" t="s">
        <v>880</v>
      </c>
      <c r="K40" s="37" t="s">
        <v>881</v>
      </c>
      <c r="P40" s="1"/>
    </row>
    <row r="41" spans="1:16" x14ac:dyDescent="0.3">
      <c r="A41" s="7" t="str">
        <f t="shared" si="1"/>
        <v>jobjbmet-42983-sdwdir</v>
      </c>
      <c r="B41" s="37" t="s">
        <v>886</v>
      </c>
      <c r="C41" s="37" t="s">
        <v>13</v>
      </c>
      <c r="D41" s="37" t="s">
        <v>282</v>
      </c>
      <c r="E41" s="38">
        <v>42983</v>
      </c>
      <c r="F41" s="34">
        <v>0</v>
      </c>
      <c r="G41" s="34">
        <v>85</v>
      </c>
      <c r="H41" s="34">
        <v>26.157894736842099</v>
      </c>
      <c r="I41" s="34">
        <v>23</v>
      </c>
      <c r="J41" s="34" t="s">
        <v>880</v>
      </c>
      <c r="K41" s="37" t="s">
        <v>881</v>
      </c>
      <c r="P41" s="1"/>
    </row>
    <row r="42" spans="1:16" x14ac:dyDescent="0.3">
      <c r="A42" s="7" t="str">
        <f t="shared" si="1"/>
        <v>jobjbmet-42984-sdwdir</v>
      </c>
      <c r="B42" s="37" t="s">
        <v>886</v>
      </c>
      <c r="C42" s="37" t="s">
        <v>13</v>
      </c>
      <c r="D42" s="37" t="s">
        <v>282</v>
      </c>
      <c r="E42" s="38">
        <v>42984</v>
      </c>
      <c r="F42" s="34">
        <v>9</v>
      </c>
      <c r="G42" s="34">
        <v>92</v>
      </c>
      <c r="H42" s="34">
        <v>32.4166666666667</v>
      </c>
      <c r="I42" s="34">
        <v>31.5</v>
      </c>
      <c r="J42" s="34" t="s">
        <v>880</v>
      </c>
      <c r="K42" s="37" t="s">
        <v>881</v>
      </c>
      <c r="P42" s="1"/>
    </row>
    <row r="43" spans="1:16" x14ac:dyDescent="0.3">
      <c r="A43" s="7" t="str">
        <f t="shared" si="1"/>
        <v>jobjbmet-42985-sdwdir</v>
      </c>
      <c r="B43" s="37" t="s">
        <v>886</v>
      </c>
      <c r="C43" s="37" t="s">
        <v>13</v>
      </c>
      <c r="D43" s="37" t="s">
        <v>282</v>
      </c>
      <c r="E43" s="38">
        <v>42985</v>
      </c>
      <c r="F43" s="34">
        <v>16</v>
      </c>
      <c r="G43" s="34">
        <v>73</v>
      </c>
      <c r="H43" s="34">
        <v>28.3958333333333</v>
      </c>
      <c r="I43" s="34">
        <v>28</v>
      </c>
      <c r="J43" s="34" t="s">
        <v>880</v>
      </c>
      <c r="K43" s="37" t="s">
        <v>881</v>
      </c>
      <c r="P43" s="1"/>
    </row>
    <row r="44" spans="1:16" x14ac:dyDescent="0.3">
      <c r="A44" s="7" t="str">
        <f t="shared" si="1"/>
        <v>jobjbmet-42986-sdwdir</v>
      </c>
      <c r="B44" s="37" t="s">
        <v>886</v>
      </c>
      <c r="C44" s="37" t="s">
        <v>13</v>
      </c>
      <c r="D44" s="37" t="s">
        <v>282</v>
      </c>
      <c r="E44" s="38">
        <v>42986</v>
      </c>
      <c r="F44" s="34">
        <v>14</v>
      </c>
      <c r="G44" s="34">
        <v>67</v>
      </c>
      <c r="H44" s="34">
        <v>22.1875</v>
      </c>
      <c r="I44" s="34">
        <v>20</v>
      </c>
      <c r="J44" s="34" t="s">
        <v>880</v>
      </c>
      <c r="K44" s="37" t="s">
        <v>881</v>
      </c>
      <c r="P44" s="1"/>
    </row>
    <row r="45" spans="1:16" x14ac:dyDescent="0.3">
      <c r="A45" s="7" t="str">
        <f t="shared" si="1"/>
        <v>jobjbmet-42987-sdwdir</v>
      </c>
      <c r="B45" s="37" t="s">
        <v>886</v>
      </c>
      <c r="C45" s="37" t="s">
        <v>13</v>
      </c>
      <c r="D45" s="37" t="s">
        <v>282</v>
      </c>
      <c r="E45" s="38">
        <v>42987</v>
      </c>
      <c r="F45" s="34">
        <v>0</v>
      </c>
      <c r="G45" s="34">
        <v>31</v>
      </c>
      <c r="H45" s="34">
        <v>17.8229166666667</v>
      </c>
      <c r="I45" s="34">
        <v>18</v>
      </c>
      <c r="J45" s="34" t="s">
        <v>880</v>
      </c>
      <c r="K45" s="37" t="s">
        <v>881</v>
      </c>
      <c r="P45" s="1"/>
    </row>
    <row r="46" spans="1:16" x14ac:dyDescent="0.3">
      <c r="A46" s="7" t="str">
        <f t="shared" si="1"/>
        <v>jobjbmet-42988-sdwdir</v>
      </c>
      <c r="B46" s="37" t="s">
        <v>886</v>
      </c>
      <c r="C46" s="37" t="s">
        <v>13</v>
      </c>
      <c r="D46" s="37" t="s">
        <v>282</v>
      </c>
      <c r="E46" s="38">
        <v>42988</v>
      </c>
      <c r="F46" s="34">
        <v>0</v>
      </c>
      <c r="G46" s="34">
        <v>66</v>
      </c>
      <c r="H46" s="34">
        <v>18.2916666666667</v>
      </c>
      <c r="I46" s="34">
        <v>17</v>
      </c>
      <c r="J46" s="34" t="s">
        <v>880</v>
      </c>
      <c r="K46" s="37" t="s">
        <v>881</v>
      </c>
      <c r="P46" s="1"/>
    </row>
    <row r="47" spans="1:16" x14ac:dyDescent="0.3">
      <c r="A47" s="7" t="str">
        <f t="shared" si="1"/>
        <v>jobjbmet-42989-sdwdir</v>
      </c>
      <c r="B47" s="37" t="s">
        <v>886</v>
      </c>
      <c r="C47" s="37" t="s">
        <v>13</v>
      </c>
      <c r="D47" s="37" t="s">
        <v>282</v>
      </c>
      <c r="E47" s="38">
        <v>42989</v>
      </c>
      <c r="F47" s="34">
        <v>8</v>
      </c>
      <c r="G47" s="34">
        <v>63</v>
      </c>
      <c r="H47" s="34">
        <v>23.235294117647101</v>
      </c>
      <c r="I47" s="34">
        <v>17</v>
      </c>
      <c r="J47" s="34" t="s">
        <v>880</v>
      </c>
      <c r="K47" s="37" t="s">
        <v>881</v>
      </c>
      <c r="P47" s="1"/>
    </row>
    <row r="48" spans="1:16" x14ac:dyDescent="0.3">
      <c r="A48" s="7" t="str">
        <f t="shared" si="1"/>
        <v>jobjbmet-42983-totpar</v>
      </c>
      <c r="B48" s="37" t="s">
        <v>886</v>
      </c>
      <c r="C48" s="37" t="s">
        <v>14</v>
      </c>
      <c r="D48" s="37" t="s">
        <v>282</v>
      </c>
      <c r="E48" s="38">
        <v>42983</v>
      </c>
      <c r="F48" s="34">
        <v>0</v>
      </c>
      <c r="G48" s="34">
        <v>1514.8</v>
      </c>
      <c r="H48" s="34">
        <v>525.65901639344304</v>
      </c>
      <c r="I48" s="34">
        <v>526.4</v>
      </c>
      <c r="J48" s="34">
        <v>32065.200000000001</v>
      </c>
      <c r="K48" s="37" t="s">
        <v>881</v>
      </c>
      <c r="P48" s="1"/>
    </row>
    <row r="49" spans="1:16" x14ac:dyDescent="0.3">
      <c r="A49" s="7" t="str">
        <f t="shared" si="1"/>
        <v>jobjbmet-42984-totpar</v>
      </c>
      <c r="B49" s="37" t="s">
        <v>886</v>
      </c>
      <c r="C49" s="37" t="s">
        <v>14</v>
      </c>
      <c r="D49" s="37" t="s">
        <v>282</v>
      </c>
      <c r="E49" s="38">
        <v>42984</v>
      </c>
      <c r="F49" s="34">
        <v>0</v>
      </c>
      <c r="G49" s="34">
        <v>728.6</v>
      </c>
      <c r="H49" s="34">
        <v>86.990624999999994</v>
      </c>
      <c r="I49" s="34">
        <v>3.6</v>
      </c>
      <c r="J49" s="34">
        <v>8351.1</v>
      </c>
      <c r="K49" s="37" t="s">
        <v>881</v>
      </c>
      <c r="P49" s="1"/>
    </row>
    <row r="50" spans="1:16" x14ac:dyDescent="0.3">
      <c r="A50" s="7" t="str">
        <f t="shared" si="1"/>
        <v>jobjbmet-42985-totpar</v>
      </c>
      <c r="B50" s="37" t="s">
        <v>886</v>
      </c>
      <c r="C50" s="37" t="s">
        <v>14</v>
      </c>
      <c r="D50" s="37" t="s">
        <v>282</v>
      </c>
      <c r="E50" s="38">
        <v>42985</v>
      </c>
      <c r="F50" s="34">
        <v>0</v>
      </c>
      <c r="G50" s="34">
        <v>1226.5999999999999</v>
      </c>
      <c r="H50" s="34">
        <v>278.43124999999998</v>
      </c>
      <c r="I50" s="34">
        <v>6.8</v>
      </c>
      <c r="J50" s="34">
        <v>26729.4</v>
      </c>
      <c r="K50" s="37" t="s">
        <v>881</v>
      </c>
      <c r="P50" s="1"/>
    </row>
    <row r="51" spans="1:16" x14ac:dyDescent="0.3">
      <c r="A51" s="7" t="str">
        <f t="shared" si="1"/>
        <v>jobjbmet-42986-totpar</v>
      </c>
      <c r="B51" s="37" t="s">
        <v>886</v>
      </c>
      <c r="C51" s="37" t="s">
        <v>14</v>
      </c>
      <c r="D51" s="37" t="s">
        <v>282</v>
      </c>
      <c r="E51" s="38">
        <v>42986</v>
      </c>
      <c r="F51" s="34">
        <v>0</v>
      </c>
      <c r="G51" s="34">
        <v>1604.6</v>
      </c>
      <c r="H51" s="34">
        <v>325.42222222222199</v>
      </c>
      <c r="I51" s="34">
        <v>63.05</v>
      </c>
      <c r="J51" s="34">
        <v>29288</v>
      </c>
      <c r="K51" s="37" t="s">
        <v>881</v>
      </c>
      <c r="P51" s="1"/>
    </row>
    <row r="52" spans="1:16" x14ac:dyDescent="0.3">
      <c r="A52" s="7" t="str">
        <f t="shared" si="1"/>
        <v>jobjbmet-42987-totpar</v>
      </c>
      <c r="B52" s="37" t="s">
        <v>886</v>
      </c>
      <c r="C52" s="37" t="s">
        <v>14</v>
      </c>
      <c r="D52" s="37" t="s">
        <v>282</v>
      </c>
      <c r="E52" s="38">
        <v>42987</v>
      </c>
      <c r="F52" s="34">
        <v>0</v>
      </c>
      <c r="G52" s="34">
        <v>1605.7</v>
      </c>
      <c r="H52" s="34">
        <v>509.885882352941</v>
      </c>
      <c r="I52" s="34">
        <v>102</v>
      </c>
      <c r="J52" s="34">
        <v>43340.3</v>
      </c>
      <c r="K52" s="37" t="s">
        <v>881</v>
      </c>
      <c r="P52" s="1"/>
    </row>
    <row r="53" spans="1:16" x14ac:dyDescent="0.3">
      <c r="A53" s="7" t="str">
        <f t="shared" si="1"/>
        <v>jobjbmet-42988-totpar</v>
      </c>
      <c r="B53" s="37" t="s">
        <v>886</v>
      </c>
      <c r="C53" s="37" t="s">
        <v>14</v>
      </c>
      <c r="D53" s="37" t="s">
        <v>282</v>
      </c>
      <c r="E53" s="38">
        <v>42988</v>
      </c>
      <c r="F53" s="34">
        <v>0</v>
      </c>
      <c r="G53" s="34">
        <v>1596</v>
      </c>
      <c r="H53" s="34">
        <v>400.90705882352898</v>
      </c>
      <c r="I53" s="34">
        <v>106.9</v>
      </c>
      <c r="J53" s="34">
        <v>34077.1</v>
      </c>
      <c r="K53" s="37" t="s">
        <v>881</v>
      </c>
      <c r="P53" s="1"/>
    </row>
    <row r="54" spans="1:16" x14ac:dyDescent="0.3">
      <c r="A54" s="7" t="str">
        <f t="shared" si="1"/>
        <v>jobjbmet-42989-totpar</v>
      </c>
      <c r="B54" s="37" t="s">
        <v>886</v>
      </c>
      <c r="C54" s="37" t="s">
        <v>14</v>
      </c>
      <c r="D54" s="37" t="s">
        <v>282</v>
      </c>
      <c r="E54" s="38">
        <v>42989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7" t="s">
        <v>881</v>
      </c>
      <c r="P54" s="1"/>
    </row>
    <row r="55" spans="1:16" x14ac:dyDescent="0.3">
      <c r="A55" s="7" t="str">
        <f t="shared" si="1"/>
        <v>jobjbmet-42983-totprcp</v>
      </c>
      <c r="B55" s="37" t="s">
        <v>886</v>
      </c>
      <c r="C55" s="37" t="s">
        <v>15</v>
      </c>
      <c r="D55" s="37" t="s">
        <v>282</v>
      </c>
      <c r="E55" s="38">
        <v>42983</v>
      </c>
      <c r="F55" s="34">
        <v>0</v>
      </c>
      <c r="G55" s="34">
        <v>0.20078740157480299</v>
      </c>
      <c r="H55" s="34">
        <v>5.9573145462080397E-3</v>
      </c>
      <c r="I55" s="34">
        <v>0</v>
      </c>
      <c r="J55" s="34">
        <v>0.452755905511811</v>
      </c>
      <c r="K55" s="37" t="s">
        <v>881</v>
      </c>
      <c r="P55" s="1"/>
    </row>
    <row r="56" spans="1:16" x14ac:dyDescent="0.3">
      <c r="A56" s="7" t="str">
        <f t="shared" si="1"/>
        <v>jobjbmet-42984-totprcp</v>
      </c>
      <c r="B56" s="37" t="s">
        <v>886</v>
      </c>
      <c r="C56" s="37" t="s">
        <v>15</v>
      </c>
      <c r="D56" s="37" t="s">
        <v>282</v>
      </c>
      <c r="E56" s="38">
        <v>42984</v>
      </c>
      <c r="F56" s="34">
        <v>0</v>
      </c>
      <c r="G56" s="34">
        <v>0.181102362204724</v>
      </c>
      <c r="H56" s="34">
        <v>1.05396981627297E-2</v>
      </c>
      <c r="I56" s="34">
        <v>0</v>
      </c>
      <c r="J56" s="34">
        <v>1.0118110236220501</v>
      </c>
      <c r="K56" s="37" t="s">
        <v>881</v>
      </c>
      <c r="P56" s="1"/>
    </row>
    <row r="57" spans="1:16" x14ac:dyDescent="0.3">
      <c r="A57" s="7" t="str">
        <f t="shared" si="1"/>
        <v>jobjbmet-42985-totprcp</v>
      </c>
      <c r="B57" s="37" t="s">
        <v>886</v>
      </c>
      <c r="C57" s="37" t="s">
        <v>15</v>
      </c>
      <c r="D57" s="37" t="s">
        <v>282</v>
      </c>
      <c r="E57" s="38">
        <v>42985</v>
      </c>
      <c r="F57" s="34">
        <v>0</v>
      </c>
      <c r="G57" s="34">
        <v>0.24015748031496101</v>
      </c>
      <c r="H57" s="34">
        <v>3.7729658792650901E-3</v>
      </c>
      <c r="I57" s="34">
        <v>0</v>
      </c>
      <c r="J57" s="34">
        <v>0.36220472440944901</v>
      </c>
      <c r="K57" s="37" t="s">
        <v>881</v>
      </c>
      <c r="P57" s="1"/>
    </row>
    <row r="58" spans="1:16" x14ac:dyDescent="0.3">
      <c r="A58" s="7" t="str">
        <f t="shared" si="1"/>
        <v>jobjbmet-42986-totprcp</v>
      </c>
      <c r="B58" s="37" t="s">
        <v>886</v>
      </c>
      <c r="C58" s="37" t="s">
        <v>15</v>
      </c>
      <c r="D58" s="37" t="s">
        <v>282</v>
      </c>
      <c r="E58" s="38">
        <v>42986</v>
      </c>
      <c r="F58" s="34">
        <v>0</v>
      </c>
      <c r="G58" s="34">
        <v>5.9055118110236199E-2</v>
      </c>
      <c r="H58" s="34">
        <v>1.72244094488189E-3</v>
      </c>
      <c r="I58" s="34">
        <v>0</v>
      </c>
      <c r="J58" s="34">
        <v>0.16535433070866101</v>
      </c>
      <c r="K58" s="37" t="s">
        <v>881</v>
      </c>
      <c r="P58" s="1"/>
    </row>
    <row r="59" spans="1:16" x14ac:dyDescent="0.3">
      <c r="A59" s="7" t="str">
        <f t="shared" si="1"/>
        <v>jobjbmet-42987-totprcp</v>
      </c>
      <c r="B59" s="37" t="s">
        <v>886</v>
      </c>
      <c r="C59" s="37" t="s">
        <v>15</v>
      </c>
      <c r="D59" s="37" t="s">
        <v>282</v>
      </c>
      <c r="E59" s="38">
        <v>42987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7" t="s">
        <v>881</v>
      </c>
      <c r="P59" s="1"/>
    </row>
    <row r="60" spans="1:16" x14ac:dyDescent="0.3">
      <c r="A60" s="7" t="str">
        <f t="shared" si="1"/>
        <v>jobjbmet-42988-totprcp</v>
      </c>
      <c r="B60" s="37" t="s">
        <v>886</v>
      </c>
      <c r="C60" s="37" t="s">
        <v>15</v>
      </c>
      <c r="D60" s="37" t="s">
        <v>282</v>
      </c>
      <c r="E60" s="38">
        <v>42988</v>
      </c>
      <c r="F60" s="34">
        <v>0</v>
      </c>
      <c r="G60" s="34">
        <v>1.1811023622047201E-2</v>
      </c>
      <c r="H60" s="34">
        <v>3.6909448818897599E-4</v>
      </c>
      <c r="I60" s="34">
        <v>0</v>
      </c>
      <c r="J60" s="34">
        <v>3.5433070866141697E-2</v>
      </c>
      <c r="K60" s="37" t="s">
        <v>881</v>
      </c>
      <c r="P60" s="1"/>
    </row>
    <row r="61" spans="1:16" x14ac:dyDescent="0.3">
      <c r="A61" s="7" t="str">
        <f t="shared" si="1"/>
        <v>jobjbmet-42989-totprcp</v>
      </c>
      <c r="B61" s="37" t="s">
        <v>886</v>
      </c>
      <c r="C61" s="37" t="s">
        <v>15</v>
      </c>
      <c r="D61" s="37" t="s">
        <v>282</v>
      </c>
      <c r="E61" s="38">
        <v>42989</v>
      </c>
      <c r="F61" s="34">
        <v>0</v>
      </c>
      <c r="G61" s="34">
        <v>0.208661417322835</v>
      </c>
      <c r="H61" s="34">
        <v>2.0611394163964802E-2</v>
      </c>
      <c r="I61" s="34">
        <v>0</v>
      </c>
      <c r="J61" s="34">
        <v>0.35039370078740201</v>
      </c>
      <c r="K61" s="37" t="s">
        <v>881</v>
      </c>
      <c r="P61" s="1"/>
    </row>
    <row r="62" spans="1:16" x14ac:dyDescent="0.3">
      <c r="A62" s="7" t="str">
        <f t="shared" si="1"/>
        <v>jobjbmet-42983-wdir</v>
      </c>
      <c r="B62" s="37" t="s">
        <v>886</v>
      </c>
      <c r="C62" s="37" t="s">
        <v>16</v>
      </c>
      <c r="D62" s="37" t="s">
        <v>282</v>
      </c>
      <c r="E62" s="38">
        <v>42983</v>
      </c>
      <c r="F62" s="34">
        <v>13</v>
      </c>
      <c r="G62" s="34">
        <v>352</v>
      </c>
      <c r="H62" s="34">
        <v>214.092105263158</v>
      </c>
      <c r="I62" s="34">
        <v>270.5</v>
      </c>
      <c r="J62" s="34" t="s">
        <v>880</v>
      </c>
      <c r="K62" s="37" t="s">
        <v>881</v>
      </c>
      <c r="P62" s="1"/>
    </row>
    <row r="63" spans="1:16" x14ac:dyDescent="0.3">
      <c r="A63" s="7" t="str">
        <f t="shared" si="1"/>
        <v>jobjbmet-42984-wdir</v>
      </c>
      <c r="B63" s="37" t="s">
        <v>886</v>
      </c>
      <c r="C63" s="37" t="s">
        <v>16</v>
      </c>
      <c r="D63" s="37" t="s">
        <v>282</v>
      </c>
      <c r="E63" s="38">
        <v>42984</v>
      </c>
      <c r="F63" s="34">
        <v>1</v>
      </c>
      <c r="G63" s="34">
        <v>359</v>
      </c>
      <c r="H63" s="34">
        <v>273.55208333333297</v>
      </c>
      <c r="I63" s="34">
        <v>287</v>
      </c>
      <c r="J63" s="34" t="s">
        <v>880</v>
      </c>
      <c r="K63" s="37" t="s">
        <v>881</v>
      </c>
      <c r="P63" s="1"/>
    </row>
    <row r="64" spans="1:16" x14ac:dyDescent="0.3">
      <c r="A64" s="7" t="str">
        <f t="shared" si="1"/>
        <v>jobjbmet-42985-wdir</v>
      </c>
      <c r="B64" s="37" t="s">
        <v>886</v>
      </c>
      <c r="C64" s="37" t="s">
        <v>16</v>
      </c>
      <c r="D64" s="37" t="s">
        <v>282</v>
      </c>
      <c r="E64" s="38">
        <v>42985</v>
      </c>
      <c r="F64" s="34">
        <v>11</v>
      </c>
      <c r="G64" s="34">
        <v>350</v>
      </c>
      <c r="H64" s="34">
        <v>176.072916666667</v>
      </c>
      <c r="I64" s="34">
        <v>174.5</v>
      </c>
      <c r="J64" s="34" t="s">
        <v>880</v>
      </c>
      <c r="K64" s="37" t="s">
        <v>881</v>
      </c>
      <c r="P64" s="1"/>
    </row>
    <row r="65" spans="1:16" x14ac:dyDescent="0.3">
      <c r="A65" s="7" t="str">
        <f t="shared" si="1"/>
        <v>jobjbmet-42986-wdir</v>
      </c>
      <c r="B65" s="37" t="s">
        <v>886</v>
      </c>
      <c r="C65" s="37" t="s">
        <v>16</v>
      </c>
      <c r="D65" s="37" t="s">
        <v>282</v>
      </c>
      <c r="E65" s="38">
        <v>42986</v>
      </c>
      <c r="F65" s="34">
        <v>4</v>
      </c>
      <c r="G65" s="34">
        <v>351</v>
      </c>
      <c r="H65" s="34">
        <v>94.0729166666667</v>
      </c>
      <c r="I65" s="34">
        <v>94</v>
      </c>
      <c r="J65" s="34" t="s">
        <v>880</v>
      </c>
      <c r="K65" s="37" t="s">
        <v>881</v>
      </c>
      <c r="P65" s="1"/>
    </row>
    <row r="66" spans="1:16" x14ac:dyDescent="0.3">
      <c r="A66" s="7" t="str">
        <f t="shared" si="1"/>
        <v>jobjbmet-42987-wdir</v>
      </c>
      <c r="B66" s="37" t="s">
        <v>886</v>
      </c>
      <c r="C66" s="37" t="s">
        <v>16</v>
      </c>
      <c r="D66" s="37" t="s">
        <v>282</v>
      </c>
      <c r="E66" s="38">
        <v>42987</v>
      </c>
      <c r="F66" s="34">
        <v>0</v>
      </c>
      <c r="G66" s="34">
        <v>359</v>
      </c>
      <c r="H66" s="34">
        <v>138.354166666667</v>
      </c>
      <c r="I66" s="34">
        <v>90.5</v>
      </c>
      <c r="J66" s="34" t="s">
        <v>880</v>
      </c>
      <c r="K66" s="37" t="s">
        <v>881</v>
      </c>
      <c r="P66" s="1"/>
    </row>
    <row r="67" spans="1:16" x14ac:dyDescent="0.3">
      <c r="A67" s="7" t="str">
        <f t="shared" si="1"/>
        <v>jobjbmet-42988-wdir</v>
      </c>
      <c r="B67" s="37" t="s">
        <v>886</v>
      </c>
      <c r="C67" s="37" t="s">
        <v>16</v>
      </c>
      <c r="D67" s="37" t="s">
        <v>282</v>
      </c>
      <c r="E67" s="38">
        <v>42988</v>
      </c>
      <c r="F67" s="34">
        <v>0</v>
      </c>
      <c r="G67" s="34">
        <v>360</v>
      </c>
      <c r="H67" s="34">
        <v>222.229166666667</v>
      </c>
      <c r="I67" s="34">
        <v>181.5</v>
      </c>
      <c r="J67" s="34" t="s">
        <v>880</v>
      </c>
      <c r="K67" s="37" t="s">
        <v>881</v>
      </c>
      <c r="P67" s="1"/>
    </row>
    <row r="68" spans="1:16" x14ac:dyDescent="0.3">
      <c r="A68" s="7" t="str">
        <f t="shared" si="1"/>
        <v>jobjbmet-42989-wdir</v>
      </c>
      <c r="B68" s="37" t="s">
        <v>886</v>
      </c>
      <c r="C68" s="37" t="s">
        <v>16</v>
      </c>
      <c r="D68" s="37" t="s">
        <v>282</v>
      </c>
      <c r="E68" s="38">
        <v>42989</v>
      </c>
      <c r="F68" s="34">
        <v>3</v>
      </c>
      <c r="G68" s="34">
        <v>355</v>
      </c>
      <c r="H68" s="34">
        <v>277.941176470588</v>
      </c>
      <c r="I68" s="34">
        <v>344</v>
      </c>
      <c r="J68" s="34" t="s">
        <v>880</v>
      </c>
      <c r="K68" s="37" t="s">
        <v>881</v>
      </c>
      <c r="P68" s="1"/>
    </row>
    <row r="69" spans="1:16" x14ac:dyDescent="0.3">
      <c r="A69" s="7" t="str">
        <f t="shared" si="1"/>
        <v>jobjbmet-42983-wspd</v>
      </c>
      <c r="B69" s="37" t="s">
        <v>886</v>
      </c>
      <c r="C69" s="37" t="s">
        <v>17</v>
      </c>
      <c r="D69" s="37" t="s">
        <v>282</v>
      </c>
      <c r="E69" s="38">
        <v>42983</v>
      </c>
      <c r="F69" s="34">
        <v>0</v>
      </c>
      <c r="G69" s="34">
        <v>4.9212720742664704</v>
      </c>
      <c r="H69" s="34">
        <v>1.35099514478966</v>
      </c>
      <c r="I69" s="34">
        <v>0.67108255558179097</v>
      </c>
      <c r="J69" s="34" t="s">
        <v>880</v>
      </c>
      <c r="K69" s="37" t="s">
        <v>881</v>
      </c>
      <c r="P69" s="1"/>
    </row>
    <row r="70" spans="1:16" x14ac:dyDescent="0.3">
      <c r="A70" s="7" t="str">
        <f t="shared" si="1"/>
        <v>jobjbmet-42984-wspd</v>
      </c>
      <c r="B70" s="37" t="s">
        <v>886</v>
      </c>
      <c r="C70" s="37" t="s">
        <v>17</v>
      </c>
      <c r="D70" s="37" t="s">
        <v>282</v>
      </c>
      <c r="E70" s="38">
        <v>42984</v>
      </c>
      <c r="F70" s="34">
        <v>0</v>
      </c>
      <c r="G70" s="34">
        <v>8.9477674077572207</v>
      </c>
      <c r="H70" s="34">
        <v>2.6097654939291899</v>
      </c>
      <c r="I70" s="34">
        <v>2.2369418519392998</v>
      </c>
      <c r="J70" s="34" t="s">
        <v>880</v>
      </c>
      <c r="K70" s="37" t="s">
        <v>881</v>
      </c>
      <c r="P70" s="1"/>
    </row>
    <row r="71" spans="1:16" x14ac:dyDescent="0.3">
      <c r="A71" s="7" t="str">
        <f t="shared" ref="A71:A134" si="2">D71&amp;"-"&amp;E71&amp;"-"&amp;C71</f>
        <v>jobjbmet-42985-wspd</v>
      </c>
      <c r="B71" s="37" t="s">
        <v>886</v>
      </c>
      <c r="C71" s="37" t="s">
        <v>17</v>
      </c>
      <c r="D71" s="37" t="s">
        <v>282</v>
      </c>
      <c r="E71" s="38">
        <v>42985</v>
      </c>
      <c r="F71" s="34">
        <v>0.67108255558179097</v>
      </c>
      <c r="G71" s="34">
        <v>11.184709259696501</v>
      </c>
      <c r="H71" s="34">
        <v>6.6502417139945598</v>
      </c>
      <c r="I71" s="34">
        <v>6.7108255558179097</v>
      </c>
      <c r="J71" s="34" t="s">
        <v>880</v>
      </c>
      <c r="K71" s="37" t="s">
        <v>881</v>
      </c>
      <c r="P71" s="1"/>
    </row>
    <row r="72" spans="1:16" x14ac:dyDescent="0.3">
      <c r="A72" s="7" t="str">
        <f t="shared" si="2"/>
        <v>jobjbmet-42986-wspd</v>
      </c>
      <c r="B72" s="37" t="s">
        <v>886</v>
      </c>
      <c r="C72" s="37" t="s">
        <v>17</v>
      </c>
      <c r="D72" s="37" t="s">
        <v>282</v>
      </c>
      <c r="E72" s="38">
        <v>42986</v>
      </c>
      <c r="F72" s="34">
        <v>0.22369418519393</v>
      </c>
      <c r="G72" s="34">
        <v>9.1714615929511503</v>
      </c>
      <c r="H72" s="34">
        <v>4.8140852771943798</v>
      </c>
      <c r="I72" s="34">
        <v>4.5857307964755698</v>
      </c>
      <c r="J72" s="34" t="s">
        <v>880</v>
      </c>
      <c r="K72" s="37" t="s">
        <v>881</v>
      </c>
      <c r="P72" s="1"/>
    </row>
    <row r="73" spans="1:16" x14ac:dyDescent="0.3">
      <c r="A73" s="7" t="str">
        <f t="shared" si="2"/>
        <v>jobjbmet-42987-wspd</v>
      </c>
      <c r="B73" s="37" t="s">
        <v>886</v>
      </c>
      <c r="C73" s="37" t="s">
        <v>17</v>
      </c>
      <c r="D73" s="37" t="s">
        <v>282</v>
      </c>
      <c r="E73" s="38">
        <v>42987</v>
      </c>
      <c r="F73" s="34">
        <v>0</v>
      </c>
      <c r="G73" s="34">
        <v>10.7373208893087</v>
      </c>
      <c r="H73" s="34">
        <v>3.2342450942622398</v>
      </c>
      <c r="I73" s="34">
        <v>2.79617731492413</v>
      </c>
      <c r="J73" s="34" t="s">
        <v>880</v>
      </c>
      <c r="K73" s="37" t="s">
        <v>881</v>
      </c>
      <c r="P73" s="1"/>
    </row>
    <row r="74" spans="1:16" x14ac:dyDescent="0.3">
      <c r="A74" s="7" t="str">
        <f t="shared" si="2"/>
        <v>jobjbmet-42988-wspd</v>
      </c>
      <c r="B74" s="37" t="s">
        <v>886</v>
      </c>
      <c r="C74" s="37" t="s">
        <v>17</v>
      </c>
      <c r="D74" s="37" t="s">
        <v>282</v>
      </c>
      <c r="E74" s="38">
        <v>42988</v>
      </c>
      <c r="F74" s="34">
        <v>0</v>
      </c>
      <c r="G74" s="34">
        <v>5.8160488150421896</v>
      </c>
      <c r="H74" s="34">
        <v>1.6963475710539699</v>
      </c>
      <c r="I74" s="34">
        <v>0.67108255558179097</v>
      </c>
      <c r="J74" s="34" t="s">
        <v>880</v>
      </c>
      <c r="K74" s="37" t="s">
        <v>881</v>
      </c>
      <c r="P74" s="1"/>
    </row>
    <row r="75" spans="1:16" x14ac:dyDescent="0.3">
      <c r="A75" s="7" t="str">
        <f t="shared" si="2"/>
        <v>jobjbmet-42989-wspd</v>
      </c>
      <c r="B75" s="37" t="s">
        <v>886</v>
      </c>
      <c r="C75" s="37" t="s">
        <v>17</v>
      </c>
      <c r="D75" s="37" t="s">
        <v>282</v>
      </c>
      <c r="E75" s="38">
        <v>42989</v>
      </c>
      <c r="F75" s="34">
        <v>0.22369418519393</v>
      </c>
      <c r="G75" s="34">
        <v>2.6843302223271701</v>
      </c>
      <c r="H75" s="34">
        <v>1.1053124444876601</v>
      </c>
      <c r="I75" s="34">
        <v>1.1184709259696499</v>
      </c>
      <c r="J75" s="34" t="s">
        <v>880</v>
      </c>
      <c r="K75" s="37" t="s">
        <v>881</v>
      </c>
      <c r="P75" s="1"/>
    </row>
    <row r="76" spans="1:16" x14ac:dyDescent="0.3">
      <c r="A76" s="7" t="str">
        <f t="shared" si="2"/>
        <v>--</v>
      </c>
      <c r="B76" s="37"/>
      <c r="C76" s="37"/>
      <c r="D76" s="37"/>
      <c r="E76" s="38"/>
      <c r="F76" s="34"/>
      <c r="G76" s="34"/>
      <c r="H76" s="34"/>
      <c r="I76" s="34"/>
      <c r="J76" s="34"/>
      <c r="K76" s="37"/>
      <c r="P76" s="1"/>
    </row>
    <row r="77" spans="1:16" x14ac:dyDescent="0.3">
      <c r="A77" s="7" t="str">
        <f t="shared" si="2"/>
        <v>--</v>
      </c>
      <c r="B77" s="37"/>
      <c r="C77" s="37"/>
      <c r="D77" s="37"/>
      <c r="E77" s="38"/>
      <c r="F77" s="34"/>
      <c r="G77" s="34"/>
      <c r="H77" s="34"/>
      <c r="I77" s="34"/>
      <c r="J77" s="34"/>
      <c r="K77" s="37"/>
      <c r="P77" s="1"/>
    </row>
    <row r="78" spans="1:16" x14ac:dyDescent="0.3">
      <c r="A78" s="7" t="str">
        <f t="shared" si="2"/>
        <v>--</v>
      </c>
      <c r="B78" s="37"/>
      <c r="C78" s="37"/>
      <c r="D78" s="37"/>
      <c r="E78" s="38"/>
      <c r="F78" s="34"/>
      <c r="G78" s="34"/>
      <c r="H78" s="34"/>
      <c r="I78" s="34"/>
      <c r="J78" s="34"/>
      <c r="K78" s="37"/>
      <c r="P78" s="1"/>
    </row>
    <row r="79" spans="1:16" x14ac:dyDescent="0.3">
      <c r="A79" s="7" t="str">
        <f t="shared" si="2"/>
        <v>--</v>
      </c>
      <c r="B79" s="37"/>
      <c r="C79" s="37"/>
      <c r="D79" s="37"/>
      <c r="E79" s="38"/>
      <c r="F79" s="34"/>
      <c r="G79" s="34"/>
      <c r="H79" s="34"/>
      <c r="I79" s="34"/>
      <c r="J79" s="34"/>
      <c r="K79" s="37"/>
      <c r="P79" s="1"/>
    </row>
    <row r="80" spans="1:16" x14ac:dyDescent="0.3">
      <c r="A80" s="7" t="str">
        <f t="shared" si="2"/>
        <v>--</v>
      </c>
      <c r="B80" s="37"/>
      <c r="C80" s="37"/>
      <c r="D80" s="37"/>
      <c r="E80" s="38"/>
      <c r="F80" s="34"/>
      <c r="G80" s="34"/>
      <c r="H80" s="34"/>
      <c r="I80" s="34"/>
      <c r="J80" s="34"/>
      <c r="K80" s="37"/>
      <c r="P80" s="1"/>
    </row>
    <row r="81" spans="1:16" x14ac:dyDescent="0.3">
      <c r="A81" s="7" t="str">
        <f t="shared" si="2"/>
        <v>--</v>
      </c>
      <c r="B81" s="37"/>
      <c r="C81" s="37"/>
      <c r="D81" s="37"/>
      <c r="E81" s="38"/>
      <c r="F81" s="34"/>
      <c r="G81" s="34"/>
      <c r="H81" s="34"/>
      <c r="I81" s="34"/>
      <c r="J81" s="34"/>
      <c r="K81" s="37"/>
      <c r="P81" s="1"/>
    </row>
    <row r="82" spans="1:16" x14ac:dyDescent="0.3">
      <c r="A82" s="7" t="str">
        <f t="shared" si="2"/>
        <v>--</v>
      </c>
      <c r="B82" s="37"/>
      <c r="C82" s="37"/>
      <c r="D82" s="37"/>
      <c r="E82" s="38"/>
      <c r="F82" s="34"/>
      <c r="G82" s="34"/>
      <c r="H82" s="34"/>
      <c r="I82" s="34"/>
      <c r="J82" s="34"/>
      <c r="K82" s="37"/>
      <c r="P82" s="1"/>
    </row>
    <row r="83" spans="1:16" x14ac:dyDescent="0.3">
      <c r="A83" s="7" t="str">
        <f t="shared" si="2"/>
        <v>--</v>
      </c>
      <c r="B83" s="37"/>
      <c r="C83" s="37"/>
      <c r="D83" s="37"/>
      <c r="E83" s="38"/>
      <c r="F83" s="34"/>
      <c r="G83" s="34"/>
      <c r="H83" s="34"/>
      <c r="I83" s="34"/>
      <c r="J83" s="34"/>
      <c r="K83" s="37"/>
      <c r="P83" s="1"/>
    </row>
    <row r="84" spans="1:16" x14ac:dyDescent="0.3">
      <c r="A84" s="7" t="str">
        <f t="shared" si="2"/>
        <v>--</v>
      </c>
      <c r="B84" s="37"/>
      <c r="C84" s="37"/>
      <c r="D84" s="37"/>
      <c r="E84" s="38"/>
      <c r="F84" s="34"/>
      <c r="G84" s="34"/>
      <c r="H84" s="34"/>
      <c r="I84" s="34"/>
      <c r="J84" s="34"/>
      <c r="K84" s="37"/>
      <c r="P84" s="1"/>
    </row>
    <row r="85" spans="1:16" x14ac:dyDescent="0.3">
      <c r="A85" s="7" t="str">
        <f t="shared" si="2"/>
        <v>--</v>
      </c>
      <c r="B85" s="37"/>
      <c r="C85" s="37"/>
      <c r="D85" s="37"/>
      <c r="E85" s="38"/>
      <c r="F85" s="34"/>
      <c r="G85" s="34"/>
      <c r="H85" s="34"/>
      <c r="I85" s="34"/>
      <c r="J85" s="34"/>
      <c r="K85" s="37"/>
      <c r="P85" s="1"/>
    </row>
    <row r="86" spans="1:16" x14ac:dyDescent="0.3">
      <c r="A86" s="7" t="str">
        <f t="shared" si="2"/>
        <v>--</v>
      </c>
      <c r="B86" s="37"/>
      <c r="C86" s="37"/>
      <c r="D86" s="37"/>
      <c r="E86" s="38"/>
      <c r="F86" s="34"/>
      <c r="G86" s="34"/>
      <c r="H86" s="34"/>
      <c r="I86" s="34"/>
      <c r="J86" s="34"/>
      <c r="K86" s="37"/>
      <c r="P86" s="1"/>
    </row>
    <row r="87" spans="1:16" x14ac:dyDescent="0.3">
      <c r="A87" s="7" t="str">
        <f t="shared" si="2"/>
        <v>--</v>
      </c>
      <c r="B87" s="37"/>
      <c r="C87" s="37"/>
      <c r="D87" s="37"/>
      <c r="E87" s="38"/>
      <c r="F87" s="34"/>
      <c r="G87" s="34"/>
      <c r="H87" s="34"/>
      <c r="I87" s="34"/>
      <c r="J87" s="34"/>
      <c r="K87" s="37"/>
      <c r="P87" s="1"/>
    </row>
    <row r="88" spans="1:16" x14ac:dyDescent="0.3">
      <c r="A88" s="7" t="str">
        <f t="shared" si="2"/>
        <v>--</v>
      </c>
      <c r="B88" s="37"/>
      <c r="C88" s="37"/>
      <c r="D88" s="37"/>
      <c r="E88" s="38"/>
      <c r="F88" s="34"/>
      <c r="G88" s="34"/>
      <c r="H88" s="34"/>
      <c r="I88" s="34"/>
      <c r="J88" s="34"/>
      <c r="K88" s="37"/>
      <c r="P88" s="1"/>
    </row>
    <row r="89" spans="1:16" x14ac:dyDescent="0.3">
      <c r="A89" s="7" t="str">
        <f t="shared" si="2"/>
        <v>--</v>
      </c>
      <c r="B89" s="37"/>
      <c r="C89" s="37"/>
      <c r="D89" s="37"/>
      <c r="E89" s="38"/>
      <c r="F89" s="34"/>
      <c r="G89" s="34"/>
      <c r="H89" s="34"/>
      <c r="I89" s="34"/>
      <c r="J89" s="34"/>
      <c r="K89" s="37"/>
      <c r="P89" s="1"/>
    </row>
    <row r="90" spans="1:16" x14ac:dyDescent="0.3">
      <c r="A90" s="7" t="str">
        <f t="shared" si="2"/>
        <v>--</v>
      </c>
      <c r="B90" s="37"/>
      <c r="C90" s="37"/>
      <c r="D90" s="37"/>
      <c r="E90" s="38"/>
      <c r="F90" s="34"/>
      <c r="G90" s="34"/>
      <c r="H90" s="34"/>
      <c r="I90" s="34"/>
      <c r="J90" s="34"/>
      <c r="K90" s="37"/>
      <c r="P90" s="1"/>
    </row>
    <row r="91" spans="1:16" x14ac:dyDescent="0.3">
      <c r="A91" s="7" t="str">
        <f t="shared" si="2"/>
        <v>--</v>
      </c>
      <c r="B91" s="37"/>
      <c r="C91" s="37"/>
      <c r="D91" s="37"/>
      <c r="E91" s="38"/>
      <c r="F91" s="34"/>
      <c r="G91" s="34"/>
      <c r="H91" s="34"/>
      <c r="I91" s="34"/>
      <c r="J91" s="34"/>
      <c r="K91" s="37"/>
      <c r="P91" s="1"/>
    </row>
    <row r="92" spans="1:16" x14ac:dyDescent="0.3">
      <c r="A92" s="7" t="str">
        <f t="shared" si="2"/>
        <v>--</v>
      </c>
      <c r="B92" s="37"/>
      <c r="C92" s="37"/>
      <c r="D92" s="37"/>
      <c r="E92" s="38"/>
      <c r="F92" s="34"/>
      <c r="G92" s="34"/>
      <c r="H92" s="34"/>
      <c r="I92" s="34"/>
      <c r="J92" s="34"/>
      <c r="K92" s="37"/>
      <c r="P92" s="1"/>
    </row>
    <row r="93" spans="1:16" x14ac:dyDescent="0.3">
      <c r="A93" s="7" t="str">
        <f t="shared" si="2"/>
        <v>--</v>
      </c>
      <c r="B93" s="37"/>
      <c r="C93" s="37"/>
      <c r="D93" s="37"/>
      <c r="E93" s="38"/>
      <c r="F93" s="34"/>
      <c r="G93" s="34"/>
      <c r="H93" s="34"/>
      <c r="I93" s="34"/>
      <c r="J93" s="34"/>
      <c r="K93" s="37"/>
      <c r="P93" s="1"/>
    </row>
    <row r="94" spans="1:16" x14ac:dyDescent="0.3">
      <c r="A94" s="7" t="str">
        <f t="shared" si="2"/>
        <v>--</v>
      </c>
      <c r="B94" s="37"/>
      <c r="C94" s="37"/>
      <c r="D94" s="37"/>
      <c r="E94" s="38"/>
      <c r="F94" s="34"/>
      <c r="G94" s="34"/>
      <c r="H94" s="34"/>
      <c r="I94" s="34"/>
      <c r="J94" s="34"/>
      <c r="K94" s="37"/>
      <c r="P94" s="1"/>
    </row>
    <row r="95" spans="1:16" x14ac:dyDescent="0.3">
      <c r="A95" s="7" t="str">
        <f t="shared" si="2"/>
        <v>--</v>
      </c>
      <c r="B95" s="37"/>
      <c r="C95" s="37"/>
      <c r="D95" s="37"/>
      <c r="E95" s="38"/>
      <c r="F95" s="34"/>
      <c r="G95" s="34"/>
      <c r="H95" s="34"/>
      <c r="I95" s="34"/>
      <c r="J95" s="34"/>
      <c r="K95" s="37"/>
      <c r="P95" s="1"/>
    </row>
    <row r="96" spans="1:16" x14ac:dyDescent="0.3">
      <c r="A96" s="7" t="str">
        <f t="shared" si="2"/>
        <v>--</v>
      </c>
      <c r="B96" s="37"/>
      <c r="C96" s="37"/>
      <c r="D96" s="37"/>
      <c r="E96" s="38"/>
      <c r="F96" s="34"/>
      <c r="G96" s="34"/>
      <c r="H96" s="34"/>
      <c r="I96" s="34"/>
      <c r="J96" s="34"/>
      <c r="K96" s="37"/>
      <c r="P96" s="1"/>
    </row>
    <row r="97" spans="1:16" x14ac:dyDescent="0.3">
      <c r="A97" s="7" t="str">
        <f t="shared" si="2"/>
        <v>--</v>
      </c>
      <c r="B97" s="37"/>
      <c r="C97" s="37"/>
      <c r="D97" s="37"/>
      <c r="E97" s="38"/>
      <c r="F97" s="34"/>
      <c r="G97" s="34"/>
      <c r="H97" s="34"/>
      <c r="I97" s="34"/>
      <c r="J97" s="34"/>
      <c r="K97" s="37"/>
      <c r="P97" s="1"/>
    </row>
    <row r="98" spans="1:16" x14ac:dyDescent="0.3">
      <c r="A98" s="7" t="str">
        <f t="shared" si="2"/>
        <v>--</v>
      </c>
      <c r="B98" s="37"/>
      <c r="C98" s="37"/>
      <c r="D98" s="37"/>
      <c r="E98" s="38"/>
      <c r="F98" s="34"/>
      <c r="G98" s="34"/>
      <c r="H98" s="34"/>
      <c r="I98" s="34"/>
      <c r="J98" s="34"/>
      <c r="K98" s="37"/>
      <c r="P98" s="1"/>
    </row>
    <row r="99" spans="1:16" x14ac:dyDescent="0.3">
      <c r="A99" s="7" t="str">
        <f t="shared" si="2"/>
        <v>--</v>
      </c>
      <c r="B99" s="37"/>
      <c r="C99" s="37"/>
      <c r="D99" s="37"/>
      <c r="E99" s="38"/>
      <c r="F99" s="34"/>
      <c r="G99" s="34"/>
      <c r="H99" s="34"/>
      <c r="I99" s="34"/>
      <c r="J99" s="34"/>
      <c r="K99" s="37"/>
      <c r="P99" s="1"/>
    </row>
    <row r="100" spans="1:16" x14ac:dyDescent="0.3">
      <c r="A100" s="7" t="str">
        <f t="shared" si="2"/>
        <v>--</v>
      </c>
      <c r="B100" s="37"/>
      <c r="C100" s="37"/>
      <c r="D100" s="37"/>
      <c r="E100" s="38"/>
      <c r="F100" s="34"/>
      <c r="G100" s="34"/>
      <c r="H100" s="34"/>
      <c r="I100" s="34"/>
      <c r="J100" s="34"/>
      <c r="K100" s="37"/>
      <c r="P100" s="1"/>
    </row>
    <row r="101" spans="1:16" x14ac:dyDescent="0.3">
      <c r="A101" s="7" t="str">
        <f t="shared" si="2"/>
        <v>--</v>
      </c>
      <c r="B101" s="37"/>
      <c r="C101" s="37"/>
      <c r="D101" s="37"/>
      <c r="E101" s="38"/>
      <c r="F101" s="34"/>
      <c r="G101" s="34"/>
      <c r="H101" s="34"/>
      <c r="I101" s="34"/>
      <c r="J101" s="34"/>
      <c r="K101" s="37"/>
      <c r="P101" s="1"/>
    </row>
    <row r="102" spans="1:16" x14ac:dyDescent="0.3">
      <c r="A102" s="7" t="str">
        <f t="shared" si="2"/>
        <v>--</v>
      </c>
      <c r="B102" s="37"/>
      <c r="C102" s="37"/>
      <c r="D102" s="37"/>
      <c r="E102" s="38"/>
      <c r="F102" s="34"/>
      <c r="G102" s="34"/>
      <c r="H102" s="34"/>
      <c r="I102" s="34"/>
      <c r="J102" s="34"/>
      <c r="K102" s="37"/>
      <c r="P102" s="1"/>
    </row>
    <row r="103" spans="1:16" x14ac:dyDescent="0.3">
      <c r="A103" s="7" t="str">
        <f t="shared" si="2"/>
        <v>--</v>
      </c>
      <c r="B103" s="37"/>
      <c r="C103" s="37"/>
      <c r="D103" s="37"/>
      <c r="E103" s="38"/>
      <c r="F103" s="34"/>
      <c r="G103" s="34"/>
      <c r="H103" s="34"/>
      <c r="I103" s="34"/>
      <c r="J103" s="34"/>
      <c r="K103" s="37"/>
      <c r="P103" s="1"/>
    </row>
    <row r="104" spans="1:16" x14ac:dyDescent="0.3">
      <c r="A104" s="7" t="str">
        <f t="shared" si="2"/>
        <v>--</v>
      </c>
      <c r="B104" s="37"/>
      <c r="C104" s="37"/>
      <c r="D104" s="37"/>
      <c r="E104" s="38"/>
      <c r="F104" s="34"/>
      <c r="G104" s="34"/>
      <c r="H104" s="34"/>
      <c r="I104" s="34"/>
      <c r="J104" s="34"/>
      <c r="K104" s="37"/>
      <c r="P104" s="1"/>
    </row>
    <row r="105" spans="1:16" x14ac:dyDescent="0.3">
      <c r="A105" s="7" t="str">
        <f t="shared" si="2"/>
        <v>--</v>
      </c>
      <c r="B105" s="37"/>
      <c r="C105" s="37"/>
      <c r="D105" s="37"/>
      <c r="E105" s="38"/>
      <c r="F105" s="34"/>
      <c r="G105" s="34"/>
      <c r="H105" s="34"/>
      <c r="I105" s="34"/>
      <c r="J105" s="34"/>
      <c r="K105" s="37"/>
      <c r="P105" s="1"/>
    </row>
    <row r="106" spans="1:16" x14ac:dyDescent="0.3">
      <c r="A106" s="7" t="str">
        <f t="shared" si="2"/>
        <v>--</v>
      </c>
      <c r="B106" s="37"/>
      <c r="C106" s="37"/>
      <c r="D106" s="37"/>
      <c r="E106" s="38"/>
      <c r="F106" s="34"/>
      <c r="G106" s="34"/>
      <c r="H106" s="34"/>
      <c r="I106" s="34"/>
      <c r="J106" s="34"/>
      <c r="K106" s="37"/>
      <c r="P106" s="1"/>
    </row>
    <row r="107" spans="1:16" x14ac:dyDescent="0.3">
      <c r="A107" s="7" t="str">
        <f t="shared" si="2"/>
        <v>--</v>
      </c>
      <c r="B107" s="37"/>
      <c r="C107" s="37"/>
      <c r="D107" s="37"/>
      <c r="E107" s="38"/>
      <c r="F107" s="34"/>
      <c r="G107" s="34"/>
      <c r="H107" s="34"/>
      <c r="I107" s="34"/>
      <c r="J107" s="34"/>
      <c r="K107" s="37"/>
      <c r="P107" s="1"/>
    </row>
    <row r="108" spans="1:16" x14ac:dyDescent="0.3">
      <c r="A108" s="7" t="str">
        <f t="shared" si="2"/>
        <v>--</v>
      </c>
      <c r="B108" s="37"/>
      <c r="C108" s="37"/>
      <c r="D108" s="37"/>
      <c r="E108" s="38"/>
      <c r="F108" s="34"/>
      <c r="G108" s="34"/>
      <c r="H108" s="34"/>
      <c r="I108" s="34"/>
      <c r="J108" s="34"/>
      <c r="K108" s="37"/>
      <c r="P108" s="1"/>
    </row>
    <row r="109" spans="1:16" x14ac:dyDescent="0.3">
      <c r="A109" s="7" t="str">
        <f t="shared" si="2"/>
        <v>--</v>
      </c>
      <c r="B109" s="37"/>
      <c r="C109" s="37"/>
      <c r="D109" s="37"/>
      <c r="E109" s="38"/>
      <c r="F109" s="34"/>
      <c r="G109" s="34"/>
      <c r="H109" s="34"/>
      <c r="I109" s="34"/>
      <c r="J109" s="34"/>
      <c r="K109" s="37"/>
      <c r="P109" s="1"/>
    </row>
    <row r="110" spans="1:16" x14ac:dyDescent="0.3">
      <c r="A110" s="7" t="str">
        <f t="shared" si="2"/>
        <v>--</v>
      </c>
      <c r="B110" s="37"/>
      <c r="C110" s="37"/>
      <c r="D110" s="37"/>
      <c r="E110" s="38"/>
      <c r="F110" s="34"/>
      <c r="G110" s="34"/>
      <c r="H110" s="34"/>
      <c r="I110" s="34"/>
      <c r="J110" s="34"/>
      <c r="K110" s="37"/>
      <c r="P110" s="1"/>
    </row>
    <row r="111" spans="1:16" x14ac:dyDescent="0.3">
      <c r="A111" s="7" t="str">
        <f t="shared" si="2"/>
        <v>--</v>
      </c>
      <c r="B111" s="37"/>
      <c r="C111" s="37"/>
      <c r="D111" s="37"/>
      <c r="E111" s="38"/>
      <c r="F111" s="34"/>
      <c r="G111" s="34"/>
      <c r="H111" s="34"/>
      <c r="I111" s="34"/>
      <c r="J111" s="34"/>
      <c r="K111" s="37"/>
      <c r="P111" s="1"/>
    </row>
    <row r="112" spans="1:16" x14ac:dyDescent="0.3">
      <c r="A112" s="7" t="str">
        <f t="shared" si="2"/>
        <v>--</v>
      </c>
      <c r="B112" s="37"/>
      <c r="C112" s="37"/>
      <c r="D112" s="37"/>
      <c r="E112" s="38"/>
      <c r="F112" s="34"/>
      <c r="G112" s="34"/>
      <c r="H112" s="34"/>
      <c r="I112" s="34"/>
      <c r="J112" s="34"/>
      <c r="K112" s="37"/>
      <c r="P112" s="1"/>
    </row>
    <row r="113" spans="1:16" x14ac:dyDescent="0.3">
      <c r="A113" s="7" t="str">
        <f t="shared" si="2"/>
        <v>--</v>
      </c>
      <c r="B113" s="37"/>
      <c r="C113" s="37"/>
      <c r="D113" s="37"/>
      <c r="E113" s="38"/>
      <c r="F113" s="34"/>
      <c r="G113" s="34"/>
      <c r="H113" s="34"/>
      <c r="I113" s="34"/>
      <c r="J113" s="34"/>
      <c r="K113" s="37"/>
      <c r="P113" s="1"/>
    </row>
    <row r="114" spans="1:16" x14ac:dyDescent="0.3">
      <c r="A114" s="7" t="str">
        <f t="shared" si="2"/>
        <v>--</v>
      </c>
      <c r="B114" s="37"/>
      <c r="C114" s="37"/>
      <c r="D114" s="37"/>
      <c r="E114" s="38"/>
      <c r="F114" s="34"/>
      <c r="G114" s="34"/>
      <c r="H114" s="34"/>
      <c r="I114" s="34"/>
      <c r="J114" s="34"/>
      <c r="K114" s="37"/>
      <c r="P114" s="1"/>
    </row>
    <row r="115" spans="1:16" x14ac:dyDescent="0.3">
      <c r="A115" s="7" t="str">
        <f t="shared" si="2"/>
        <v>--</v>
      </c>
      <c r="B115" s="37"/>
      <c r="C115" s="37"/>
      <c r="D115" s="37"/>
      <c r="E115" s="38"/>
      <c r="F115" s="34"/>
      <c r="G115" s="34"/>
      <c r="H115" s="34"/>
      <c r="I115" s="34"/>
      <c r="J115" s="34"/>
      <c r="K115" s="37"/>
      <c r="P115" s="1"/>
    </row>
    <row r="116" spans="1:16" x14ac:dyDescent="0.3">
      <c r="A116" s="7" t="str">
        <f t="shared" si="2"/>
        <v>--</v>
      </c>
      <c r="B116" s="34"/>
      <c r="C116" s="34"/>
      <c r="D116" s="34"/>
      <c r="E116" s="38"/>
      <c r="F116" s="34"/>
      <c r="G116" s="34"/>
      <c r="H116" s="34"/>
      <c r="I116" s="34"/>
      <c r="J116" s="34"/>
      <c r="K116" s="34"/>
      <c r="P116" s="1"/>
    </row>
    <row r="117" spans="1:16" x14ac:dyDescent="0.3">
      <c r="A117" s="7" t="str">
        <f t="shared" si="2"/>
        <v>--</v>
      </c>
      <c r="B117" s="34"/>
      <c r="C117" s="34"/>
      <c r="D117" s="34"/>
      <c r="E117" s="38"/>
      <c r="F117" s="34"/>
      <c r="G117" s="34"/>
      <c r="H117" s="34"/>
      <c r="I117" s="34"/>
      <c r="J117" s="34"/>
      <c r="K117" s="34"/>
      <c r="P117" s="1"/>
    </row>
    <row r="118" spans="1:16" x14ac:dyDescent="0.3">
      <c r="A118" s="7" t="str">
        <f t="shared" si="2"/>
        <v>--</v>
      </c>
      <c r="B118" s="34"/>
      <c r="C118" s="34"/>
      <c r="D118" s="34"/>
      <c r="E118" s="38"/>
      <c r="F118" s="34"/>
      <c r="G118" s="34"/>
      <c r="H118" s="34"/>
      <c r="I118" s="34"/>
      <c r="J118" s="34"/>
      <c r="K118" s="34"/>
      <c r="P118" s="1"/>
    </row>
    <row r="119" spans="1:16" x14ac:dyDescent="0.3">
      <c r="A119" s="7" t="str">
        <f t="shared" si="2"/>
        <v>--</v>
      </c>
      <c r="B119" s="34"/>
      <c r="C119" s="34"/>
      <c r="D119" s="34"/>
      <c r="E119" s="38"/>
      <c r="F119" s="34"/>
      <c r="G119" s="34"/>
      <c r="H119" s="34"/>
      <c r="I119" s="34"/>
      <c r="J119" s="34"/>
      <c r="K119" s="34"/>
      <c r="P119" s="1"/>
    </row>
    <row r="120" spans="1:16" x14ac:dyDescent="0.3">
      <c r="A120" s="7" t="str">
        <f t="shared" si="2"/>
        <v>--</v>
      </c>
      <c r="B120" s="34"/>
      <c r="C120" s="34"/>
      <c r="D120" s="34"/>
      <c r="E120" s="38"/>
      <c r="F120" s="34"/>
      <c r="G120" s="34"/>
      <c r="H120" s="34"/>
      <c r="I120" s="34"/>
      <c r="J120" s="34"/>
      <c r="K120" s="34"/>
      <c r="P120" s="1"/>
    </row>
    <row r="121" spans="1:16" x14ac:dyDescent="0.3">
      <c r="A121" s="7" t="str">
        <f t="shared" si="2"/>
        <v>--</v>
      </c>
      <c r="B121" s="34"/>
      <c r="C121" s="34"/>
      <c r="D121" s="34"/>
      <c r="E121" s="38"/>
      <c r="F121" s="34"/>
      <c r="G121" s="34"/>
      <c r="H121" s="34"/>
      <c r="I121" s="34"/>
      <c r="J121" s="34"/>
      <c r="K121" s="34"/>
      <c r="P121" s="1"/>
    </row>
    <row r="122" spans="1:16" x14ac:dyDescent="0.3">
      <c r="A122" s="7" t="str">
        <f t="shared" si="2"/>
        <v>--</v>
      </c>
      <c r="B122" s="34"/>
      <c r="C122" s="34"/>
      <c r="D122" s="34"/>
      <c r="E122" s="38"/>
      <c r="F122" s="34"/>
      <c r="G122" s="34"/>
      <c r="H122" s="34"/>
      <c r="I122" s="34"/>
      <c r="J122" s="34"/>
      <c r="K122" s="34"/>
      <c r="P122" s="1"/>
    </row>
    <row r="123" spans="1:16" x14ac:dyDescent="0.3">
      <c r="A123" s="7" t="str">
        <f t="shared" si="2"/>
        <v>--</v>
      </c>
      <c r="B123" s="34"/>
      <c r="C123" s="34"/>
      <c r="D123" s="34"/>
      <c r="E123" s="38"/>
      <c r="F123" s="34"/>
      <c r="G123" s="34"/>
      <c r="H123" s="34"/>
      <c r="I123" s="34"/>
      <c r="J123" s="34"/>
      <c r="K123" s="34"/>
      <c r="P123" s="1"/>
    </row>
    <row r="124" spans="1:16" x14ac:dyDescent="0.3">
      <c r="A124" s="7" t="str">
        <f t="shared" si="2"/>
        <v>--</v>
      </c>
      <c r="B124" s="34"/>
      <c r="C124" s="34"/>
      <c r="D124" s="34"/>
      <c r="E124" s="38"/>
      <c r="F124" s="34"/>
      <c r="G124" s="34"/>
      <c r="H124" s="34"/>
      <c r="I124" s="34"/>
      <c r="J124" s="34"/>
      <c r="K124" s="34"/>
      <c r="P124" s="1"/>
    </row>
    <row r="125" spans="1:16" x14ac:dyDescent="0.3">
      <c r="A125" s="7" t="str">
        <f t="shared" si="2"/>
        <v>--</v>
      </c>
      <c r="B125" s="34"/>
      <c r="C125" s="34"/>
      <c r="D125" s="34"/>
      <c r="E125" s="38"/>
      <c r="F125" s="34"/>
      <c r="G125" s="34"/>
      <c r="H125" s="34"/>
      <c r="I125" s="34"/>
      <c r="J125" s="34"/>
      <c r="K125" s="34"/>
      <c r="P125" s="1"/>
    </row>
    <row r="126" spans="1:16" x14ac:dyDescent="0.3">
      <c r="A126" s="7" t="str">
        <f t="shared" si="2"/>
        <v>--</v>
      </c>
      <c r="B126" s="34"/>
      <c r="C126" s="34"/>
      <c r="D126" s="34"/>
      <c r="E126" s="38"/>
      <c r="F126" s="34"/>
      <c r="G126" s="34"/>
      <c r="H126" s="34"/>
      <c r="I126" s="34"/>
      <c r="J126" s="34"/>
      <c r="K126" s="34"/>
      <c r="P126" s="1"/>
    </row>
    <row r="127" spans="1:16" x14ac:dyDescent="0.3">
      <c r="A127" s="7" t="str">
        <f t="shared" si="2"/>
        <v>--</v>
      </c>
      <c r="B127" s="34"/>
      <c r="C127" s="34"/>
      <c r="D127" s="34"/>
      <c r="E127" s="38"/>
      <c r="F127" s="34"/>
      <c r="G127" s="34"/>
      <c r="H127" s="34"/>
      <c r="I127" s="34"/>
      <c r="J127" s="34"/>
      <c r="K127" s="34"/>
      <c r="P127" s="1"/>
    </row>
    <row r="128" spans="1:16" x14ac:dyDescent="0.3">
      <c r="A128" s="7" t="str">
        <f t="shared" si="2"/>
        <v>--</v>
      </c>
      <c r="B128" s="34"/>
      <c r="C128" s="34"/>
      <c r="D128" s="34"/>
      <c r="E128" s="38"/>
      <c r="F128" s="34"/>
      <c r="G128" s="34"/>
      <c r="H128" s="34"/>
      <c r="I128" s="34"/>
      <c r="J128" s="34"/>
      <c r="K128" s="34"/>
      <c r="P128" s="1"/>
    </row>
    <row r="129" spans="1:16" x14ac:dyDescent="0.3">
      <c r="A129" s="7" t="str">
        <f t="shared" si="2"/>
        <v>--</v>
      </c>
      <c r="B129" s="34"/>
      <c r="C129" s="34"/>
      <c r="D129" s="34"/>
      <c r="E129" s="38"/>
      <c r="F129" s="34"/>
      <c r="G129" s="34"/>
      <c r="H129" s="34"/>
      <c r="I129" s="34"/>
      <c r="J129" s="34"/>
      <c r="K129" s="34"/>
      <c r="P129" s="1"/>
    </row>
    <row r="130" spans="1:16" x14ac:dyDescent="0.3">
      <c r="A130" s="7" t="str">
        <f t="shared" si="2"/>
        <v>--</v>
      </c>
      <c r="B130" s="34"/>
      <c r="C130" s="34"/>
      <c r="D130" s="34"/>
      <c r="E130" s="38"/>
      <c r="F130" s="34"/>
      <c r="G130" s="34"/>
      <c r="H130" s="34"/>
      <c r="I130" s="34"/>
      <c r="J130" s="34"/>
      <c r="K130" s="34"/>
      <c r="P130" s="1"/>
    </row>
    <row r="131" spans="1:16" x14ac:dyDescent="0.3">
      <c r="A131" s="7" t="str">
        <f t="shared" si="2"/>
        <v>--</v>
      </c>
      <c r="B131" s="34"/>
      <c r="C131" s="34"/>
      <c r="D131" s="34"/>
      <c r="E131" s="38"/>
      <c r="F131" s="34"/>
      <c r="G131" s="34"/>
      <c r="H131" s="34"/>
      <c r="I131" s="34"/>
      <c r="J131" s="34"/>
      <c r="K131" s="34"/>
      <c r="P131" s="1"/>
    </row>
    <row r="132" spans="1:16" x14ac:dyDescent="0.3">
      <c r="A132" s="7" t="str">
        <f t="shared" si="2"/>
        <v>--</v>
      </c>
      <c r="B132" s="34"/>
      <c r="C132" s="34"/>
      <c r="D132" s="34"/>
      <c r="E132" s="38"/>
      <c r="F132" s="34"/>
      <c r="G132" s="34"/>
      <c r="H132" s="34"/>
      <c r="I132" s="34"/>
      <c r="J132" s="34"/>
      <c r="K132" s="34"/>
      <c r="P132" s="1"/>
    </row>
    <row r="133" spans="1:16" x14ac:dyDescent="0.3">
      <c r="A133" s="7" t="str">
        <f t="shared" si="2"/>
        <v>--</v>
      </c>
      <c r="B133" s="34"/>
      <c r="C133" s="34"/>
      <c r="D133" s="34"/>
      <c r="E133" s="38"/>
      <c r="F133" s="34"/>
      <c r="G133" s="34"/>
      <c r="H133" s="34"/>
      <c r="I133" s="34"/>
      <c r="J133" s="34"/>
      <c r="K133" s="34"/>
      <c r="P133" s="1"/>
    </row>
    <row r="134" spans="1:16" x14ac:dyDescent="0.3">
      <c r="A134" s="7" t="str">
        <f t="shared" si="2"/>
        <v>--</v>
      </c>
      <c r="B134" s="34"/>
      <c r="C134" s="34"/>
      <c r="D134" s="34"/>
      <c r="E134" s="38"/>
      <c r="F134" s="34"/>
      <c r="G134" s="34"/>
      <c r="H134" s="34"/>
      <c r="I134" s="34"/>
      <c r="J134" s="34"/>
      <c r="K134" s="34"/>
      <c r="P134" s="1"/>
    </row>
    <row r="135" spans="1:16" x14ac:dyDescent="0.3">
      <c r="A135" s="7" t="str">
        <f t="shared" ref="A135:A165" si="3">D135&amp;"-"&amp;E135&amp;"-"&amp;C135</f>
        <v>--</v>
      </c>
      <c r="B135" s="34"/>
      <c r="C135" s="34"/>
      <c r="D135" s="34"/>
      <c r="E135" s="38"/>
      <c r="F135" s="34"/>
      <c r="G135" s="34"/>
      <c r="H135" s="34"/>
      <c r="I135" s="34"/>
      <c r="J135" s="34"/>
      <c r="K135" s="34"/>
      <c r="P135" s="1"/>
    </row>
    <row r="136" spans="1:16" x14ac:dyDescent="0.3">
      <c r="A136" s="7" t="str">
        <f t="shared" si="3"/>
        <v>--</v>
      </c>
      <c r="B136" s="34"/>
      <c r="C136" s="34"/>
      <c r="D136" s="34"/>
      <c r="E136" s="38"/>
      <c r="F136" s="34"/>
      <c r="G136" s="34"/>
      <c r="H136" s="34"/>
      <c r="I136" s="34"/>
      <c r="J136" s="34"/>
      <c r="K136" s="34"/>
      <c r="P136" s="1"/>
    </row>
    <row r="137" spans="1:16" x14ac:dyDescent="0.3">
      <c r="A137" s="7" t="str">
        <f t="shared" si="3"/>
        <v>--</v>
      </c>
      <c r="B137" s="34"/>
      <c r="C137" s="34"/>
      <c r="D137" s="34"/>
      <c r="E137" s="38"/>
      <c r="F137" s="34"/>
      <c r="G137" s="34"/>
      <c r="H137" s="34"/>
      <c r="I137" s="34"/>
      <c r="J137" s="34"/>
      <c r="K137" s="34"/>
      <c r="P137" s="1"/>
    </row>
    <row r="138" spans="1:16" x14ac:dyDescent="0.3">
      <c r="A138" s="7" t="str">
        <f t="shared" si="3"/>
        <v>--</v>
      </c>
      <c r="B138" s="34"/>
      <c r="C138" s="34"/>
      <c r="D138" s="34"/>
      <c r="E138" s="38"/>
      <c r="F138" s="34"/>
      <c r="G138" s="34"/>
      <c r="H138" s="34"/>
      <c r="I138" s="34"/>
      <c r="J138" s="34"/>
      <c r="K138" s="34"/>
      <c r="P138" s="1"/>
    </row>
    <row r="139" spans="1:16" x14ac:dyDescent="0.3">
      <c r="A139" s="7" t="str">
        <f t="shared" si="3"/>
        <v>--</v>
      </c>
      <c r="B139" s="34"/>
      <c r="C139" s="34"/>
      <c r="D139" s="34"/>
      <c r="E139" s="38"/>
      <c r="F139" s="34"/>
      <c r="G139" s="34"/>
      <c r="H139" s="34"/>
      <c r="I139" s="34"/>
      <c r="J139" s="34"/>
      <c r="K139" s="34"/>
      <c r="P139" s="1"/>
    </row>
    <row r="140" spans="1:16" x14ac:dyDescent="0.3">
      <c r="A140" s="7" t="str">
        <f t="shared" si="3"/>
        <v>--</v>
      </c>
      <c r="B140" s="34"/>
      <c r="C140" s="34"/>
      <c r="D140" s="34"/>
      <c r="E140" s="38"/>
      <c r="F140" s="34"/>
      <c r="G140" s="34"/>
      <c r="H140" s="34"/>
      <c r="I140" s="34"/>
      <c r="J140" s="34"/>
      <c r="K140" s="34"/>
      <c r="P140" s="1"/>
    </row>
    <row r="141" spans="1:16" x14ac:dyDescent="0.3">
      <c r="A141" s="7" t="str">
        <f t="shared" si="3"/>
        <v>--</v>
      </c>
      <c r="B141" s="34"/>
      <c r="C141" s="34"/>
      <c r="D141" s="34"/>
      <c r="E141" s="38"/>
      <c r="F141" s="34"/>
      <c r="G141" s="34"/>
      <c r="H141" s="34"/>
      <c r="I141" s="34"/>
      <c r="J141" s="34"/>
      <c r="K141" s="34"/>
      <c r="P141" s="1"/>
    </row>
    <row r="142" spans="1:16" x14ac:dyDescent="0.3">
      <c r="A142" s="7" t="str">
        <f t="shared" si="3"/>
        <v>--</v>
      </c>
      <c r="B142" s="34"/>
      <c r="C142" s="34"/>
      <c r="D142" s="34"/>
      <c r="E142" s="38"/>
      <c r="F142" s="34"/>
      <c r="G142" s="34"/>
      <c r="H142" s="34"/>
      <c r="I142" s="34"/>
      <c r="J142" s="34"/>
      <c r="K142" s="34"/>
      <c r="P142" s="1"/>
    </row>
    <row r="143" spans="1:16" x14ac:dyDescent="0.3">
      <c r="A143" s="7" t="str">
        <f t="shared" si="3"/>
        <v>--</v>
      </c>
      <c r="B143" s="34"/>
      <c r="C143" s="34"/>
      <c r="D143" s="34"/>
      <c r="E143" s="38"/>
      <c r="F143" s="34"/>
      <c r="G143" s="34"/>
      <c r="H143" s="34"/>
      <c r="I143" s="34"/>
      <c r="J143" s="34"/>
      <c r="K143" s="34"/>
      <c r="P143" s="1"/>
    </row>
    <row r="144" spans="1:16" x14ac:dyDescent="0.3">
      <c r="A144" s="7" t="str">
        <f t="shared" si="3"/>
        <v>--</v>
      </c>
      <c r="B144" s="34"/>
      <c r="C144" s="34"/>
      <c r="D144" s="34"/>
      <c r="E144" s="38"/>
      <c r="F144" s="34"/>
      <c r="G144" s="34"/>
      <c r="H144" s="34"/>
      <c r="I144" s="34"/>
      <c r="J144" s="34"/>
      <c r="K144" s="34"/>
      <c r="P144" s="1"/>
    </row>
    <row r="145" spans="1:16" x14ac:dyDescent="0.3">
      <c r="A145" s="7" t="str">
        <f t="shared" si="3"/>
        <v>--</v>
      </c>
      <c r="B145" s="34"/>
      <c r="C145" s="34"/>
      <c r="D145" s="34"/>
      <c r="E145" s="38"/>
      <c r="F145" s="34"/>
      <c r="G145" s="34"/>
      <c r="H145" s="34"/>
      <c r="I145" s="34"/>
      <c r="J145" s="34"/>
      <c r="K145" s="34"/>
      <c r="P145" s="1"/>
    </row>
    <row r="146" spans="1:16" x14ac:dyDescent="0.3">
      <c r="A146" s="7" t="str">
        <f t="shared" si="3"/>
        <v>--</v>
      </c>
      <c r="B146" s="34"/>
      <c r="C146" s="34"/>
      <c r="D146" s="34"/>
      <c r="E146" s="38"/>
      <c r="F146" s="34"/>
      <c r="G146" s="34"/>
      <c r="H146" s="34"/>
      <c r="I146" s="34"/>
      <c r="J146" s="34"/>
      <c r="K146" s="34"/>
      <c r="P146" s="1"/>
    </row>
    <row r="147" spans="1:16" x14ac:dyDescent="0.3">
      <c r="A147" s="7" t="str">
        <f t="shared" si="3"/>
        <v>--</v>
      </c>
      <c r="B147" s="34"/>
      <c r="C147" s="34"/>
      <c r="D147" s="34"/>
      <c r="E147" s="38"/>
      <c r="F147" s="34"/>
      <c r="G147" s="34"/>
      <c r="H147" s="34"/>
      <c r="I147" s="34"/>
      <c r="J147" s="34"/>
      <c r="K147" s="34"/>
      <c r="P147" s="1"/>
    </row>
    <row r="148" spans="1:16" x14ac:dyDescent="0.3">
      <c r="A148" s="7" t="str">
        <f t="shared" si="3"/>
        <v>--</v>
      </c>
      <c r="B148" s="34"/>
      <c r="C148" s="34"/>
      <c r="D148" s="34"/>
      <c r="E148" s="38"/>
      <c r="F148" s="34"/>
      <c r="G148" s="34"/>
      <c r="H148" s="34"/>
      <c r="I148" s="34"/>
      <c r="J148" s="34"/>
      <c r="K148" s="34"/>
      <c r="P148" s="1"/>
    </row>
    <row r="149" spans="1:16" x14ac:dyDescent="0.3">
      <c r="A149" s="7" t="str">
        <f t="shared" si="3"/>
        <v>--</v>
      </c>
      <c r="B149" s="34"/>
      <c r="C149" s="34"/>
      <c r="D149" s="34"/>
      <c r="E149" s="38"/>
      <c r="F149" s="34"/>
      <c r="G149" s="34"/>
      <c r="H149" s="34"/>
      <c r="I149" s="34"/>
      <c r="J149" s="34"/>
      <c r="K149" s="34"/>
      <c r="P149" s="1"/>
    </row>
    <row r="150" spans="1:16" x14ac:dyDescent="0.3">
      <c r="A150" s="7" t="str">
        <f t="shared" si="3"/>
        <v>--</v>
      </c>
      <c r="B150" s="34"/>
      <c r="C150" s="34"/>
      <c r="D150" s="34"/>
      <c r="E150" s="38"/>
      <c r="F150" s="34"/>
      <c r="G150" s="34"/>
      <c r="H150" s="34"/>
      <c r="I150" s="34"/>
      <c r="J150" s="34"/>
      <c r="K150" s="34"/>
      <c r="P150" s="1"/>
    </row>
    <row r="151" spans="1:16" x14ac:dyDescent="0.3">
      <c r="A151" s="7" t="str">
        <f t="shared" si="3"/>
        <v>--</v>
      </c>
      <c r="B151" s="34"/>
      <c r="C151" s="34"/>
      <c r="D151" s="34"/>
      <c r="E151" s="38"/>
      <c r="F151" s="34"/>
      <c r="G151" s="34"/>
      <c r="H151" s="34"/>
      <c r="I151" s="34"/>
      <c r="J151" s="34"/>
      <c r="K151" s="34"/>
      <c r="P151" s="1"/>
    </row>
    <row r="152" spans="1:16" x14ac:dyDescent="0.3">
      <c r="A152" s="7" t="str">
        <f t="shared" si="3"/>
        <v>--</v>
      </c>
      <c r="B152" s="34"/>
      <c r="C152" s="34"/>
      <c r="D152" s="34"/>
      <c r="E152" s="38"/>
      <c r="F152" s="34"/>
      <c r="G152" s="34"/>
      <c r="H152" s="34"/>
      <c r="I152" s="34"/>
      <c r="J152" s="34"/>
      <c r="K152" s="34"/>
      <c r="P152" s="1"/>
    </row>
    <row r="153" spans="1:16" x14ac:dyDescent="0.3">
      <c r="A153" s="7" t="str">
        <f t="shared" si="3"/>
        <v>--</v>
      </c>
      <c r="B153" s="34"/>
      <c r="C153" s="34"/>
      <c r="D153" s="34"/>
      <c r="E153" s="38"/>
      <c r="F153" s="34"/>
      <c r="G153" s="34"/>
      <c r="H153" s="34"/>
      <c r="I153" s="34"/>
      <c r="J153" s="34"/>
      <c r="K153" s="34"/>
      <c r="P153" s="1"/>
    </row>
    <row r="154" spans="1:16" x14ac:dyDescent="0.3">
      <c r="A154" s="7" t="str">
        <f t="shared" si="3"/>
        <v>--</v>
      </c>
      <c r="B154" s="34"/>
      <c r="C154" s="34"/>
      <c r="D154" s="34"/>
      <c r="E154" s="38"/>
      <c r="F154" s="34"/>
      <c r="G154" s="34"/>
      <c r="H154" s="34"/>
      <c r="I154" s="34"/>
      <c r="J154" s="34"/>
      <c r="K154" s="34"/>
      <c r="P154" s="1"/>
    </row>
    <row r="155" spans="1:16" x14ac:dyDescent="0.3">
      <c r="A155" s="7" t="str">
        <f t="shared" si="3"/>
        <v>--</v>
      </c>
      <c r="B155" s="34"/>
      <c r="C155" s="34"/>
      <c r="D155" s="34"/>
      <c r="E155" s="38"/>
      <c r="F155" s="34"/>
      <c r="G155" s="34"/>
      <c r="H155" s="34"/>
      <c r="I155" s="34"/>
      <c r="J155" s="34"/>
      <c r="K155" s="34"/>
      <c r="P155" s="1"/>
    </row>
    <row r="156" spans="1:16" x14ac:dyDescent="0.3">
      <c r="A156" s="7" t="str">
        <f t="shared" si="3"/>
        <v>--</v>
      </c>
      <c r="B156" s="34"/>
      <c r="C156" s="34"/>
      <c r="D156" s="34"/>
      <c r="E156" s="38"/>
      <c r="F156" s="34"/>
      <c r="G156" s="34"/>
      <c r="H156" s="34"/>
      <c r="I156" s="34"/>
      <c r="J156" s="34"/>
      <c r="K156" s="34"/>
      <c r="P156" s="1"/>
    </row>
    <row r="157" spans="1:16" x14ac:dyDescent="0.3">
      <c r="A157" s="7" t="str">
        <f t="shared" si="3"/>
        <v>--</v>
      </c>
      <c r="B157" s="34"/>
      <c r="C157" s="34"/>
      <c r="D157" s="34"/>
      <c r="E157" s="38"/>
      <c r="F157" s="34"/>
      <c r="G157" s="34"/>
      <c r="H157" s="34"/>
      <c r="I157" s="34"/>
      <c r="J157" s="34"/>
      <c r="K157" s="34"/>
      <c r="P157" s="1"/>
    </row>
    <row r="158" spans="1:16" x14ac:dyDescent="0.3">
      <c r="A158" s="7" t="str">
        <f t="shared" si="3"/>
        <v>--</v>
      </c>
      <c r="B158" s="34"/>
      <c r="C158" s="34"/>
      <c r="D158" s="34"/>
      <c r="E158" s="38"/>
      <c r="F158" s="34"/>
      <c r="G158" s="34"/>
      <c r="H158" s="34"/>
      <c r="I158" s="34"/>
      <c r="J158" s="34"/>
      <c r="K158" s="34"/>
      <c r="P158" s="1"/>
    </row>
    <row r="159" spans="1:16" x14ac:dyDescent="0.3">
      <c r="A159" s="7" t="str">
        <f t="shared" si="3"/>
        <v>--</v>
      </c>
      <c r="B159" s="34"/>
      <c r="C159" s="34"/>
      <c r="D159" s="34"/>
      <c r="E159" s="38"/>
      <c r="F159" s="34"/>
      <c r="G159" s="34"/>
      <c r="H159" s="34"/>
      <c r="I159" s="34"/>
      <c r="J159" s="34"/>
      <c r="K159" s="34"/>
      <c r="P159" s="1"/>
    </row>
    <row r="160" spans="1:16" x14ac:dyDescent="0.3">
      <c r="A160" s="7" t="str">
        <f t="shared" si="3"/>
        <v>--</v>
      </c>
      <c r="B160" s="34"/>
      <c r="C160" s="34"/>
      <c r="D160" s="34"/>
      <c r="E160" s="38"/>
      <c r="F160" s="34"/>
      <c r="G160" s="34"/>
      <c r="H160" s="34"/>
      <c r="I160" s="34"/>
      <c r="J160" s="34"/>
      <c r="K160" s="34"/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5.5546875" customWidth="1"/>
    <col min="3" max="3" width="9.5546875" customWidth="1"/>
    <col min="4" max="4" width="8" customWidth="1"/>
    <col min="5" max="5" width="9.5546875" customWidth="1"/>
    <col min="6" max="7" width="10" customWidth="1"/>
    <col min="8" max="8" width="12" customWidth="1"/>
    <col min="9" max="9" width="10" customWidth="1"/>
    <col min="10" max="10" width="12.77734375" customWidth="1"/>
    <col min="11" max="11" width="18.88671875" style="40" customWidth="1"/>
  </cols>
  <sheetData>
    <row r="1" spans="1:11" s="39" customFormat="1" ht="33" customHeight="1" x14ac:dyDescent="0.3">
      <c r="A1" s="39" t="s">
        <v>874</v>
      </c>
    </row>
    <row r="2" spans="1:11" s="39" customFormat="1" ht="27.6" customHeight="1" x14ac:dyDescent="0.3">
      <c r="A2" s="39" t="s">
        <v>712</v>
      </c>
    </row>
    <row r="3" spans="1:11" s="2" customFormat="1" x14ac:dyDescent="0.3"/>
    <row r="4" spans="1:11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14" t="s">
        <v>875</v>
      </c>
      <c r="C5" s="34" t="s">
        <v>876</v>
      </c>
      <c r="D5" s="34" t="s">
        <v>877</v>
      </c>
      <c r="E5" s="34" t="s">
        <v>878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879</v>
      </c>
    </row>
    <row r="6" spans="1:11" x14ac:dyDescent="0.3">
      <c r="A6" s="7" t="str">
        <f>D6&amp;"-"&amp;E6&amp;"-"&amp;C6</f>
        <v>job09wq-42983-cdepth</v>
      </c>
      <c r="B6" s="37" t="s">
        <v>886</v>
      </c>
      <c r="C6" s="37" t="s">
        <v>18</v>
      </c>
      <c r="D6" s="37" t="s">
        <v>628</v>
      </c>
      <c r="E6" s="38">
        <v>42983</v>
      </c>
      <c r="F6" s="34">
        <v>2.1653544</v>
      </c>
      <c r="G6" s="34">
        <v>2.9199476</v>
      </c>
      <c r="H6" s="34">
        <v>2.4709905473684199</v>
      </c>
      <c r="I6" s="34">
        <v>2.4934384000000001</v>
      </c>
      <c r="J6" s="37" t="s">
        <v>882</v>
      </c>
      <c r="K6" s="41"/>
    </row>
    <row r="7" spans="1:11" x14ac:dyDescent="0.3">
      <c r="A7" s="7" t="str">
        <f t="shared" ref="A7:A70" si="1">D7&amp;"-"&amp;E7&amp;"-"&amp;C7</f>
        <v>job09wq-42984-cdepth</v>
      </c>
      <c r="B7" s="37" t="s">
        <v>886</v>
      </c>
      <c r="C7" s="37" t="s">
        <v>18</v>
      </c>
      <c r="D7" s="37" t="s">
        <v>628</v>
      </c>
      <c r="E7" s="38">
        <v>42984</v>
      </c>
      <c r="F7" s="34">
        <v>2.5918635999999999</v>
      </c>
      <c r="G7" s="34">
        <v>3.2152232000000001</v>
      </c>
      <c r="H7" s="34">
        <v>2.8286992375</v>
      </c>
      <c r="I7" s="34">
        <v>2.7887140000000001</v>
      </c>
      <c r="J7" s="37" t="s">
        <v>882</v>
      </c>
      <c r="K7" s="41"/>
    </row>
    <row r="8" spans="1:11" x14ac:dyDescent="0.3">
      <c r="A8" s="7" t="str">
        <f t="shared" si="1"/>
        <v>job09wq-42985-cdepth</v>
      </c>
      <c r="B8" s="37" t="s">
        <v>886</v>
      </c>
      <c r="C8" s="37" t="s">
        <v>18</v>
      </c>
      <c r="D8" s="37" t="s">
        <v>628</v>
      </c>
      <c r="E8" s="38">
        <v>42985</v>
      </c>
      <c r="F8" s="34">
        <v>2.2637795999999999</v>
      </c>
      <c r="G8" s="34">
        <v>3.3136483999999999</v>
      </c>
      <c r="H8" s="34">
        <v>2.6106600791666699</v>
      </c>
      <c r="I8" s="34">
        <v>2.4934384000000001</v>
      </c>
      <c r="J8" s="37" t="s">
        <v>882</v>
      </c>
      <c r="K8" s="41"/>
    </row>
    <row r="9" spans="1:11" x14ac:dyDescent="0.3">
      <c r="A9" s="7" t="str">
        <f t="shared" si="1"/>
        <v>job09wq-42986-cdepth</v>
      </c>
      <c r="B9" s="37" t="s">
        <v>886</v>
      </c>
      <c r="C9" s="37" t="s">
        <v>18</v>
      </c>
      <c r="D9" s="37" t="s">
        <v>628</v>
      </c>
      <c r="E9" s="38">
        <v>42986</v>
      </c>
      <c r="F9" s="34">
        <v>2.1981628</v>
      </c>
      <c r="G9" s="34">
        <v>2.5262468</v>
      </c>
      <c r="H9" s="34">
        <v>2.3133339541666702</v>
      </c>
      <c r="I9" s="34">
        <v>2.2965879999999999</v>
      </c>
      <c r="J9" s="37" t="s">
        <v>882</v>
      </c>
      <c r="K9" s="41"/>
    </row>
    <row r="10" spans="1:11" x14ac:dyDescent="0.3">
      <c r="A10" s="7" t="str">
        <f t="shared" si="1"/>
        <v>job09wq-42987-cdepth</v>
      </c>
      <c r="B10" s="37" t="s">
        <v>886</v>
      </c>
      <c r="C10" s="37" t="s">
        <v>18</v>
      </c>
      <c r="D10" s="37" t="s">
        <v>628</v>
      </c>
      <c r="E10" s="38">
        <v>42987</v>
      </c>
      <c r="F10" s="34">
        <v>2.2637795999999999</v>
      </c>
      <c r="G10" s="34">
        <v>2.7559056000000002</v>
      </c>
      <c r="H10" s="34">
        <v>2.5125766333333299</v>
      </c>
      <c r="I10" s="34">
        <v>2.4934384000000001</v>
      </c>
      <c r="J10" s="37" t="s">
        <v>882</v>
      </c>
      <c r="K10" s="41"/>
    </row>
    <row r="11" spans="1:11" x14ac:dyDescent="0.3">
      <c r="A11" s="7" t="str">
        <f t="shared" si="1"/>
        <v>job09wq-42988-cdepth</v>
      </c>
      <c r="B11" s="37" t="s">
        <v>886</v>
      </c>
      <c r="C11" s="37" t="s">
        <v>18</v>
      </c>
      <c r="D11" s="37" t="s">
        <v>628</v>
      </c>
      <c r="E11" s="38">
        <v>42988</v>
      </c>
      <c r="F11" s="34">
        <v>2.2637795999999999</v>
      </c>
      <c r="G11" s="34">
        <v>2.6246719999999999</v>
      </c>
      <c r="H11" s="34">
        <v>2.4674650833333298</v>
      </c>
      <c r="I11" s="34">
        <v>2.4934384000000001</v>
      </c>
      <c r="J11" s="37" t="s">
        <v>882</v>
      </c>
      <c r="K11" s="41"/>
    </row>
    <row r="12" spans="1:11" x14ac:dyDescent="0.3">
      <c r="A12" s="7" t="str">
        <f t="shared" si="1"/>
        <v>job09wq-42989-cdepth</v>
      </c>
      <c r="B12" s="37" t="s">
        <v>886</v>
      </c>
      <c r="C12" s="37" t="s">
        <v>18</v>
      </c>
      <c r="D12" s="37" t="s">
        <v>628</v>
      </c>
      <c r="E12" s="38">
        <v>42989</v>
      </c>
      <c r="F12" s="34">
        <v>2.1325460000000001</v>
      </c>
      <c r="G12" s="34">
        <v>2.3950132000000002</v>
      </c>
      <c r="H12" s="34">
        <v>2.2637795999999999</v>
      </c>
      <c r="I12" s="34">
        <v>2.2637795999999999</v>
      </c>
      <c r="J12" s="37" t="s">
        <v>882</v>
      </c>
      <c r="K12" s="41"/>
    </row>
    <row r="13" spans="1:11" x14ac:dyDescent="0.3">
      <c r="A13" s="7" t="str">
        <f t="shared" si="1"/>
        <v>job10wq-42983-cdepth</v>
      </c>
      <c r="B13" s="37" t="s">
        <v>886</v>
      </c>
      <c r="C13" s="37" t="s">
        <v>18</v>
      </c>
      <c r="D13" s="37" t="s">
        <v>629</v>
      </c>
      <c r="E13" s="38">
        <v>42983</v>
      </c>
      <c r="F13" s="34">
        <v>1.968504</v>
      </c>
      <c r="G13" s="34">
        <v>2.7559056000000002</v>
      </c>
      <c r="H13" s="34">
        <v>2.3850843421052601</v>
      </c>
      <c r="I13" s="34">
        <v>2.4114173999999999</v>
      </c>
      <c r="J13" s="37" t="s">
        <v>883</v>
      </c>
      <c r="K13" s="41"/>
    </row>
    <row r="14" spans="1:11" x14ac:dyDescent="0.3">
      <c r="A14" s="7" t="str">
        <f t="shared" si="1"/>
        <v>job10wq-42984-cdepth</v>
      </c>
      <c r="B14" s="37" t="s">
        <v>886</v>
      </c>
      <c r="C14" s="37" t="s">
        <v>18</v>
      </c>
      <c r="D14" s="37" t="s">
        <v>629</v>
      </c>
      <c r="E14" s="38">
        <v>42984</v>
      </c>
      <c r="F14" s="34">
        <v>2.4278216000000001</v>
      </c>
      <c r="G14" s="34">
        <v>3.0183727999999999</v>
      </c>
      <c r="H14" s="34">
        <v>2.7302740375000001</v>
      </c>
      <c r="I14" s="34">
        <v>2.706693</v>
      </c>
      <c r="J14" s="37" t="s">
        <v>883</v>
      </c>
      <c r="K14" s="41"/>
    </row>
    <row r="15" spans="1:11" x14ac:dyDescent="0.3">
      <c r="A15" s="7" t="str">
        <f t="shared" si="1"/>
        <v>job10wq-42985-cdepth</v>
      </c>
      <c r="B15" s="37" t="s">
        <v>886</v>
      </c>
      <c r="C15" s="37" t="s">
        <v>18</v>
      </c>
      <c r="D15" s="37" t="s">
        <v>629</v>
      </c>
      <c r="E15" s="38">
        <v>42985</v>
      </c>
      <c r="F15" s="34">
        <v>2.1653544</v>
      </c>
      <c r="G15" s="34">
        <v>3.1496064000000001</v>
      </c>
      <c r="H15" s="34">
        <v>2.51018435416667</v>
      </c>
      <c r="I15" s="34">
        <v>2.3950132000000002</v>
      </c>
      <c r="J15" s="37" t="s">
        <v>883</v>
      </c>
      <c r="K15" s="41"/>
    </row>
    <row r="16" spans="1:11" x14ac:dyDescent="0.3">
      <c r="A16" s="7" t="str">
        <f t="shared" si="1"/>
        <v>job10wq-42986-cdepth</v>
      </c>
      <c r="B16" s="37" t="s">
        <v>886</v>
      </c>
      <c r="C16" s="37" t="s">
        <v>18</v>
      </c>
      <c r="D16" s="37" t="s">
        <v>629</v>
      </c>
      <c r="E16" s="38">
        <v>42986</v>
      </c>
      <c r="F16" s="34">
        <v>2.0341208000000002</v>
      </c>
      <c r="G16" s="34">
        <v>2.4278216000000001</v>
      </c>
      <c r="H16" s="34">
        <v>2.2422490874999998</v>
      </c>
      <c r="I16" s="34">
        <v>2.2309711999999999</v>
      </c>
      <c r="J16" s="37" t="s">
        <v>883</v>
      </c>
      <c r="K16" s="41"/>
    </row>
    <row r="17" spans="1:11" x14ac:dyDescent="0.3">
      <c r="A17" s="7" t="str">
        <f t="shared" si="1"/>
        <v>job10wq-42987-cdepth</v>
      </c>
      <c r="B17" s="37" t="s">
        <v>886</v>
      </c>
      <c r="C17" s="37" t="s">
        <v>18</v>
      </c>
      <c r="D17" s="37" t="s">
        <v>629</v>
      </c>
      <c r="E17" s="38">
        <v>42987</v>
      </c>
      <c r="F17" s="34">
        <v>2.1981628</v>
      </c>
      <c r="G17" s="34">
        <v>2.6574803999999999</v>
      </c>
      <c r="H17" s="34">
        <v>2.4336314208333301</v>
      </c>
      <c r="I17" s="34">
        <v>2.4114173999999999</v>
      </c>
      <c r="J17" s="37" t="s">
        <v>883</v>
      </c>
      <c r="K17" s="41"/>
    </row>
    <row r="18" spans="1:11" x14ac:dyDescent="0.3">
      <c r="A18" s="7" t="str">
        <f t="shared" si="1"/>
        <v>job10wq-42988-cdepth</v>
      </c>
      <c r="B18" s="37" t="s">
        <v>886</v>
      </c>
      <c r="C18" s="37" t="s">
        <v>18</v>
      </c>
      <c r="D18" s="37" t="s">
        <v>629</v>
      </c>
      <c r="E18" s="38">
        <v>42988</v>
      </c>
      <c r="F18" s="34">
        <v>2.1981628</v>
      </c>
      <c r="G18" s="34">
        <v>2.5262468</v>
      </c>
      <c r="H18" s="34">
        <v>2.3792925083333301</v>
      </c>
      <c r="I18" s="34">
        <v>2.3950132000000002</v>
      </c>
      <c r="J18" s="37" t="s">
        <v>883</v>
      </c>
      <c r="K18" s="41"/>
    </row>
    <row r="19" spans="1:11" x14ac:dyDescent="0.3">
      <c r="A19" s="7" t="str">
        <f t="shared" si="1"/>
        <v>job10wq-42989-cdepth</v>
      </c>
      <c r="B19" s="37" t="s">
        <v>886</v>
      </c>
      <c r="C19" s="37" t="s">
        <v>18</v>
      </c>
      <c r="D19" s="37" t="s">
        <v>629</v>
      </c>
      <c r="E19" s="38">
        <v>42989</v>
      </c>
      <c r="F19" s="34">
        <v>2.0669292000000001</v>
      </c>
      <c r="G19" s="34">
        <v>2.2965879999999999</v>
      </c>
      <c r="H19" s="34">
        <v>2.1865833647058799</v>
      </c>
      <c r="I19" s="34">
        <v>2.1653544</v>
      </c>
      <c r="J19" s="37" t="s">
        <v>883</v>
      </c>
      <c r="K19" s="41"/>
    </row>
    <row r="20" spans="1:11" x14ac:dyDescent="0.3">
      <c r="A20" s="7" t="str">
        <f t="shared" si="1"/>
        <v>job19wq-42983-cdepth</v>
      </c>
      <c r="B20" s="37" t="s">
        <v>886</v>
      </c>
      <c r="C20" s="37" t="s">
        <v>18</v>
      </c>
      <c r="D20" s="37" t="s">
        <v>630</v>
      </c>
      <c r="E20" s="38">
        <v>42983</v>
      </c>
      <c r="F20" s="34">
        <v>2.4606300000000001</v>
      </c>
      <c r="G20" s="34">
        <v>3.1167980000000002</v>
      </c>
      <c r="H20" s="34">
        <v>2.7045345526315798</v>
      </c>
      <c r="I20" s="34">
        <v>2.7230972000000002</v>
      </c>
      <c r="J20" s="37" t="s">
        <v>884</v>
      </c>
      <c r="K20" s="41"/>
    </row>
    <row r="21" spans="1:11" x14ac:dyDescent="0.3">
      <c r="A21" s="7" t="str">
        <f t="shared" si="1"/>
        <v>job19wq-42984-cdepth</v>
      </c>
      <c r="B21" s="37" t="s">
        <v>886</v>
      </c>
      <c r="C21" s="37" t="s">
        <v>18</v>
      </c>
      <c r="D21" s="37" t="s">
        <v>630</v>
      </c>
      <c r="E21" s="38">
        <v>42984</v>
      </c>
      <c r="F21" s="34">
        <v>2.7887140000000001</v>
      </c>
      <c r="G21" s="34">
        <v>3.4448820000000002</v>
      </c>
      <c r="H21" s="34">
        <v>3.0631425958333298</v>
      </c>
      <c r="I21" s="34">
        <v>3.0347770000000001</v>
      </c>
      <c r="J21" s="37" t="s">
        <v>884</v>
      </c>
      <c r="K21" s="41"/>
    </row>
    <row r="22" spans="1:11" x14ac:dyDescent="0.3">
      <c r="A22" s="7" t="str">
        <f t="shared" si="1"/>
        <v>job19wq-42985-cdepth</v>
      </c>
      <c r="B22" s="37" t="s">
        <v>886</v>
      </c>
      <c r="C22" s="37" t="s">
        <v>18</v>
      </c>
      <c r="D22" s="37" t="s">
        <v>630</v>
      </c>
      <c r="E22" s="38">
        <v>42985</v>
      </c>
      <c r="F22" s="34">
        <v>2.5262468</v>
      </c>
      <c r="G22" s="34">
        <v>3.5433072000000001</v>
      </c>
      <c r="H22" s="34">
        <v>2.8348508125</v>
      </c>
      <c r="I22" s="34">
        <v>2.706693</v>
      </c>
      <c r="J22" s="37" t="s">
        <v>884</v>
      </c>
      <c r="K22" s="41"/>
    </row>
    <row r="23" spans="1:11" x14ac:dyDescent="0.3">
      <c r="A23" s="7" t="str">
        <f t="shared" si="1"/>
        <v>job19wq-42986-cdepth</v>
      </c>
      <c r="B23" s="37" t="s">
        <v>886</v>
      </c>
      <c r="C23" s="37" t="s">
        <v>18</v>
      </c>
      <c r="D23" s="37" t="s">
        <v>630</v>
      </c>
      <c r="E23" s="38">
        <v>42986</v>
      </c>
      <c r="F23" s="34">
        <v>2.4606300000000001</v>
      </c>
      <c r="G23" s="34">
        <v>2.6574803999999999</v>
      </c>
      <c r="H23" s="34">
        <v>2.5392334583333298</v>
      </c>
      <c r="I23" s="34">
        <v>2.5262468</v>
      </c>
      <c r="J23" s="37" t="s">
        <v>884</v>
      </c>
      <c r="K23" s="41"/>
    </row>
    <row r="24" spans="1:11" x14ac:dyDescent="0.3">
      <c r="A24" s="7" t="str">
        <f t="shared" si="1"/>
        <v>job19wq-42987-cdepth</v>
      </c>
      <c r="B24" s="37" t="s">
        <v>886</v>
      </c>
      <c r="C24" s="37" t="s">
        <v>18</v>
      </c>
      <c r="D24" s="37" t="s">
        <v>630</v>
      </c>
      <c r="E24" s="38">
        <v>42987</v>
      </c>
      <c r="F24" s="34">
        <v>2.5262468</v>
      </c>
      <c r="G24" s="34">
        <v>2.9855643999999999</v>
      </c>
      <c r="H24" s="34">
        <v>2.73198280833333</v>
      </c>
      <c r="I24" s="34">
        <v>2.7230972000000002</v>
      </c>
      <c r="J24" s="37" t="s">
        <v>884</v>
      </c>
      <c r="K24" s="41"/>
    </row>
    <row r="25" spans="1:11" x14ac:dyDescent="0.3">
      <c r="A25" s="7" t="str">
        <f t="shared" si="1"/>
        <v>job19wq-42988-cdepth</v>
      </c>
      <c r="B25" s="37" t="s">
        <v>886</v>
      </c>
      <c r="C25" s="37" t="s">
        <v>18</v>
      </c>
      <c r="D25" s="37" t="s">
        <v>630</v>
      </c>
      <c r="E25" s="38">
        <v>42988</v>
      </c>
      <c r="F25" s="34">
        <v>2.4934384000000001</v>
      </c>
      <c r="G25" s="34">
        <v>2.8215224000000001</v>
      </c>
      <c r="H25" s="34">
        <v>2.6803779291666698</v>
      </c>
      <c r="I25" s="34">
        <v>2.706693</v>
      </c>
      <c r="J25" s="37" t="s">
        <v>884</v>
      </c>
      <c r="K25" s="41"/>
    </row>
    <row r="26" spans="1:11" x14ac:dyDescent="0.3">
      <c r="A26" s="7" t="str">
        <f t="shared" si="1"/>
        <v>job19wq-42989-cdepth</v>
      </c>
      <c r="B26" s="37" t="s">
        <v>886</v>
      </c>
      <c r="C26" s="37" t="s">
        <v>18</v>
      </c>
      <c r="D26" s="37" t="s">
        <v>630</v>
      </c>
      <c r="E26" s="38">
        <v>42989</v>
      </c>
      <c r="F26" s="34">
        <v>2.3622048000000002</v>
      </c>
      <c r="G26" s="34">
        <v>2.5918635999999999</v>
      </c>
      <c r="H26" s="34">
        <v>2.4837888705882398</v>
      </c>
      <c r="I26" s="34">
        <v>2.4934384000000001</v>
      </c>
      <c r="J26" s="37" t="s">
        <v>884</v>
      </c>
      <c r="K26" s="41"/>
    </row>
    <row r="27" spans="1:11" x14ac:dyDescent="0.3">
      <c r="A27" s="7" t="str">
        <f t="shared" si="1"/>
        <v>job20wq-42983-cdepth</v>
      </c>
      <c r="B27" s="37" t="s">
        <v>886</v>
      </c>
      <c r="C27" s="37" t="s">
        <v>18</v>
      </c>
      <c r="D27" s="37" t="s">
        <v>631</v>
      </c>
      <c r="E27" s="38">
        <v>42983</v>
      </c>
      <c r="F27" s="34">
        <v>2.6574803999999999</v>
      </c>
      <c r="G27" s="34">
        <v>3.3136483999999999</v>
      </c>
      <c r="H27" s="34">
        <v>2.93419335263158</v>
      </c>
      <c r="I27" s="34">
        <v>2.9527559999999999</v>
      </c>
      <c r="J27" s="37" t="s">
        <v>885</v>
      </c>
      <c r="K27" s="41"/>
    </row>
    <row r="28" spans="1:11" x14ac:dyDescent="0.3">
      <c r="A28" s="7" t="str">
        <f t="shared" si="1"/>
        <v>job20wq-42984-cdepth</v>
      </c>
      <c r="B28" s="37" t="s">
        <v>886</v>
      </c>
      <c r="C28" s="37" t="s">
        <v>18</v>
      </c>
      <c r="D28" s="37" t="s">
        <v>631</v>
      </c>
      <c r="E28" s="38">
        <v>42984</v>
      </c>
      <c r="F28" s="34">
        <v>3.0839896000000002</v>
      </c>
      <c r="G28" s="34">
        <v>3.7073491999999999</v>
      </c>
      <c r="H28" s="34">
        <v>3.3175289634408598</v>
      </c>
      <c r="I28" s="34">
        <v>3.28084</v>
      </c>
      <c r="J28" s="37" t="s">
        <v>885</v>
      </c>
      <c r="K28" s="41"/>
    </row>
    <row r="29" spans="1:11" x14ac:dyDescent="0.3">
      <c r="A29" s="7" t="str">
        <f t="shared" si="1"/>
        <v>job20wq-42985-cdepth</v>
      </c>
      <c r="B29" s="37" t="s">
        <v>886</v>
      </c>
      <c r="C29" s="37" t="s">
        <v>18</v>
      </c>
      <c r="D29" s="37" t="s">
        <v>631</v>
      </c>
      <c r="E29" s="38">
        <v>42985</v>
      </c>
      <c r="F29" s="34">
        <v>2.9199476</v>
      </c>
      <c r="G29" s="34">
        <v>3.8057743999999998</v>
      </c>
      <c r="H29" s="34">
        <v>3.1042995619047602</v>
      </c>
      <c r="I29" s="34">
        <v>3.0183727999999999</v>
      </c>
      <c r="J29" s="37" t="s">
        <v>885</v>
      </c>
      <c r="K29" s="41"/>
    </row>
    <row r="30" spans="1:11" x14ac:dyDescent="0.3">
      <c r="A30" s="7" t="str">
        <f t="shared" si="1"/>
        <v>job20wq-42986-cdepth</v>
      </c>
      <c r="B30" s="37" t="s">
        <v>886</v>
      </c>
      <c r="C30" s="37" t="s">
        <v>18</v>
      </c>
      <c r="D30" s="37" t="s">
        <v>631</v>
      </c>
      <c r="E30" s="38">
        <v>42986</v>
      </c>
      <c r="F30" s="34">
        <v>2.7887140000000001</v>
      </c>
      <c r="G30" s="34">
        <v>3.0511811999999998</v>
      </c>
      <c r="H30" s="34">
        <v>2.8785953458333302</v>
      </c>
      <c r="I30" s="34">
        <v>2.8871392</v>
      </c>
      <c r="J30" s="37" t="s">
        <v>885</v>
      </c>
      <c r="K30" s="41"/>
    </row>
    <row r="31" spans="1:11" x14ac:dyDescent="0.3">
      <c r="A31" s="7" t="str">
        <f t="shared" si="1"/>
        <v>job20wq-42987-cdepth</v>
      </c>
      <c r="B31" s="37" t="s">
        <v>886</v>
      </c>
      <c r="C31" s="37" t="s">
        <v>18</v>
      </c>
      <c r="D31" s="37" t="s">
        <v>631</v>
      </c>
      <c r="E31" s="38">
        <v>42987</v>
      </c>
      <c r="F31" s="34">
        <v>2.8871392</v>
      </c>
      <c r="G31" s="34">
        <v>3.28084</v>
      </c>
      <c r="H31" s="34">
        <v>3.0843313541666699</v>
      </c>
      <c r="I31" s="34">
        <v>3.0511811999999998</v>
      </c>
      <c r="J31" s="37" t="s">
        <v>885</v>
      </c>
      <c r="K31" s="41"/>
    </row>
    <row r="32" spans="1:11" x14ac:dyDescent="0.3">
      <c r="A32" s="7" t="str">
        <f t="shared" si="1"/>
        <v>job20wq-42988-cdepth</v>
      </c>
      <c r="B32" s="37" t="s">
        <v>886</v>
      </c>
      <c r="C32" s="37" t="s">
        <v>18</v>
      </c>
      <c r="D32" s="37" t="s">
        <v>631</v>
      </c>
      <c r="E32" s="38">
        <v>42988</v>
      </c>
      <c r="F32" s="34">
        <v>2.8543308000000001</v>
      </c>
      <c r="G32" s="34">
        <v>3.1824148000000001</v>
      </c>
      <c r="H32" s="34">
        <v>3.0354605083333301</v>
      </c>
      <c r="I32" s="34">
        <v>3.0511811999999998</v>
      </c>
      <c r="J32" s="37" t="s">
        <v>885</v>
      </c>
      <c r="K32" s="41"/>
    </row>
    <row r="33" spans="1:11" x14ac:dyDescent="0.3">
      <c r="A33" s="7" t="str">
        <f t="shared" si="1"/>
        <v>job20wq-42989-cdepth</v>
      </c>
      <c r="B33" s="37" t="s">
        <v>886</v>
      </c>
      <c r="C33" s="37" t="s">
        <v>18</v>
      </c>
      <c r="D33" s="37" t="s">
        <v>631</v>
      </c>
      <c r="E33" s="38">
        <v>42989</v>
      </c>
      <c r="F33" s="34">
        <v>2.7230972000000002</v>
      </c>
      <c r="G33" s="34">
        <v>2.9527559999999999</v>
      </c>
      <c r="H33" s="34">
        <v>2.8273121176470601</v>
      </c>
      <c r="I33" s="34">
        <v>2.8215224000000001</v>
      </c>
      <c r="J33" s="37" t="s">
        <v>885</v>
      </c>
      <c r="K33" s="41"/>
    </row>
    <row r="34" spans="1:11" x14ac:dyDescent="0.3">
      <c r="A34" s="7" t="str">
        <f t="shared" si="1"/>
        <v>job09wq-42983-depth</v>
      </c>
      <c r="B34" s="37" t="s">
        <v>886</v>
      </c>
      <c r="C34" s="37" t="s">
        <v>22</v>
      </c>
      <c r="D34" s="37" t="s">
        <v>628</v>
      </c>
      <c r="E34" s="38">
        <v>42983</v>
      </c>
      <c r="F34" s="34">
        <v>2.0669292000000001</v>
      </c>
      <c r="G34" s="34">
        <v>2.7887140000000001</v>
      </c>
      <c r="H34" s="34">
        <v>2.3824942052631601</v>
      </c>
      <c r="I34" s="34">
        <v>2.3950132000000002</v>
      </c>
      <c r="J34" s="37" t="s">
        <v>882</v>
      </c>
      <c r="K34" s="41"/>
    </row>
    <row r="35" spans="1:11" x14ac:dyDescent="0.3">
      <c r="A35" s="7" t="str">
        <f t="shared" si="1"/>
        <v>job09wq-42984-depth</v>
      </c>
      <c r="B35" s="37" t="s">
        <v>886</v>
      </c>
      <c r="C35" s="37" t="s">
        <v>22</v>
      </c>
      <c r="D35" s="37" t="s">
        <v>628</v>
      </c>
      <c r="E35" s="38">
        <v>42984</v>
      </c>
      <c r="F35" s="34">
        <v>2.1981628</v>
      </c>
      <c r="G35" s="34">
        <v>2.9855643999999999</v>
      </c>
      <c r="H35" s="34">
        <v>2.5758011541666699</v>
      </c>
      <c r="I35" s="34">
        <v>2.5590552</v>
      </c>
      <c r="J35" s="37" t="s">
        <v>882</v>
      </c>
      <c r="K35" s="41"/>
    </row>
    <row r="36" spans="1:11" x14ac:dyDescent="0.3">
      <c r="A36" s="7" t="str">
        <f t="shared" si="1"/>
        <v>job09wq-42985-depth</v>
      </c>
      <c r="B36" s="37" t="s">
        <v>886</v>
      </c>
      <c r="C36" s="37" t="s">
        <v>22</v>
      </c>
      <c r="D36" s="37" t="s">
        <v>628</v>
      </c>
      <c r="E36" s="38">
        <v>42985</v>
      </c>
      <c r="F36" s="34">
        <v>2.0997376000000001</v>
      </c>
      <c r="G36" s="34">
        <v>2.8871392</v>
      </c>
      <c r="H36" s="34">
        <v>2.4107338916666698</v>
      </c>
      <c r="I36" s="34">
        <v>2.3293963999999998</v>
      </c>
      <c r="J36" s="37" t="s">
        <v>882</v>
      </c>
      <c r="K36" s="41"/>
    </row>
    <row r="37" spans="1:11" x14ac:dyDescent="0.3">
      <c r="A37" s="7" t="str">
        <f t="shared" si="1"/>
        <v>job09wq-42986-depth</v>
      </c>
      <c r="B37" s="37" t="s">
        <v>886</v>
      </c>
      <c r="C37" s="37" t="s">
        <v>22</v>
      </c>
      <c r="D37" s="37" t="s">
        <v>628</v>
      </c>
      <c r="E37" s="38">
        <v>42986</v>
      </c>
      <c r="F37" s="34">
        <v>2.0997376000000001</v>
      </c>
      <c r="G37" s="34">
        <v>2.4606300000000001</v>
      </c>
      <c r="H37" s="34">
        <v>2.2343887416666699</v>
      </c>
      <c r="I37" s="34">
        <v>2.1981628</v>
      </c>
      <c r="J37" s="37" t="s">
        <v>882</v>
      </c>
      <c r="K37" s="41"/>
    </row>
    <row r="38" spans="1:11" x14ac:dyDescent="0.3">
      <c r="A38" s="7" t="str">
        <f t="shared" si="1"/>
        <v>job09wq-42987-depth</v>
      </c>
      <c r="B38" s="37" t="s">
        <v>886</v>
      </c>
      <c r="C38" s="37" t="s">
        <v>22</v>
      </c>
      <c r="D38" s="37" t="s">
        <v>628</v>
      </c>
      <c r="E38" s="38">
        <v>42987</v>
      </c>
      <c r="F38" s="34">
        <v>2.1653544</v>
      </c>
      <c r="G38" s="34">
        <v>2.6246719999999999</v>
      </c>
      <c r="H38" s="34">
        <v>2.4018482833333299</v>
      </c>
      <c r="I38" s="34">
        <v>2.3950132000000002</v>
      </c>
      <c r="J38" s="37" t="s">
        <v>882</v>
      </c>
      <c r="K38" s="41"/>
    </row>
    <row r="39" spans="1:11" x14ac:dyDescent="0.3">
      <c r="A39" s="7" t="str">
        <f t="shared" si="1"/>
        <v>job09wq-42988-depth</v>
      </c>
      <c r="B39" s="37" t="s">
        <v>886</v>
      </c>
      <c r="C39" s="37" t="s">
        <v>22</v>
      </c>
      <c r="D39" s="37" t="s">
        <v>628</v>
      </c>
      <c r="E39" s="38">
        <v>42988</v>
      </c>
      <c r="F39" s="34">
        <v>2.1325460000000001</v>
      </c>
      <c r="G39" s="34">
        <v>2.5590552</v>
      </c>
      <c r="H39" s="34">
        <v>2.3697233916666698</v>
      </c>
      <c r="I39" s="34">
        <v>2.3950132000000002</v>
      </c>
      <c r="J39" s="37" t="s">
        <v>882</v>
      </c>
      <c r="K39" s="41"/>
    </row>
    <row r="40" spans="1:11" x14ac:dyDescent="0.3">
      <c r="A40" s="7" t="str">
        <f t="shared" si="1"/>
        <v>job09wq-42989-depth</v>
      </c>
      <c r="B40" s="37" t="s">
        <v>886</v>
      </c>
      <c r="C40" s="37" t="s">
        <v>22</v>
      </c>
      <c r="D40" s="37" t="s">
        <v>628</v>
      </c>
      <c r="E40" s="38">
        <v>42989</v>
      </c>
      <c r="F40" s="34">
        <v>2.1325460000000001</v>
      </c>
      <c r="G40" s="34">
        <v>2.3293963999999998</v>
      </c>
      <c r="H40" s="34">
        <v>2.2444805411764701</v>
      </c>
      <c r="I40" s="34">
        <v>2.2309711999999999</v>
      </c>
      <c r="J40" s="37" t="s">
        <v>882</v>
      </c>
      <c r="K40" s="41"/>
    </row>
    <row r="41" spans="1:11" x14ac:dyDescent="0.3">
      <c r="A41" s="7" t="str">
        <f t="shared" si="1"/>
        <v>job10wq-42983-depth</v>
      </c>
      <c r="B41" s="37" t="s">
        <v>886</v>
      </c>
      <c r="C41" s="37" t="s">
        <v>22</v>
      </c>
      <c r="D41" s="37" t="s">
        <v>629</v>
      </c>
      <c r="E41" s="38">
        <v>42983</v>
      </c>
      <c r="F41" s="34">
        <v>1.8700787999999999</v>
      </c>
      <c r="G41" s="34">
        <v>2.6246719999999999</v>
      </c>
      <c r="H41" s="34">
        <v>2.2965879999999999</v>
      </c>
      <c r="I41" s="34">
        <v>2.3293963999999998</v>
      </c>
      <c r="J41" s="37" t="s">
        <v>883</v>
      </c>
      <c r="K41" s="41"/>
    </row>
    <row r="42" spans="1:11" x14ac:dyDescent="0.3">
      <c r="A42" s="7" t="str">
        <f t="shared" si="1"/>
        <v>job10wq-42984-depth</v>
      </c>
      <c r="B42" s="37" t="s">
        <v>886</v>
      </c>
      <c r="C42" s="37" t="s">
        <v>22</v>
      </c>
      <c r="D42" s="37" t="s">
        <v>629</v>
      </c>
      <c r="E42" s="38">
        <v>42984</v>
      </c>
      <c r="F42" s="34">
        <v>2.0341208000000002</v>
      </c>
      <c r="G42" s="34">
        <v>2.8871392</v>
      </c>
      <c r="H42" s="34">
        <v>2.47737595416667</v>
      </c>
      <c r="I42" s="34">
        <v>2.4606300000000001</v>
      </c>
      <c r="J42" s="37" t="s">
        <v>883</v>
      </c>
      <c r="K42" s="41"/>
    </row>
    <row r="43" spans="1:11" x14ac:dyDescent="0.3">
      <c r="A43" s="7" t="str">
        <f t="shared" si="1"/>
        <v>job10wq-42985-depth</v>
      </c>
      <c r="B43" s="37" t="s">
        <v>886</v>
      </c>
      <c r="C43" s="37" t="s">
        <v>22</v>
      </c>
      <c r="D43" s="37" t="s">
        <v>629</v>
      </c>
      <c r="E43" s="38">
        <v>42985</v>
      </c>
      <c r="F43" s="34">
        <v>2.0013124000000002</v>
      </c>
      <c r="G43" s="34">
        <v>2.7230972000000002</v>
      </c>
      <c r="H43" s="34">
        <v>2.3102581666666699</v>
      </c>
      <c r="I43" s="34">
        <v>2.2637795999999999</v>
      </c>
      <c r="J43" s="37" t="s">
        <v>883</v>
      </c>
      <c r="K43" s="41"/>
    </row>
    <row r="44" spans="1:11" x14ac:dyDescent="0.3">
      <c r="A44" s="7" t="str">
        <f t="shared" si="1"/>
        <v>job10wq-42986-depth</v>
      </c>
      <c r="B44" s="37" t="s">
        <v>886</v>
      </c>
      <c r="C44" s="37" t="s">
        <v>22</v>
      </c>
      <c r="D44" s="37" t="s">
        <v>629</v>
      </c>
      <c r="E44" s="38">
        <v>42986</v>
      </c>
      <c r="F44" s="34">
        <v>1.968504</v>
      </c>
      <c r="G44" s="34">
        <v>2.3950132000000002</v>
      </c>
      <c r="H44" s="34">
        <v>2.163303875</v>
      </c>
      <c r="I44" s="34">
        <v>2.1325460000000001</v>
      </c>
      <c r="J44" s="37" t="s">
        <v>883</v>
      </c>
      <c r="K44" s="41"/>
    </row>
    <row r="45" spans="1:11" x14ac:dyDescent="0.3">
      <c r="A45" s="7" t="str">
        <f t="shared" si="1"/>
        <v>job10wq-42987-depth</v>
      </c>
      <c r="B45" s="37" t="s">
        <v>886</v>
      </c>
      <c r="C45" s="37" t="s">
        <v>22</v>
      </c>
      <c r="D45" s="37" t="s">
        <v>629</v>
      </c>
      <c r="E45" s="38">
        <v>42987</v>
      </c>
      <c r="F45" s="34">
        <v>2.0997376000000001</v>
      </c>
      <c r="G45" s="34">
        <v>2.5590552</v>
      </c>
      <c r="H45" s="34">
        <v>2.32290307083333</v>
      </c>
      <c r="I45" s="34">
        <v>2.3129922000000001</v>
      </c>
      <c r="J45" s="37" t="s">
        <v>883</v>
      </c>
      <c r="K45" s="41"/>
    </row>
    <row r="46" spans="1:11" x14ac:dyDescent="0.3">
      <c r="A46" s="7" t="str">
        <f t="shared" si="1"/>
        <v>job10wq-42988-depth</v>
      </c>
      <c r="B46" s="37" t="s">
        <v>886</v>
      </c>
      <c r="C46" s="37" t="s">
        <v>22</v>
      </c>
      <c r="D46" s="37" t="s">
        <v>629</v>
      </c>
      <c r="E46" s="38">
        <v>42988</v>
      </c>
      <c r="F46" s="34">
        <v>2.0341208000000002</v>
      </c>
      <c r="G46" s="34">
        <v>2.4606300000000001</v>
      </c>
      <c r="H46" s="34">
        <v>2.28155081666667</v>
      </c>
      <c r="I46" s="34">
        <v>2.2965879999999999</v>
      </c>
      <c r="J46" s="37" t="s">
        <v>883</v>
      </c>
      <c r="K46" s="41"/>
    </row>
    <row r="47" spans="1:11" x14ac:dyDescent="0.3">
      <c r="A47" s="7" t="str">
        <f t="shared" si="1"/>
        <v>job10wq-42989-depth</v>
      </c>
      <c r="B47" s="37" t="s">
        <v>886</v>
      </c>
      <c r="C47" s="37" t="s">
        <v>22</v>
      </c>
      <c r="D47" s="37" t="s">
        <v>629</v>
      </c>
      <c r="E47" s="38">
        <v>42989</v>
      </c>
      <c r="F47" s="34">
        <v>2.0669292000000001</v>
      </c>
      <c r="G47" s="34">
        <v>2.2965879999999999</v>
      </c>
      <c r="H47" s="34">
        <v>2.1672843058823501</v>
      </c>
      <c r="I47" s="34">
        <v>2.1653544</v>
      </c>
      <c r="J47" s="37" t="s">
        <v>883</v>
      </c>
      <c r="K47" s="41"/>
    </row>
    <row r="48" spans="1:11" x14ac:dyDescent="0.3">
      <c r="A48" s="7" t="str">
        <f t="shared" si="1"/>
        <v>job19wq-42983-depth</v>
      </c>
      <c r="B48" s="37" t="s">
        <v>886</v>
      </c>
      <c r="C48" s="37" t="s">
        <v>22</v>
      </c>
      <c r="D48" s="37" t="s">
        <v>630</v>
      </c>
      <c r="E48" s="38">
        <v>42983</v>
      </c>
      <c r="F48" s="34">
        <v>2.3293963999999998</v>
      </c>
      <c r="G48" s="34">
        <v>2.9855643999999999</v>
      </c>
      <c r="H48" s="34">
        <v>2.61603821052632</v>
      </c>
      <c r="I48" s="34">
        <v>2.6246719999999999</v>
      </c>
      <c r="J48" s="37" t="s">
        <v>884</v>
      </c>
      <c r="K48" s="41"/>
    </row>
    <row r="49" spans="1:11" x14ac:dyDescent="0.3">
      <c r="A49" s="7" t="str">
        <f t="shared" si="1"/>
        <v>job19wq-42984-depth</v>
      </c>
      <c r="B49" s="37" t="s">
        <v>886</v>
      </c>
      <c r="C49" s="37" t="s">
        <v>22</v>
      </c>
      <c r="D49" s="37" t="s">
        <v>630</v>
      </c>
      <c r="E49" s="38">
        <v>42984</v>
      </c>
      <c r="F49" s="34">
        <v>2.3293963999999998</v>
      </c>
      <c r="G49" s="34">
        <v>3.2152232000000001</v>
      </c>
      <c r="H49" s="34">
        <v>2.8102445125000002</v>
      </c>
      <c r="I49" s="34">
        <v>2.7723097999999999</v>
      </c>
      <c r="J49" s="37" t="s">
        <v>884</v>
      </c>
      <c r="K49" s="41"/>
    </row>
    <row r="50" spans="1:11" x14ac:dyDescent="0.3">
      <c r="A50" s="7" t="str">
        <f t="shared" si="1"/>
        <v>job19wq-42985-depth</v>
      </c>
      <c r="B50" s="37" t="s">
        <v>886</v>
      </c>
      <c r="C50" s="37" t="s">
        <v>22</v>
      </c>
      <c r="D50" s="37" t="s">
        <v>630</v>
      </c>
      <c r="E50" s="38">
        <v>42985</v>
      </c>
      <c r="F50" s="34">
        <v>2.3622048000000002</v>
      </c>
      <c r="G50" s="34">
        <v>3.1167980000000002</v>
      </c>
      <c r="H50" s="34">
        <v>2.634924625</v>
      </c>
      <c r="I50" s="34">
        <v>2.5754594000000002</v>
      </c>
      <c r="J50" s="37" t="s">
        <v>884</v>
      </c>
      <c r="K50" s="41"/>
    </row>
    <row r="51" spans="1:11" x14ac:dyDescent="0.3">
      <c r="A51" s="7" t="str">
        <f t="shared" si="1"/>
        <v>job19wq-42986-depth</v>
      </c>
      <c r="B51" s="37" t="s">
        <v>886</v>
      </c>
      <c r="C51" s="37" t="s">
        <v>22</v>
      </c>
      <c r="D51" s="37" t="s">
        <v>630</v>
      </c>
      <c r="E51" s="38">
        <v>42986</v>
      </c>
      <c r="F51" s="34">
        <v>2.3622048000000002</v>
      </c>
      <c r="G51" s="34">
        <v>2.5918635999999999</v>
      </c>
      <c r="H51" s="34">
        <v>2.4602882458333299</v>
      </c>
      <c r="I51" s="34">
        <v>2.4442257999999999</v>
      </c>
      <c r="J51" s="37" t="s">
        <v>884</v>
      </c>
      <c r="K51" s="41"/>
    </row>
    <row r="52" spans="1:11" x14ac:dyDescent="0.3">
      <c r="A52" s="7" t="str">
        <f t="shared" si="1"/>
        <v>job19wq-42987-depth</v>
      </c>
      <c r="B52" s="37" t="s">
        <v>886</v>
      </c>
      <c r="C52" s="37" t="s">
        <v>22</v>
      </c>
      <c r="D52" s="37" t="s">
        <v>630</v>
      </c>
      <c r="E52" s="38">
        <v>42987</v>
      </c>
      <c r="F52" s="34">
        <v>2.4278216000000001</v>
      </c>
      <c r="G52" s="34">
        <v>2.8543308000000001</v>
      </c>
      <c r="H52" s="34">
        <v>2.6212544583333299</v>
      </c>
      <c r="I52" s="34">
        <v>2.6246719999999999</v>
      </c>
      <c r="J52" s="37" t="s">
        <v>884</v>
      </c>
      <c r="K52" s="41"/>
    </row>
    <row r="53" spans="1:11" x14ac:dyDescent="0.3">
      <c r="A53" s="7" t="str">
        <f t="shared" si="1"/>
        <v>job19wq-42988-depth</v>
      </c>
      <c r="B53" s="37" t="s">
        <v>886</v>
      </c>
      <c r="C53" s="37" t="s">
        <v>22</v>
      </c>
      <c r="D53" s="37" t="s">
        <v>630</v>
      </c>
      <c r="E53" s="38">
        <v>42988</v>
      </c>
      <c r="F53" s="34">
        <v>2.3622048000000002</v>
      </c>
      <c r="G53" s="34">
        <v>2.7230972000000002</v>
      </c>
      <c r="H53" s="34">
        <v>2.5826362375</v>
      </c>
      <c r="I53" s="34">
        <v>2.6082678000000001</v>
      </c>
      <c r="J53" s="37" t="s">
        <v>884</v>
      </c>
      <c r="K53" s="41"/>
    </row>
    <row r="54" spans="1:11" x14ac:dyDescent="0.3">
      <c r="A54" s="7" t="str">
        <f t="shared" si="1"/>
        <v>job19wq-42989-depth</v>
      </c>
      <c r="B54" s="37" t="s">
        <v>886</v>
      </c>
      <c r="C54" s="37" t="s">
        <v>22</v>
      </c>
      <c r="D54" s="37" t="s">
        <v>630</v>
      </c>
      <c r="E54" s="38">
        <v>42989</v>
      </c>
      <c r="F54" s="34">
        <v>2.3622048000000002</v>
      </c>
      <c r="G54" s="34">
        <v>2.5262468</v>
      </c>
      <c r="H54" s="34">
        <v>2.46448981176471</v>
      </c>
      <c r="I54" s="34">
        <v>2.4606300000000001</v>
      </c>
      <c r="J54" s="37" t="s">
        <v>884</v>
      </c>
      <c r="K54" s="41"/>
    </row>
    <row r="55" spans="1:11" x14ac:dyDescent="0.3">
      <c r="A55" s="7" t="str">
        <f t="shared" si="1"/>
        <v>job20wq-42983-depth</v>
      </c>
      <c r="B55" s="37" t="s">
        <v>886</v>
      </c>
      <c r="C55" s="37" t="s">
        <v>22</v>
      </c>
      <c r="D55" s="37" t="s">
        <v>631</v>
      </c>
      <c r="E55" s="38">
        <v>42983</v>
      </c>
      <c r="F55" s="34">
        <v>2.5262468</v>
      </c>
      <c r="G55" s="34">
        <v>3.1824148000000001</v>
      </c>
      <c r="H55" s="34">
        <v>2.8456970105263202</v>
      </c>
      <c r="I55" s="34">
        <v>2.8871392</v>
      </c>
      <c r="J55" s="37" t="s">
        <v>885</v>
      </c>
      <c r="K55" s="41"/>
    </row>
    <row r="56" spans="1:11" x14ac:dyDescent="0.3">
      <c r="A56" s="7" t="str">
        <f t="shared" si="1"/>
        <v>job20wq-42984-depth</v>
      </c>
      <c r="B56" s="37" t="s">
        <v>886</v>
      </c>
      <c r="C56" s="37" t="s">
        <v>22</v>
      </c>
      <c r="D56" s="37" t="s">
        <v>631</v>
      </c>
      <c r="E56" s="38">
        <v>42984</v>
      </c>
      <c r="F56" s="34">
        <v>2.6574803999999999</v>
      </c>
      <c r="G56" s="34">
        <v>3.4120735999999998</v>
      </c>
      <c r="H56" s="34">
        <v>3.0723479096774202</v>
      </c>
      <c r="I56" s="34">
        <v>3.0511811999999998</v>
      </c>
      <c r="J56" s="37" t="s">
        <v>885</v>
      </c>
      <c r="K56" s="41"/>
    </row>
    <row r="57" spans="1:11" x14ac:dyDescent="0.3">
      <c r="A57" s="7" t="str">
        <f t="shared" si="1"/>
        <v>job20wq-42985-depth</v>
      </c>
      <c r="B57" s="37" t="s">
        <v>886</v>
      </c>
      <c r="C57" s="37" t="s">
        <v>22</v>
      </c>
      <c r="D57" s="37" t="s">
        <v>631</v>
      </c>
      <c r="E57" s="38">
        <v>42985</v>
      </c>
      <c r="F57" s="34">
        <v>2.7559056000000002</v>
      </c>
      <c r="G57" s="34">
        <v>3.3792651999999999</v>
      </c>
      <c r="H57" s="34">
        <v>2.9242439380952399</v>
      </c>
      <c r="I57" s="34">
        <v>2.8871392</v>
      </c>
      <c r="J57" s="37" t="s">
        <v>885</v>
      </c>
      <c r="K57" s="41"/>
    </row>
    <row r="58" spans="1:11" x14ac:dyDescent="0.3">
      <c r="A58" s="7" t="str">
        <f t="shared" si="1"/>
        <v>job20wq-42986-depth</v>
      </c>
      <c r="B58" s="37" t="s">
        <v>886</v>
      </c>
      <c r="C58" s="37" t="s">
        <v>22</v>
      </c>
      <c r="D58" s="37" t="s">
        <v>631</v>
      </c>
      <c r="E58" s="38">
        <v>42986</v>
      </c>
      <c r="F58" s="34">
        <v>2.6902887999999998</v>
      </c>
      <c r="G58" s="34">
        <v>2.9527559999999999</v>
      </c>
      <c r="H58" s="34">
        <v>2.7996501333333299</v>
      </c>
      <c r="I58" s="34">
        <v>2.7887140000000001</v>
      </c>
      <c r="J58" s="37" t="s">
        <v>885</v>
      </c>
      <c r="K58" s="41"/>
    </row>
    <row r="59" spans="1:11" x14ac:dyDescent="0.3">
      <c r="A59" s="7" t="str">
        <f t="shared" si="1"/>
        <v>job20wq-42987-depth</v>
      </c>
      <c r="B59" s="37" t="s">
        <v>886</v>
      </c>
      <c r="C59" s="37" t="s">
        <v>22</v>
      </c>
      <c r="D59" s="37" t="s">
        <v>631</v>
      </c>
      <c r="E59" s="38">
        <v>42987</v>
      </c>
      <c r="F59" s="34">
        <v>2.7559056000000002</v>
      </c>
      <c r="G59" s="34">
        <v>3.1496064000000001</v>
      </c>
      <c r="H59" s="34">
        <v>2.9736030041666699</v>
      </c>
      <c r="I59" s="34">
        <v>2.9855643999999999</v>
      </c>
      <c r="J59" s="37" t="s">
        <v>885</v>
      </c>
      <c r="K59" s="41"/>
    </row>
    <row r="60" spans="1:11" x14ac:dyDescent="0.3">
      <c r="A60" s="7" t="str">
        <f t="shared" si="1"/>
        <v>job20wq-42988-depth</v>
      </c>
      <c r="B60" s="37" t="s">
        <v>886</v>
      </c>
      <c r="C60" s="37" t="s">
        <v>22</v>
      </c>
      <c r="D60" s="37" t="s">
        <v>631</v>
      </c>
      <c r="E60" s="38">
        <v>42988</v>
      </c>
      <c r="F60" s="34">
        <v>2.6902887999999998</v>
      </c>
      <c r="G60" s="34">
        <v>3.0839896000000002</v>
      </c>
      <c r="H60" s="34">
        <v>2.9377188166666701</v>
      </c>
      <c r="I60" s="34">
        <v>2.9527559999999999</v>
      </c>
      <c r="J60" s="37" t="s">
        <v>885</v>
      </c>
      <c r="K60" s="41"/>
    </row>
    <row r="61" spans="1:11" x14ac:dyDescent="0.3">
      <c r="A61" s="7" t="str">
        <f t="shared" si="1"/>
        <v>job20wq-42989-depth</v>
      </c>
      <c r="B61" s="37" t="s">
        <v>886</v>
      </c>
      <c r="C61" s="37" t="s">
        <v>22</v>
      </c>
      <c r="D61" s="37" t="s">
        <v>631</v>
      </c>
      <c r="E61" s="38">
        <v>42989</v>
      </c>
      <c r="F61" s="34">
        <v>2.7230972000000002</v>
      </c>
      <c r="G61" s="34">
        <v>2.8871392</v>
      </c>
      <c r="H61" s="34">
        <v>2.8080130588235299</v>
      </c>
      <c r="I61" s="34">
        <v>2.8215224000000001</v>
      </c>
      <c r="J61" s="37" t="s">
        <v>885</v>
      </c>
      <c r="K61" s="41"/>
    </row>
    <row r="62" spans="1:11" x14ac:dyDescent="0.3">
      <c r="A62" s="7" t="str">
        <f t="shared" si="1"/>
        <v>job09wq-42983-do_mgl</v>
      </c>
      <c r="B62" s="37" t="s">
        <v>886</v>
      </c>
      <c r="C62" s="37" t="s">
        <v>23</v>
      </c>
      <c r="D62" s="37" t="s">
        <v>628</v>
      </c>
      <c r="E62" s="38">
        <v>42983</v>
      </c>
      <c r="F62" s="34">
        <v>1</v>
      </c>
      <c r="G62" s="34">
        <v>6.3</v>
      </c>
      <c r="H62" s="34">
        <v>3.5039473684210498</v>
      </c>
      <c r="I62" s="34">
        <v>3.15</v>
      </c>
      <c r="J62" s="37" t="s">
        <v>882</v>
      </c>
      <c r="K62" s="41"/>
    </row>
    <row r="63" spans="1:11" x14ac:dyDescent="0.3">
      <c r="A63" s="7" t="str">
        <f t="shared" si="1"/>
        <v>job09wq-42984-do_mgl</v>
      </c>
      <c r="B63" s="37" t="s">
        <v>886</v>
      </c>
      <c r="C63" s="37" t="s">
        <v>23</v>
      </c>
      <c r="D63" s="37" t="s">
        <v>628</v>
      </c>
      <c r="E63" s="38">
        <v>42984</v>
      </c>
      <c r="F63" s="34">
        <v>0.6</v>
      </c>
      <c r="G63" s="34">
        <v>5.0999999999999996</v>
      </c>
      <c r="H63" s="34">
        <v>2.1020833333333302</v>
      </c>
      <c r="I63" s="34">
        <v>1.35</v>
      </c>
      <c r="J63" s="37" t="s">
        <v>882</v>
      </c>
      <c r="K63" s="41"/>
    </row>
    <row r="64" spans="1:11" x14ac:dyDescent="0.3">
      <c r="A64" s="7" t="str">
        <f t="shared" si="1"/>
        <v>job09wq-42985-do_mgl</v>
      </c>
      <c r="B64" s="37" t="s">
        <v>886</v>
      </c>
      <c r="C64" s="37" t="s">
        <v>23</v>
      </c>
      <c r="D64" s="37" t="s">
        <v>628</v>
      </c>
      <c r="E64" s="38">
        <v>42985</v>
      </c>
      <c r="F64" s="34">
        <v>1.1000000000000001</v>
      </c>
      <c r="G64" s="34">
        <v>4</v>
      </c>
      <c r="H64" s="34">
        <v>2.4239583333333301</v>
      </c>
      <c r="I64" s="34">
        <v>2.2999999999999998</v>
      </c>
      <c r="J64" s="37" t="s">
        <v>882</v>
      </c>
      <c r="K64" s="41"/>
    </row>
    <row r="65" spans="1:11" x14ac:dyDescent="0.3">
      <c r="A65" s="7" t="str">
        <f t="shared" si="1"/>
        <v>job09wq-42986-do_mgl</v>
      </c>
      <c r="B65" s="37" t="s">
        <v>886</v>
      </c>
      <c r="C65" s="37" t="s">
        <v>23</v>
      </c>
      <c r="D65" s="37" t="s">
        <v>628</v>
      </c>
      <c r="E65" s="38">
        <v>42986</v>
      </c>
      <c r="F65" s="34">
        <v>0.5</v>
      </c>
      <c r="G65" s="34">
        <v>4.4000000000000004</v>
      </c>
      <c r="H65" s="34">
        <v>2.4187500000000002</v>
      </c>
      <c r="I65" s="34">
        <v>2</v>
      </c>
      <c r="J65" s="37" t="s">
        <v>882</v>
      </c>
      <c r="K65" s="41"/>
    </row>
    <row r="66" spans="1:11" x14ac:dyDescent="0.3">
      <c r="A66" s="7" t="str">
        <f t="shared" si="1"/>
        <v>job09wq-42987-do_mgl</v>
      </c>
      <c r="B66" s="37" t="s">
        <v>886</v>
      </c>
      <c r="C66" s="37" t="s">
        <v>23</v>
      </c>
      <c r="D66" s="37" t="s">
        <v>628</v>
      </c>
      <c r="E66" s="38">
        <v>42987</v>
      </c>
      <c r="F66" s="34">
        <v>2.1</v>
      </c>
      <c r="G66" s="34">
        <v>7.1</v>
      </c>
      <c r="H66" s="34">
        <v>4.5645833333333297</v>
      </c>
      <c r="I66" s="34">
        <v>4.2</v>
      </c>
      <c r="J66" s="37" t="s">
        <v>882</v>
      </c>
      <c r="K66" s="41"/>
    </row>
    <row r="67" spans="1:11" x14ac:dyDescent="0.3">
      <c r="A67" s="7" t="str">
        <f t="shared" si="1"/>
        <v>job09wq-42988-do_mgl</v>
      </c>
      <c r="B67" s="37" t="s">
        <v>886</v>
      </c>
      <c r="C67" s="37" t="s">
        <v>23</v>
      </c>
      <c r="D67" s="37" t="s">
        <v>628</v>
      </c>
      <c r="E67" s="38">
        <v>42988</v>
      </c>
      <c r="F67" s="34">
        <v>1.2</v>
      </c>
      <c r="G67" s="34">
        <v>7.2</v>
      </c>
      <c r="H67" s="34">
        <v>4.4229166666666702</v>
      </c>
      <c r="I67" s="34">
        <v>4.95</v>
      </c>
      <c r="J67" s="37" t="s">
        <v>882</v>
      </c>
      <c r="K67" s="41"/>
    </row>
    <row r="68" spans="1:11" x14ac:dyDescent="0.3">
      <c r="A68" s="7" t="str">
        <f t="shared" si="1"/>
        <v>job09wq-42989-do_mgl</v>
      </c>
      <c r="B68" s="37" t="s">
        <v>886</v>
      </c>
      <c r="C68" s="37" t="s">
        <v>23</v>
      </c>
      <c r="D68" s="37" t="s">
        <v>628</v>
      </c>
      <c r="E68" s="38">
        <v>42989</v>
      </c>
      <c r="F68" s="34">
        <v>1.8</v>
      </c>
      <c r="G68" s="34">
        <v>4.5</v>
      </c>
      <c r="H68" s="34">
        <v>3.27647058823529</v>
      </c>
      <c r="I68" s="34">
        <v>3.5</v>
      </c>
      <c r="J68" s="37" t="s">
        <v>882</v>
      </c>
      <c r="K68" s="41"/>
    </row>
    <row r="69" spans="1:11" x14ac:dyDescent="0.3">
      <c r="A69" s="7" t="str">
        <f t="shared" si="1"/>
        <v>job10wq-42983-do_mgl</v>
      </c>
      <c r="B69" s="37" t="s">
        <v>886</v>
      </c>
      <c r="C69" s="37" t="s">
        <v>23</v>
      </c>
      <c r="D69" s="37" t="s">
        <v>629</v>
      </c>
      <c r="E69" s="38">
        <v>42983</v>
      </c>
      <c r="F69" s="34">
        <v>2.8</v>
      </c>
      <c r="G69" s="34">
        <v>5.4</v>
      </c>
      <c r="H69" s="34">
        <v>3.9828947368421099</v>
      </c>
      <c r="I69" s="34">
        <v>3.85</v>
      </c>
      <c r="J69" s="37" t="s">
        <v>883</v>
      </c>
      <c r="K69" s="41"/>
    </row>
    <row r="70" spans="1:11" x14ac:dyDescent="0.3">
      <c r="A70" s="7" t="str">
        <f t="shared" si="1"/>
        <v>job10wq-42984-do_mgl</v>
      </c>
      <c r="B70" s="37" t="s">
        <v>886</v>
      </c>
      <c r="C70" s="37" t="s">
        <v>23</v>
      </c>
      <c r="D70" s="37" t="s">
        <v>629</v>
      </c>
      <c r="E70" s="38">
        <v>42984</v>
      </c>
      <c r="F70" s="34">
        <v>1.9</v>
      </c>
      <c r="G70" s="34">
        <v>4.5</v>
      </c>
      <c r="H70" s="34">
        <v>3.01979166666667</v>
      </c>
      <c r="I70" s="34">
        <v>2.95</v>
      </c>
      <c r="J70" s="37" t="s">
        <v>883</v>
      </c>
      <c r="K70" s="41"/>
    </row>
    <row r="71" spans="1:11" x14ac:dyDescent="0.3">
      <c r="A71" s="7" t="str">
        <f t="shared" ref="A71:A134" si="2">D71&amp;"-"&amp;E71&amp;"-"&amp;C71</f>
        <v>job10wq-42985-do_mgl</v>
      </c>
      <c r="B71" s="37" t="s">
        <v>886</v>
      </c>
      <c r="C71" s="37" t="s">
        <v>23</v>
      </c>
      <c r="D71" s="37" t="s">
        <v>629</v>
      </c>
      <c r="E71" s="38">
        <v>42985</v>
      </c>
      <c r="F71" s="34">
        <v>2.6</v>
      </c>
      <c r="G71" s="34">
        <v>5.2</v>
      </c>
      <c r="H71" s="34">
        <v>3.9302083333333302</v>
      </c>
      <c r="I71" s="34">
        <v>3.7</v>
      </c>
      <c r="J71" s="37" t="s">
        <v>883</v>
      </c>
      <c r="K71" s="41"/>
    </row>
    <row r="72" spans="1:11" x14ac:dyDescent="0.3">
      <c r="A72" s="7" t="str">
        <f t="shared" si="2"/>
        <v>job10wq-42986-do_mgl</v>
      </c>
      <c r="B72" s="37" t="s">
        <v>886</v>
      </c>
      <c r="C72" s="37" t="s">
        <v>23</v>
      </c>
      <c r="D72" s="37" t="s">
        <v>629</v>
      </c>
      <c r="E72" s="38">
        <v>42986</v>
      </c>
      <c r="F72" s="34">
        <v>3.5</v>
      </c>
      <c r="G72" s="34">
        <v>5.3</v>
      </c>
      <c r="H72" s="34">
        <v>4.3375000000000004</v>
      </c>
      <c r="I72" s="34">
        <v>4.3499999999999996</v>
      </c>
      <c r="J72" s="37" t="s">
        <v>883</v>
      </c>
      <c r="K72" s="41"/>
    </row>
    <row r="73" spans="1:11" x14ac:dyDescent="0.3">
      <c r="A73" s="7" t="str">
        <f t="shared" si="2"/>
        <v>job10wq-42987-do_mgl</v>
      </c>
      <c r="B73" s="37" t="s">
        <v>886</v>
      </c>
      <c r="C73" s="37" t="s">
        <v>23</v>
      </c>
      <c r="D73" s="37" t="s">
        <v>629</v>
      </c>
      <c r="E73" s="38">
        <v>42987</v>
      </c>
      <c r="F73" s="34">
        <v>3</v>
      </c>
      <c r="G73" s="34">
        <v>5.5</v>
      </c>
      <c r="H73" s="34">
        <v>4.234375</v>
      </c>
      <c r="I73" s="34">
        <v>4.2</v>
      </c>
      <c r="J73" s="37" t="s">
        <v>883</v>
      </c>
      <c r="K73" s="41"/>
    </row>
    <row r="74" spans="1:11" x14ac:dyDescent="0.3">
      <c r="A74" s="7" t="str">
        <f t="shared" si="2"/>
        <v>job10wq-42988-do_mgl</v>
      </c>
      <c r="B74" s="37" t="s">
        <v>886</v>
      </c>
      <c r="C74" s="37" t="s">
        <v>23</v>
      </c>
      <c r="D74" s="37" t="s">
        <v>629</v>
      </c>
      <c r="E74" s="38">
        <v>42988</v>
      </c>
      <c r="F74" s="34">
        <v>3.6</v>
      </c>
      <c r="G74" s="34">
        <v>6.5</v>
      </c>
      <c r="H74" s="34">
        <v>4.6124999999999998</v>
      </c>
      <c r="I74" s="34">
        <v>4.3</v>
      </c>
      <c r="J74" s="37" t="s">
        <v>883</v>
      </c>
      <c r="K74" s="41"/>
    </row>
    <row r="75" spans="1:11" x14ac:dyDescent="0.3">
      <c r="A75" s="7" t="str">
        <f t="shared" si="2"/>
        <v>job10wq-42989-do_mgl</v>
      </c>
      <c r="B75" s="37" t="s">
        <v>886</v>
      </c>
      <c r="C75" s="37" t="s">
        <v>23</v>
      </c>
      <c r="D75" s="37" t="s">
        <v>629</v>
      </c>
      <c r="E75" s="38">
        <v>42989</v>
      </c>
      <c r="F75" s="34">
        <v>3.7</v>
      </c>
      <c r="G75" s="34">
        <v>5.2</v>
      </c>
      <c r="H75" s="34">
        <v>4.50588235294118</v>
      </c>
      <c r="I75" s="34">
        <v>4.4000000000000004</v>
      </c>
      <c r="J75" s="37" t="s">
        <v>883</v>
      </c>
      <c r="K75" s="41"/>
    </row>
    <row r="76" spans="1:11" x14ac:dyDescent="0.3">
      <c r="A76" s="7" t="str">
        <f t="shared" si="2"/>
        <v>job19wq-42983-do_mgl</v>
      </c>
      <c r="B76" s="37" t="s">
        <v>886</v>
      </c>
      <c r="C76" s="37" t="s">
        <v>23</v>
      </c>
      <c r="D76" s="37" t="s">
        <v>630</v>
      </c>
      <c r="E76" s="38">
        <v>42983</v>
      </c>
      <c r="F76" s="34">
        <v>4.8</v>
      </c>
      <c r="G76" s="34">
        <v>8.6999999999999993</v>
      </c>
      <c r="H76" s="34">
        <v>6.1894736842105296</v>
      </c>
      <c r="I76" s="34">
        <v>6.1</v>
      </c>
      <c r="J76" s="37" t="s">
        <v>884</v>
      </c>
      <c r="K76" s="41"/>
    </row>
    <row r="77" spans="1:11" x14ac:dyDescent="0.3">
      <c r="A77" s="7" t="str">
        <f t="shared" si="2"/>
        <v>job19wq-42984-do_mgl</v>
      </c>
      <c r="B77" s="37" t="s">
        <v>886</v>
      </c>
      <c r="C77" s="37" t="s">
        <v>23</v>
      </c>
      <c r="D77" s="37" t="s">
        <v>630</v>
      </c>
      <c r="E77" s="38">
        <v>42984</v>
      </c>
      <c r="F77" s="34">
        <v>4.9000000000000004</v>
      </c>
      <c r="G77" s="34">
        <v>6.9</v>
      </c>
      <c r="H77" s="34">
        <v>5.73854166666667</v>
      </c>
      <c r="I77" s="34">
        <v>5.7</v>
      </c>
      <c r="J77" s="37" t="s">
        <v>884</v>
      </c>
      <c r="K77" s="41"/>
    </row>
    <row r="78" spans="1:11" x14ac:dyDescent="0.3">
      <c r="A78" s="7" t="str">
        <f t="shared" si="2"/>
        <v>job19wq-42985-do_mgl</v>
      </c>
      <c r="B78" s="37" t="s">
        <v>886</v>
      </c>
      <c r="C78" s="37" t="s">
        <v>23</v>
      </c>
      <c r="D78" s="37" t="s">
        <v>630</v>
      </c>
      <c r="E78" s="38">
        <v>42985</v>
      </c>
      <c r="F78" s="34">
        <v>4.5</v>
      </c>
      <c r="G78" s="34">
        <v>6.5</v>
      </c>
      <c r="H78" s="34">
        <v>5.60520833333333</v>
      </c>
      <c r="I78" s="34">
        <v>5.6</v>
      </c>
      <c r="J78" s="37" t="s">
        <v>884</v>
      </c>
      <c r="K78" s="41"/>
    </row>
    <row r="79" spans="1:11" x14ac:dyDescent="0.3">
      <c r="A79" s="7" t="str">
        <f t="shared" si="2"/>
        <v>job19wq-42986-do_mgl</v>
      </c>
      <c r="B79" s="37" t="s">
        <v>886</v>
      </c>
      <c r="C79" s="37" t="s">
        <v>23</v>
      </c>
      <c r="D79" s="37" t="s">
        <v>630</v>
      </c>
      <c r="E79" s="38">
        <v>42986</v>
      </c>
      <c r="F79" s="34">
        <v>5</v>
      </c>
      <c r="G79" s="34">
        <v>7.6</v>
      </c>
      <c r="H79" s="34">
        <v>5.9833333333333298</v>
      </c>
      <c r="I79" s="34">
        <v>5.85</v>
      </c>
      <c r="J79" s="37" t="s">
        <v>884</v>
      </c>
      <c r="K79" s="41"/>
    </row>
    <row r="80" spans="1:11" x14ac:dyDescent="0.3">
      <c r="A80" s="7" t="str">
        <f t="shared" si="2"/>
        <v>job19wq-42987-do_mgl</v>
      </c>
      <c r="B80" s="37" t="s">
        <v>886</v>
      </c>
      <c r="C80" s="37" t="s">
        <v>23</v>
      </c>
      <c r="D80" s="37" t="s">
        <v>630</v>
      </c>
      <c r="E80" s="38">
        <v>42987</v>
      </c>
      <c r="F80" s="34">
        <v>5.0999999999999996</v>
      </c>
      <c r="G80" s="34">
        <v>8.1999999999999993</v>
      </c>
      <c r="H80" s="34">
        <v>6.5708333333333302</v>
      </c>
      <c r="I80" s="34">
        <v>6.1</v>
      </c>
      <c r="J80" s="37" t="s">
        <v>884</v>
      </c>
      <c r="K80" s="41"/>
    </row>
    <row r="81" spans="1:11" x14ac:dyDescent="0.3">
      <c r="A81" s="7" t="str">
        <f t="shared" si="2"/>
        <v>job19wq-42988-do_mgl</v>
      </c>
      <c r="B81" s="37" t="s">
        <v>886</v>
      </c>
      <c r="C81" s="37" t="s">
        <v>23</v>
      </c>
      <c r="D81" s="37" t="s">
        <v>630</v>
      </c>
      <c r="E81" s="38">
        <v>42988</v>
      </c>
      <c r="F81" s="34">
        <v>5</v>
      </c>
      <c r="G81" s="34">
        <v>7.5</v>
      </c>
      <c r="H81" s="34">
        <v>6.52708333333333</v>
      </c>
      <c r="I81" s="34">
        <v>6.6</v>
      </c>
      <c r="J81" s="37" t="s">
        <v>884</v>
      </c>
      <c r="K81" s="41"/>
    </row>
    <row r="82" spans="1:11" x14ac:dyDescent="0.3">
      <c r="A82" s="7" t="str">
        <f t="shared" si="2"/>
        <v>job19wq-42989-do_mgl</v>
      </c>
      <c r="B82" s="37" t="s">
        <v>886</v>
      </c>
      <c r="C82" s="37" t="s">
        <v>23</v>
      </c>
      <c r="D82" s="37" t="s">
        <v>630</v>
      </c>
      <c r="E82" s="38">
        <v>42989</v>
      </c>
      <c r="F82" s="34">
        <v>5.7</v>
      </c>
      <c r="G82" s="34">
        <v>6.2</v>
      </c>
      <c r="H82" s="34">
        <v>6.0235294117647102</v>
      </c>
      <c r="I82" s="34">
        <v>6</v>
      </c>
      <c r="J82" s="37" t="s">
        <v>884</v>
      </c>
      <c r="K82" s="41"/>
    </row>
    <row r="83" spans="1:11" x14ac:dyDescent="0.3">
      <c r="A83" s="7" t="str">
        <f t="shared" si="2"/>
        <v>job20wq-42983-do_mgl</v>
      </c>
      <c r="B83" s="37" t="s">
        <v>886</v>
      </c>
      <c r="C83" s="37" t="s">
        <v>23</v>
      </c>
      <c r="D83" s="37" t="s">
        <v>631</v>
      </c>
      <c r="E83" s="38">
        <v>42983</v>
      </c>
      <c r="F83" s="34">
        <v>4.4000000000000004</v>
      </c>
      <c r="G83" s="34">
        <v>8.4</v>
      </c>
      <c r="H83" s="34">
        <v>6.03684210526316</v>
      </c>
      <c r="I83" s="34">
        <v>5.35</v>
      </c>
      <c r="J83" s="37" t="s">
        <v>885</v>
      </c>
      <c r="K83" s="41"/>
    </row>
    <row r="84" spans="1:11" x14ac:dyDescent="0.3">
      <c r="A84" s="7" t="str">
        <f t="shared" si="2"/>
        <v>job20wq-42984-do_mgl</v>
      </c>
      <c r="B84" s="37" t="s">
        <v>886</v>
      </c>
      <c r="C84" s="37" t="s">
        <v>23</v>
      </c>
      <c r="D84" s="37" t="s">
        <v>631</v>
      </c>
      <c r="E84" s="38">
        <v>42984</v>
      </c>
      <c r="F84" s="34">
        <v>4.5</v>
      </c>
      <c r="G84" s="34">
        <v>7.7</v>
      </c>
      <c r="H84" s="34">
        <v>5.5376344086021501</v>
      </c>
      <c r="I84" s="34">
        <v>5.5</v>
      </c>
      <c r="J84" s="37" t="s">
        <v>885</v>
      </c>
      <c r="K84" s="41"/>
    </row>
    <row r="85" spans="1:11" x14ac:dyDescent="0.3">
      <c r="A85" s="7" t="str">
        <f t="shared" si="2"/>
        <v>job20wq-42985-do_mgl</v>
      </c>
      <c r="B85" s="37" t="s">
        <v>886</v>
      </c>
      <c r="C85" s="37" t="s">
        <v>23</v>
      </c>
      <c r="D85" s="37" t="s">
        <v>631</v>
      </c>
      <c r="E85" s="38">
        <v>42985</v>
      </c>
      <c r="F85" s="34">
        <v>5</v>
      </c>
      <c r="G85" s="34">
        <v>6.9</v>
      </c>
      <c r="H85" s="34">
        <v>6.0392857142857101</v>
      </c>
      <c r="I85" s="34">
        <v>5.9</v>
      </c>
      <c r="J85" s="37" t="s">
        <v>885</v>
      </c>
      <c r="K85" s="41"/>
    </row>
    <row r="86" spans="1:11" x14ac:dyDescent="0.3">
      <c r="A86" s="7" t="str">
        <f t="shared" si="2"/>
        <v>job20wq-42986-do_mgl</v>
      </c>
      <c r="B86" s="37" t="s">
        <v>886</v>
      </c>
      <c r="C86" s="37" t="s">
        <v>23</v>
      </c>
      <c r="D86" s="37" t="s">
        <v>631</v>
      </c>
      <c r="E86" s="38">
        <v>42986</v>
      </c>
      <c r="F86" s="34">
        <v>5.6</v>
      </c>
      <c r="G86" s="34">
        <v>7.4</v>
      </c>
      <c r="H86" s="34">
        <v>6.2583333333333302</v>
      </c>
      <c r="I86" s="34">
        <v>5.95</v>
      </c>
      <c r="J86" s="37" t="s">
        <v>885</v>
      </c>
      <c r="K86" s="41"/>
    </row>
    <row r="87" spans="1:11" x14ac:dyDescent="0.3">
      <c r="A87" s="7" t="str">
        <f t="shared" si="2"/>
        <v>job20wq-42987-do_mgl</v>
      </c>
      <c r="B87" s="37" t="s">
        <v>886</v>
      </c>
      <c r="C87" s="37" t="s">
        <v>23</v>
      </c>
      <c r="D87" s="37" t="s">
        <v>631</v>
      </c>
      <c r="E87" s="38">
        <v>42987</v>
      </c>
      <c r="F87" s="34">
        <v>4.9000000000000004</v>
      </c>
      <c r="G87" s="34">
        <v>7.3</v>
      </c>
      <c r="H87" s="34">
        <v>6.0812499999999998</v>
      </c>
      <c r="I87" s="34">
        <v>6.05</v>
      </c>
      <c r="J87" s="37" t="s">
        <v>885</v>
      </c>
      <c r="K87" s="41"/>
    </row>
    <row r="88" spans="1:11" x14ac:dyDescent="0.3">
      <c r="A88" s="7" t="str">
        <f t="shared" si="2"/>
        <v>job20wq-42988-do_mgl</v>
      </c>
      <c r="B88" s="37" t="s">
        <v>886</v>
      </c>
      <c r="C88" s="37" t="s">
        <v>23</v>
      </c>
      <c r="D88" s="37" t="s">
        <v>631</v>
      </c>
      <c r="E88" s="38">
        <v>42988</v>
      </c>
      <c r="F88" s="34">
        <v>4.8</v>
      </c>
      <c r="G88" s="34">
        <v>8.1999999999999993</v>
      </c>
      <c r="H88" s="34">
        <v>6.0718750000000004</v>
      </c>
      <c r="I88" s="34">
        <v>5.7</v>
      </c>
      <c r="J88" s="37" t="s">
        <v>885</v>
      </c>
      <c r="K88" s="41"/>
    </row>
    <row r="89" spans="1:11" x14ac:dyDescent="0.3">
      <c r="A89" s="7" t="str">
        <f t="shared" si="2"/>
        <v>job20wq-42989-do_mgl</v>
      </c>
      <c r="B89" s="37" t="s">
        <v>886</v>
      </c>
      <c r="C89" s="37" t="s">
        <v>23</v>
      </c>
      <c r="D89" s="37" t="s">
        <v>631</v>
      </c>
      <c r="E89" s="38">
        <v>42989</v>
      </c>
      <c r="F89" s="34">
        <v>6</v>
      </c>
      <c r="G89" s="34">
        <v>7.3</v>
      </c>
      <c r="H89" s="34">
        <v>6.7</v>
      </c>
      <c r="I89" s="34">
        <v>6.5</v>
      </c>
      <c r="J89" s="37" t="s">
        <v>885</v>
      </c>
      <c r="K89" s="41"/>
    </row>
    <row r="90" spans="1:11" x14ac:dyDescent="0.3">
      <c r="A90" s="7" t="str">
        <f t="shared" si="2"/>
        <v>job09wq-42983-do_pct</v>
      </c>
      <c r="B90" s="37" t="s">
        <v>886</v>
      </c>
      <c r="C90" s="37" t="s">
        <v>24</v>
      </c>
      <c r="D90" s="37" t="s">
        <v>628</v>
      </c>
      <c r="E90" s="38">
        <v>42983</v>
      </c>
      <c r="F90" s="34">
        <v>16.600000000000001</v>
      </c>
      <c r="G90" s="34">
        <v>103.9</v>
      </c>
      <c r="H90" s="34">
        <v>57.1118421052632</v>
      </c>
      <c r="I90" s="34">
        <v>50.95</v>
      </c>
      <c r="J90" s="37" t="s">
        <v>882</v>
      </c>
      <c r="K90" s="41"/>
    </row>
    <row r="91" spans="1:11" x14ac:dyDescent="0.3">
      <c r="A91" s="7" t="str">
        <f t="shared" si="2"/>
        <v>job09wq-42984-do_pct</v>
      </c>
      <c r="B91" s="37" t="s">
        <v>886</v>
      </c>
      <c r="C91" s="37" t="s">
        <v>24</v>
      </c>
      <c r="D91" s="37" t="s">
        <v>628</v>
      </c>
      <c r="E91" s="38">
        <v>42984</v>
      </c>
      <c r="F91" s="34">
        <v>8.8000000000000007</v>
      </c>
      <c r="G91" s="34">
        <v>82.6</v>
      </c>
      <c r="H91" s="34">
        <v>33.707291666666698</v>
      </c>
      <c r="I91" s="34">
        <v>21.4</v>
      </c>
      <c r="J91" s="37" t="s">
        <v>882</v>
      </c>
      <c r="K91" s="41"/>
    </row>
    <row r="92" spans="1:11" x14ac:dyDescent="0.3">
      <c r="A92" s="7" t="str">
        <f t="shared" si="2"/>
        <v>job09wq-42985-do_pct</v>
      </c>
      <c r="B92" s="37" t="s">
        <v>886</v>
      </c>
      <c r="C92" s="37" t="s">
        <v>24</v>
      </c>
      <c r="D92" s="37" t="s">
        <v>628</v>
      </c>
      <c r="E92" s="38">
        <v>42985</v>
      </c>
      <c r="F92" s="34">
        <v>16.7</v>
      </c>
      <c r="G92" s="34">
        <v>62</v>
      </c>
      <c r="H92" s="34">
        <v>37.158333333333303</v>
      </c>
      <c r="I92" s="34">
        <v>35.9</v>
      </c>
      <c r="J92" s="37" t="s">
        <v>882</v>
      </c>
      <c r="K92" s="41"/>
    </row>
    <row r="93" spans="1:11" x14ac:dyDescent="0.3">
      <c r="A93" s="7" t="str">
        <f t="shared" si="2"/>
        <v>job09wq-42986-do_pct</v>
      </c>
      <c r="B93" s="37" t="s">
        <v>886</v>
      </c>
      <c r="C93" s="37" t="s">
        <v>24</v>
      </c>
      <c r="D93" s="37" t="s">
        <v>628</v>
      </c>
      <c r="E93" s="38">
        <v>42986</v>
      </c>
      <c r="F93" s="34">
        <v>8.1</v>
      </c>
      <c r="G93" s="34">
        <v>68.7</v>
      </c>
      <c r="H93" s="34">
        <v>37.6979166666667</v>
      </c>
      <c r="I93" s="34">
        <v>31.25</v>
      </c>
      <c r="J93" s="37" t="s">
        <v>882</v>
      </c>
      <c r="K93" s="41"/>
    </row>
    <row r="94" spans="1:11" x14ac:dyDescent="0.3">
      <c r="A94" s="7" t="str">
        <f t="shared" si="2"/>
        <v>job09wq-42987-do_pct</v>
      </c>
      <c r="B94" s="37" t="s">
        <v>886</v>
      </c>
      <c r="C94" s="37" t="s">
        <v>24</v>
      </c>
      <c r="D94" s="37" t="s">
        <v>628</v>
      </c>
      <c r="E94" s="38">
        <v>42987</v>
      </c>
      <c r="F94" s="34">
        <v>33.6</v>
      </c>
      <c r="G94" s="34">
        <v>113.7</v>
      </c>
      <c r="H94" s="34">
        <v>72.6197916666667</v>
      </c>
      <c r="I94" s="34">
        <v>66.75</v>
      </c>
      <c r="J94" s="37" t="s">
        <v>882</v>
      </c>
      <c r="K94" s="41"/>
    </row>
    <row r="95" spans="1:11" x14ac:dyDescent="0.3">
      <c r="A95" s="7" t="str">
        <f t="shared" si="2"/>
        <v>job09wq-42988-do_pct</v>
      </c>
      <c r="B95" s="37" t="s">
        <v>886</v>
      </c>
      <c r="C95" s="37" t="s">
        <v>24</v>
      </c>
      <c r="D95" s="37" t="s">
        <v>628</v>
      </c>
      <c r="E95" s="38">
        <v>42988</v>
      </c>
      <c r="F95" s="34">
        <v>19.2</v>
      </c>
      <c r="G95" s="34">
        <v>116.8</v>
      </c>
      <c r="H95" s="34">
        <v>71.404166666666697</v>
      </c>
      <c r="I95" s="34">
        <v>80.349999999999994</v>
      </c>
      <c r="J95" s="37" t="s">
        <v>882</v>
      </c>
      <c r="K95" s="41"/>
    </row>
    <row r="96" spans="1:11" x14ac:dyDescent="0.3">
      <c r="A96" s="7" t="str">
        <f t="shared" si="2"/>
        <v>job09wq-42989-do_pct</v>
      </c>
      <c r="B96" s="37" t="s">
        <v>886</v>
      </c>
      <c r="C96" s="37" t="s">
        <v>24</v>
      </c>
      <c r="D96" s="37" t="s">
        <v>628</v>
      </c>
      <c r="E96" s="38">
        <v>42989</v>
      </c>
      <c r="F96" s="34">
        <v>28.7</v>
      </c>
      <c r="G96" s="34">
        <v>73.5</v>
      </c>
      <c r="H96" s="34">
        <v>53.335294117647102</v>
      </c>
      <c r="I96" s="34">
        <v>56.9</v>
      </c>
      <c r="J96" s="37" t="s">
        <v>882</v>
      </c>
      <c r="K96" s="41"/>
    </row>
    <row r="97" spans="1:11" x14ac:dyDescent="0.3">
      <c r="A97" s="7" t="str">
        <f t="shared" si="2"/>
        <v>job10wq-42983-do_pct</v>
      </c>
      <c r="B97" s="37" t="s">
        <v>886</v>
      </c>
      <c r="C97" s="37" t="s">
        <v>24</v>
      </c>
      <c r="D97" s="37" t="s">
        <v>629</v>
      </c>
      <c r="E97" s="38">
        <v>42983</v>
      </c>
      <c r="F97" s="34">
        <v>44.7</v>
      </c>
      <c r="G97" s="34">
        <v>89.7</v>
      </c>
      <c r="H97" s="34">
        <v>65.026315789473699</v>
      </c>
      <c r="I97" s="34">
        <v>63.05</v>
      </c>
      <c r="J97" s="37" t="s">
        <v>883</v>
      </c>
      <c r="K97" s="41"/>
    </row>
    <row r="98" spans="1:11" x14ac:dyDescent="0.3">
      <c r="A98" s="7" t="str">
        <f t="shared" si="2"/>
        <v>job10wq-42984-do_pct</v>
      </c>
      <c r="B98" s="37" t="s">
        <v>886</v>
      </c>
      <c r="C98" s="37" t="s">
        <v>24</v>
      </c>
      <c r="D98" s="37" t="s">
        <v>629</v>
      </c>
      <c r="E98" s="38">
        <v>42984</v>
      </c>
      <c r="F98" s="34">
        <v>30.8</v>
      </c>
      <c r="G98" s="34">
        <v>73.3</v>
      </c>
      <c r="H98" s="34">
        <v>48.783333333333303</v>
      </c>
      <c r="I98" s="34">
        <v>47.6</v>
      </c>
      <c r="J98" s="37" t="s">
        <v>883</v>
      </c>
      <c r="K98" s="41"/>
    </row>
    <row r="99" spans="1:11" x14ac:dyDescent="0.3">
      <c r="A99" s="7" t="str">
        <f t="shared" si="2"/>
        <v>job10wq-42985-do_pct</v>
      </c>
      <c r="B99" s="37" t="s">
        <v>886</v>
      </c>
      <c r="C99" s="37" t="s">
        <v>24</v>
      </c>
      <c r="D99" s="37" t="s">
        <v>629</v>
      </c>
      <c r="E99" s="38">
        <v>42985</v>
      </c>
      <c r="F99" s="34">
        <v>40.700000000000003</v>
      </c>
      <c r="G99" s="34">
        <v>82.3</v>
      </c>
      <c r="H99" s="34">
        <v>61.503124999999997</v>
      </c>
      <c r="I99" s="34">
        <v>58.35</v>
      </c>
      <c r="J99" s="37" t="s">
        <v>883</v>
      </c>
      <c r="K99" s="41"/>
    </row>
    <row r="100" spans="1:11" x14ac:dyDescent="0.3">
      <c r="A100" s="7" t="str">
        <f t="shared" si="2"/>
        <v>job10wq-42986-do_pct</v>
      </c>
      <c r="B100" s="37" t="s">
        <v>886</v>
      </c>
      <c r="C100" s="37" t="s">
        <v>24</v>
      </c>
      <c r="D100" s="37" t="s">
        <v>629</v>
      </c>
      <c r="E100" s="38">
        <v>42986</v>
      </c>
      <c r="F100" s="34">
        <v>54.3</v>
      </c>
      <c r="G100" s="34">
        <v>83.4</v>
      </c>
      <c r="H100" s="34">
        <v>67.9010416666667</v>
      </c>
      <c r="I100" s="34">
        <v>68.55</v>
      </c>
      <c r="J100" s="37" t="s">
        <v>883</v>
      </c>
      <c r="K100" s="41"/>
    </row>
    <row r="101" spans="1:11" x14ac:dyDescent="0.3">
      <c r="A101" s="7" t="str">
        <f t="shared" si="2"/>
        <v>job10wq-42987-do_pct</v>
      </c>
      <c r="B101" s="37" t="s">
        <v>886</v>
      </c>
      <c r="C101" s="37" t="s">
        <v>24</v>
      </c>
      <c r="D101" s="37" t="s">
        <v>629</v>
      </c>
      <c r="E101" s="38">
        <v>42987</v>
      </c>
      <c r="F101" s="34">
        <v>45.6</v>
      </c>
      <c r="G101" s="34">
        <v>88.8</v>
      </c>
      <c r="H101" s="34">
        <v>66.5833333333333</v>
      </c>
      <c r="I101" s="34">
        <v>65.599999999999994</v>
      </c>
      <c r="J101" s="37" t="s">
        <v>883</v>
      </c>
      <c r="K101" s="41"/>
    </row>
    <row r="102" spans="1:11" x14ac:dyDescent="0.3">
      <c r="A102" s="7" t="str">
        <f t="shared" si="2"/>
        <v>job10wq-42988-do_pct</v>
      </c>
      <c r="B102" s="37" t="s">
        <v>886</v>
      </c>
      <c r="C102" s="37" t="s">
        <v>24</v>
      </c>
      <c r="D102" s="37" t="s">
        <v>629</v>
      </c>
      <c r="E102" s="38">
        <v>42988</v>
      </c>
      <c r="F102" s="34">
        <v>55.9</v>
      </c>
      <c r="G102" s="34">
        <v>104.8</v>
      </c>
      <c r="H102" s="34">
        <v>73.308333333333294</v>
      </c>
      <c r="I102" s="34">
        <v>67.400000000000006</v>
      </c>
      <c r="J102" s="37" t="s">
        <v>883</v>
      </c>
      <c r="K102" s="41"/>
    </row>
    <row r="103" spans="1:11" x14ac:dyDescent="0.3">
      <c r="A103" s="7" t="str">
        <f t="shared" si="2"/>
        <v>job10wq-42989-do_pct</v>
      </c>
      <c r="B103" s="37" t="s">
        <v>886</v>
      </c>
      <c r="C103" s="37" t="s">
        <v>24</v>
      </c>
      <c r="D103" s="37" t="s">
        <v>629</v>
      </c>
      <c r="E103" s="38">
        <v>42989</v>
      </c>
      <c r="F103" s="34">
        <v>59.4</v>
      </c>
      <c r="G103" s="34">
        <v>83.9</v>
      </c>
      <c r="H103" s="34">
        <v>72.482352941176501</v>
      </c>
      <c r="I103" s="34">
        <v>70.5</v>
      </c>
      <c r="J103" s="37" t="s">
        <v>883</v>
      </c>
      <c r="K103" s="41"/>
    </row>
    <row r="104" spans="1:11" x14ac:dyDescent="0.3">
      <c r="A104" s="7" t="str">
        <f t="shared" si="2"/>
        <v>job19wq-42983-do_pct</v>
      </c>
      <c r="B104" s="37" t="s">
        <v>886</v>
      </c>
      <c r="C104" s="37" t="s">
        <v>24</v>
      </c>
      <c r="D104" s="37" t="s">
        <v>630</v>
      </c>
      <c r="E104" s="38">
        <v>42983</v>
      </c>
      <c r="F104" s="34">
        <v>77.2</v>
      </c>
      <c r="G104" s="34">
        <v>142</v>
      </c>
      <c r="H104" s="34">
        <v>100.478947368421</v>
      </c>
      <c r="I104" s="34">
        <v>98.05</v>
      </c>
      <c r="J104" s="37" t="s">
        <v>884</v>
      </c>
      <c r="K104" s="41"/>
    </row>
    <row r="105" spans="1:11" x14ac:dyDescent="0.3">
      <c r="A105" s="7" t="str">
        <f t="shared" si="2"/>
        <v>job19wq-42984-do_pct</v>
      </c>
      <c r="B105" s="37" t="s">
        <v>886</v>
      </c>
      <c r="C105" s="37" t="s">
        <v>24</v>
      </c>
      <c r="D105" s="37" t="s">
        <v>630</v>
      </c>
      <c r="E105" s="38">
        <v>42984</v>
      </c>
      <c r="F105" s="34">
        <v>79.400000000000006</v>
      </c>
      <c r="G105" s="34">
        <v>112.7</v>
      </c>
      <c r="H105" s="34">
        <v>92.521874999999994</v>
      </c>
      <c r="I105" s="34">
        <v>91.3</v>
      </c>
      <c r="J105" s="37" t="s">
        <v>884</v>
      </c>
      <c r="K105" s="41"/>
    </row>
    <row r="106" spans="1:11" x14ac:dyDescent="0.3">
      <c r="A106" s="7" t="str">
        <f t="shared" si="2"/>
        <v>job19wq-42985-do_pct</v>
      </c>
      <c r="B106" s="37" t="s">
        <v>886</v>
      </c>
      <c r="C106" s="37" t="s">
        <v>24</v>
      </c>
      <c r="D106" s="37" t="s">
        <v>630</v>
      </c>
      <c r="E106" s="38">
        <v>42985</v>
      </c>
      <c r="F106" s="34">
        <v>70.5</v>
      </c>
      <c r="G106" s="34">
        <v>103.9</v>
      </c>
      <c r="H106" s="34">
        <v>88.580208333333303</v>
      </c>
      <c r="I106" s="34">
        <v>88.15</v>
      </c>
      <c r="J106" s="37" t="s">
        <v>884</v>
      </c>
      <c r="K106" s="41"/>
    </row>
    <row r="107" spans="1:11" x14ac:dyDescent="0.3">
      <c r="A107" s="7" t="str">
        <f t="shared" si="2"/>
        <v>job19wq-42986-do_pct</v>
      </c>
      <c r="B107" s="37" t="s">
        <v>886</v>
      </c>
      <c r="C107" s="37" t="s">
        <v>24</v>
      </c>
      <c r="D107" s="37" t="s">
        <v>630</v>
      </c>
      <c r="E107" s="38">
        <v>42986</v>
      </c>
      <c r="F107" s="34">
        <v>78.2</v>
      </c>
      <c r="G107" s="34">
        <v>120</v>
      </c>
      <c r="H107" s="34">
        <v>94.060416666666697</v>
      </c>
      <c r="I107" s="34">
        <v>91.55</v>
      </c>
      <c r="J107" s="37" t="s">
        <v>884</v>
      </c>
      <c r="K107" s="41"/>
    </row>
    <row r="108" spans="1:11" x14ac:dyDescent="0.3">
      <c r="A108" s="7" t="str">
        <f t="shared" si="2"/>
        <v>job19wq-42987-do_pct</v>
      </c>
      <c r="B108" s="37" t="s">
        <v>886</v>
      </c>
      <c r="C108" s="37" t="s">
        <v>24</v>
      </c>
      <c r="D108" s="37" t="s">
        <v>630</v>
      </c>
      <c r="E108" s="38">
        <v>42987</v>
      </c>
      <c r="F108" s="34">
        <v>78.8</v>
      </c>
      <c r="G108" s="34">
        <v>130.6</v>
      </c>
      <c r="H108" s="34">
        <v>103.408333333333</v>
      </c>
      <c r="I108" s="34">
        <v>95.8</v>
      </c>
      <c r="J108" s="37" t="s">
        <v>884</v>
      </c>
      <c r="K108" s="41"/>
    </row>
    <row r="109" spans="1:11" x14ac:dyDescent="0.3">
      <c r="A109" s="7" t="str">
        <f t="shared" si="2"/>
        <v>job19wq-42988-do_pct</v>
      </c>
      <c r="B109" s="37" t="s">
        <v>886</v>
      </c>
      <c r="C109" s="37" t="s">
        <v>24</v>
      </c>
      <c r="D109" s="37" t="s">
        <v>630</v>
      </c>
      <c r="E109" s="38">
        <v>42988</v>
      </c>
      <c r="F109" s="34">
        <v>79.099999999999994</v>
      </c>
      <c r="G109" s="34">
        <v>120.7</v>
      </c>
      <c r="H109" s="34">
        <v>103.913541666667</v>
      </c>
      <c r="I109" s="34">
        <v>104.85</v>
      </c>
      <c r="J109" s="37" t="s">
        <v>884</v>
      </c>
      <c r="K109" s="41"/>
    </row>
    <row r="110" spans="1:11" x14ac:dyDescent="0.3">
      <c r="A110" s="7" t="str">
        <f t="shared" si="2"/>
        <v>job19wq-42989-do_pct</v>
      </c>
      <c r="B110" s="37" t="s">
        <v>886</v>
      </c>
      <c r="C110" s="37" t="s">
        <v>24</v>
      </c>
      <c r="D110" s="37" t="s">
        <v>630</v>
      </c>
      <c r="E110" s="38">
        <v>42989</v>
      </c>
      <c r="F110" s="34">
        <v>91.6</v>
      </c>
      <c r="G110" s="34">
        <v>99.2</v>
      </c>
      <c r="H110" s="34">
        <v>96.182352941176504</v>
      </c>
      <c r="I110" s="34">
        <v>96.5</v>
      </c>
      <c r="J110" s="37" t="s">
        <v>884</v>
      </c>
      <c r="K110" s="41"/>
    </row>
    <row r="111" spans="1:11" x14ac:dyDescent="0.3">
      <c r="A111" s="7" t="str">
        <f t="shared" si="2"/>
        <v>job20wq-42983-do_pct</v>
      </c>
      <c r="B111" s="37" t="s">
        <v>886</v>
      </c>
      <c r="C111" s="37" t="s">
        <v>24</v>
      </c>
      <c r="D111" s="37" t="s">
        <v>631</v>
      </c>
      <c r="E111" s="38">
        <v>42983</v>
      </c>
      <c r="F111" s="34">
        <v>70.599999999999994</v>
      </c>
      <c r="G111" s="34">
        <v>136.19999999999999</v>
      </c>
      <c r="H111" s="34">
        <v>97.393421052631595</v>
      </c>
      <c r="I111" s="34">
        <v>85.65</v>
      </c>
      <c r="J111" s="37" t="s">
        <v>885</v>
      </c>
      <c r="K111" s="41"/>
    </row>
    <row r="112" spans="1:11" x14ac:dyDescent="0.3">
      <c r="A112" s="7" t="str">
        <f t="shared" si="2"/>
        <v>job20wq-42984-do_pct</v>
      </c>
      <c r="B112" s="37" t="s">
        <v>886</v>
      </c>
      <c r="C112" s="37" t="s">
        <v>24</v>
      </c>
      <c r="D112" s="37" t="s">
        <v>631</v>
      </c>
      <c r="E112" s="38">
        <v>42984</v>
      </c>
      <c r="F112" s="34">
        <v>72</v>
      </c>
      <c r="G112" s="34">
        <v>125.6</v>
      </c>
      <c r="H112" s="34">
        <v>88.103225806451604</v>
      </c>
      <c r="I112" s="34">
        <v>88.1</v>
      </c>
      <c r="J112" s="37" t="s">
        <v>885</v>
      </c>
      <c r="K112" s="41"/>
    </row>
    <row r="113" spans="1:11" x14ac:dyDescent="0.3">
      <c r="A113" s="7" t="str">
        <f t="shared" si="2"/>
        <v>job20wq-42985-do_pct</v>
      </c>
      <c r="B113" s="37" t="s">
        <v>886</v>
      </c>
      <c r="C113" s="37" t="s">
        <v>24</v>
      </c>
      <c r="D113" s="37" t="s">
        <v>631</v>
      </c>
      <c r="E113" s="38">
        <v>42985</v>
      </c>
      <c r="F113" s="34">
        <v>78</v>
      </c>
      <c r="G113" s="34">
        <v>110.7</v>
      </c>
      <c r="H113" s="34">
        <v>95.578571428571394</v>
      </c>
      <c r="I113" s="34">
        <v>93.15</v>
      </c>
      <c r="J113" s="37" t="s">
        <v>885</v>
      </c>
      <c r="K113" s="41"/>
    </row>
    <row r="114" spans="1:11" x14ac:dyDescent="0.3">
      <c r="A114" s="7" t="str">
        <f t="shared" si="2"/>
        <v>job20wq-42986-do_pct</v>
      </c>
      <c r="B114" s="37" t="s">
        <v>886</v>
      </c>
      <c r="C114" s="37" t="s">
        <v>24</v>
      </c>
      <c r="D114" s="37" t="s">
        <v>631</v>
      </c>
      <c r="E114" s="38">
        <v>42986</v>
      </c>
      <c r="F114" s="34">
        <v>88.3</v>
      </c>
      <c r="G114" s="34">
        <v>118.2</v>
      </c>
      <c r="H114" s="34">
        <v>98.977083333333297</v>
      </c>
      <c r="I114" s="34">
        <v>93.2</v>
      </c>
      <c r="J114" s="37" t="s">
        <v>885</v>
      </c>
      <c r="K114" s="41"/>
    </row>
    <row r="115" spans="1:11" x14ac:dyDescent="0.3">
      <c r="A115" s="7" t="str">
        <f t="shared" si="2"/>
        <v>job20wq-42987-do_pct</v>
      </c>
      <c r="B115" s="37" t="s">
        <v>886</v>
      </c>
      <c r="C115" s="37" t="s">
        <v>24</v>
      </c>
      <c r="D115" s="37" t="s">
        <v>631</v>
      </c>
      <c r="E115" s="38">
        <v>42987</v>
      </c>
      <c r="F115" s="34">
        <v>76.400000000000006</v>
      </c>
      <c r="G115" s="34">
        <v>116</v>
      </c>
      <c r="H115" s="34">
        <v>96.068749999999994</v>
      </c>
      <c r="I115" s="34">
        <v>94.9</v>
      </c>
      <c r="J115" s="37" t="s">
        <v>885</v>
      </c>
      <c r="K115" s="41"/>
    </row>
    <row r="116" spans="1:11" x14ac:dyDescent="0.3">
      <c r="A116" s="7" t="str">
        <f t="shared" si="2"/>
        <v>job20wq-42988-do_pct</v>
      </c>
      <c r="B116" s="37" t="s">
        <v>886</v>
      </c>
      <c r="C116" s="37" t="s">
        <v>24</v>
      </c>
      <c r="D116" s="37" t="s">
        <v>631</v>
      </c>
      <c r="E116" s="38">
        <v>42988</v>
      </c>
      <c r="F116" s="34">
        <v>75.2</v>
      </c>
      <c r="G116" s="34">
        <v>133.1</v>
      </c>
      <c r="H116" s="34">
        <v>96.772916666666703</v>
      </c>
      <c r="I116" s="34">
        <v>90.1</v>
      </c>
      <c r="J116" s="37" t="s">
        <v>885</v>
      </c>
    </row>
    <row r="117" spans="1:11" x14ac:dyDescent="0.3">
      <c r="A117" s="7" t="str">
        <f t="shared" si="2"/>
        <v>job20wq-42989-do_pct</v>
      </c>
      <c r="B117" s="37" t="s">
        <v>886</v>
      </c>
      <c r="C117" s="37" t="s">
        <v>24</v>
      </c>
      <c r="D117" s="37" t="s">
        <v>631</v>
      </c>
      <c r="E117" s="38">
        <v>42989</v>
      </c>
      <c r="F117" s="34">
        <v>96.7</v>
      </c>
      <c r="G117" s="34">
        <v>118.3</v>
      </c>
      <c r="H117" s="34">
        <v>107.464705882353</v>
      </c>
      <c r="I117" s="34">
        <v>105</v>
      </c>
      <c r="J117" s="37" t="s">
        <v>885</v>
      </c>
    </row>
    <row r="118" spans="1:11" x14ac:dyDescent="0.3">
      <c r="A118" s="7" t="str">
        <f t="shared" si="2"/>
        <v>job09wq-42983-ph</v>
      </c>
      <c r="B118" s="37" t="s">
        <v>886</v>
      </c>
      <c r="C118" s="37" t="s">
        <v>25</v>
      </c>
      <c r="D118" s="37" t="s">
        <v>628</v>
      </c>
      <c r="E118" s="38">
        <v>42983</v>
      </c>
      <c r="F118" s="34">
        <v>7.3</v>
      </c>
      <c r="G118" s="34">
        <v>7.9</v>
      </c>
      <c r="H118" s="34">
        <v>7.5605263157894704</v>
      </c>
      <c r="I118" s="34">
        <v>7.5</v>
      </c>
      <c r="J118" s="37" t="s">
        <v>882</v>
      </c>
    </row>
    <row r="119" spans="1:11" x14ac:dyDescent="0.3">
      <c r="A119" s="7" t="str">
        <f t="shared" si="2"/>
        <v>job09wq-42984-ph</v>
      </c>
      <c r="B119" s="37" t="s">
        <v>886</v>
      </c>
      <c r="C119" s="37" t="s">
        <v>25</v>
      </c>
      <c r="D119" s="37" t="s">
        <v>628</v>
      </c>
      <c r="E119" s="38">
        <v>42984</v>
      </c>
      <c r="F119" s="34">
        <v>7.1</v>
      </c>
      <c r="G119" s="34">
        <v>7.9</v>
      </c>
      <c r="H119" s="34">
        <v>7.3781249999999998</v>
      </c>
      <c r="I119" s="34">
        <v>7.3</v>
      </c>
      <c r="J119" s="37" t="s">
        <v>882</v>
      </c>
    </row>
    <row r="120" spans="1:11" x14ac:dyDescent="0.3">
      <c r="A120" s="7" t="str">
        <f t="shared" si="2"/>
        <v>job09wq-42985-ph</v>
      </c>
      <c r="B120" s="37" t="s">
        <v>886</v>
      </c>
      <c r="C120" s="37" t="s">
        <v>25</v>
      </c>
      <c r="D120" s="37" t="s">
        <v>628</v>
      </c>
      <c r="E120" s="38">
        <v>42985</v>
      </c>
      <c r="F120" s="34">
        <v>6.9</v>
      </c>
      <c r="G120" s="34">
        <v>7.5</v>
      </c>
      <c r="H120" s="34">
        <v>7.0385416666666698</v>
      </c>
      <c r="I120" s="34">
        <v>7</v>
      </c>
      <c r="J120" s="37" t="s">
        <v>882</v>
      </c>
    </row>
    <row r="121" spans="1:11" x14ac:dyDescent="0.3">
      <c r="A121" s="7" t="str">
        <f t="shared" si="2"/>
        <v>job09wq-42986-ph</v>
      </c>
      <c r="B121" s="37" t="s">
        <v>886</v>
      </c>
      <c r="C121" s="37" t="s">
        <v>25</v>
      </c>
      <c r="D121" s="37" t="s">
        <v>628</v>
      </c>
      <c r="E121" s="38">
        <v>42986</v>
      </c>
      <c r="F121" s="34">
        <v>7</v>
      </c>
      <c r="G121" s="34">
        <v>7.4</v>
      </c>
      <c r="H121" s="34">
        <v>7.2625000000000002</v>
      </c>
      <c r="I121" s="34">
        <v>7.3</v>
      </c>
      <c r="J121" s="37" t="s">
        <v>882</v>
      </c>
    </row>
    <row r="122" spans="1:11" x14ac:dyDescent="0.3">
      <c r="A122" s="7" t="str">
        <f t="shared" si="2"/>
        <v>job09wq-42987-ph</v>
      </c>
      <c r="B122" s="37" t="s">
        <v>886</v>
      </c>
      <c r="C122" s="37" t="s">
        <v>25</v>
      </c>
      <c r="D122" s="37" t="s">
        <v>628</v>
      </c>
      <c r="E122" s="38">
        <v>42987</v>
      </c>
      <c r="F122" s="34">
        <v>7.2</v>
      </c>
      <c r="G122" s="34">
        <v>7.8</v>
      </c>
      <c r="H122" s="34">
        <v>7.5322916666666702</v>
      </c>
      <c r="I122" s="34">
        <v>7.5</v>
      </c>
      <c r="J122" s="37" t="s">
        <v>882</v>
      </c>
    </row>
    <row r="123" spans="1:11" x14ac:dyDescent="0.3">
      <c r="A123" s="7" t="str">
        <f t="shared" si="2"/>
        <v>job09wq-42988-ph</v>
      </c>
      <c r="B123" s="37" t="s">
        <v>886</v>
      </c>
      <c r="C123" s="37" t="s">
        <v>25</v>
      </c>
      <c r="D123" s="37" t="s">
        <v>628</v>
      </c>
      <c r="E123" s="38">
        <v>42988</v>
      </c>
      <c r="F123" s="34">
        <v>7.4</v>
      </c>
      <c r="G123" s="34">
        <v>7.8</v>
      </c>
      <c r="H123" s="34">
        <v>7.66770833333333</v>
      </c>
      <c r="I123" s="34">
        <v>7.7</v>
      </c>
      <c r="J123" s="37" t="s">
        <v>882</v>
      </c>
    </row>
    <row r="124" spans="1:11" x14ac:dyDescent="0.3">
      <c r="A124" s="7" t="str">
        <f t="shared" si="2"/>
        <v>job09wq-42989-ph</v>
      </c>
      <c r="B124" s="37" t="s">
        <v>886</v>
      </c>
      <c r="C124" s="37" t="s">
        <v>25</v>
      </c>
      <c r="D124" s="37" t="s">
        <v>628</v>
      </c>
      <c r="E124" s="38">
        <v>42989</v>
      </c>
      <c r="F124" s="34">
        <v>7.4</v>
      </c>
      <c r="G124" s="34">
        <v>7.7</v>
      </c>
      <c r="H124" s="34">
        <v>7.5764705882352903</v>
      </c>
      <c r="I124" s="34">
        <v>7.6</v>
      </c>
      <c r="J124" s="37" t="s">
        <v>882</v>
      </c>
    </row>
    <row r="125" spans="1:11" x14ac:dyDescent="0.3">
      <c r="A125" s="7" t="str">
        <f t="shared" si="2"/>
        <v>job10wq-42983-ph</v>
      </c>
      <c r="B125" s="37" t="s">
        <v>886</v>
      </c>
      <c r="C125" s="37" t="s">
        <v>25</v>
      </c>
      <c r="D125" s="37" t="s">
        <v>629</v>
      </c>
      <c r="E125" s="38">
        <v>42983</v>
      </c>
      <c r="F125" s="34">
        <v>7.7</v>
      </c>
      <c r="G125" s="34">
        <v>7.9</v>
      </c>
      <c r="H125" s="34">
        <v>7.8131578947368396</v>
      </c>
      <c r="I125" s="34">
        <v>7.8</v>
      </c>
      <c r="J125" s="37" t="s">
        <v>883</v>
      </c>
    </row>
    <row r="126" spans="1:11" x14ac:dyDescent="0.3">
      <c r="A126" s="7" t="str">
        <f t="shared" si="2"/>
        <v>job10wq-42984-ph</v>
      </c>
      <c r="B126" s="37" t="s">
        <v>886</v>
      </c>
      <c r="C126" s="37" t="s">
        <v>25</v>
      </c>
      <c r="D126" s="37" t="s">
        <v>629</v>
      </c>
      <c r="E126" s="38">
        <v>42984</v>
      </c>
      <c r="F126" s="34">
        <v>7.7</v>
      </c>
      <c r="G126" s="34">
        <v>7.8</v>
      </c>
      <c r="H126" s="34">
        <v>7.7249999999999996</v>
      </c>
      <c r="I126" s="34">
        <v>7.7</v>
      </c>
      <c r="J126" s="37" t="s">
        <v>883</v>
      </c>
    </row>
    <row r="127" spans="1:11" x14ac:dyDescent="0.3">
      <c r="A127" s="7" t="str">
        <f t="shared" si="2"/>
        <v>job10wq-42985-ph</v>
      </c>
      <c r="B127" s="37" t="s">
        <v>886</v>
      </c>
      <c r="C127" s="37" t="s">
        <v>25</v>
      </c>
      <c r="D127" s="37" t="s">
        <v>629</v>
      </c>
      <c r="E127" s="38">
        <v>42985</v>
      </c>
      <c r="F127" s="34">
        <v>7.6</v>
      </c>
      <c r="G127" s="34">
        <v>7.9</v>
      </c>
      <c r="H127" s="34">
        <v>7.7447916666666696</v>
      </c>
      <c r="I127" s="34">
        <v>7.7</v>
      </c>
      <c r="J127" s="37" t="s">
        <v>883</v>
      </c>
    </row>
    <row r="128" spans="1:11" x14ac:dyDescent="0.3">
      <c r="A128" s="7" t="str">
        <f t="shared" si="2"/>
        <v>job10wq-42986-ph</v>
      </c>
      <c r="B128" s="37" t="s">
        <v>886</v>
      </c>
      <c r="C128" s="37" t="s">
        <v>25</v>
      </c>
      <c r="D128" s="37" t="s">
        <v>629</v>
      </c>
      <c r="E128" s="38">
        <v>42986</v>
      </c>
      <c r="F128" s="34">
        <v>7.7</v>
      </c>
      <c r="G128" s="34">
        <v>7.9</v>
      </c>
      <c r="H128" s="34">
        <v>7.7750000000000004</v>
      </c>
      <c r="I128" s="34">
        <v>7.8</v>
      </c>
      <c r="J128" s="37" t="s">
        <v>883</v>
      </c>
    </row>
    <row r="129" spans="1:10" x14ac:dyDescent="0.3">
      <c r="A129" s="7" t="str">
        <f t="shared" si="2"/>
        <v>job10wq-42987-ph</v>
      </c>
      <c r="B129" s="37" t="s">
        <v>886</v>
      </c>
      <c r="C129" s="37" t="s">
        <v>25</v>
      </c>
      <c r="D129" s="37" t="s">
        <v>629</v>
      </c>
      <c r="E129" s="38">
        <v>42987</v>
      </c>
      <c r="F129" s="34">
        <v>7.6</v>
      </c>
      <c r="G129" s="34">
        <v>7.9</v>
      </c>
      <c r="H129" s="34">
        <v>7.7645833333333298</v>
      </c>
      <c r="I129" s="34">
        <v>7.75</v>
      </c>
      <c r="J129" s="37" t="s">
        <v>883</v>
      </c>
    </row>
    <row r="130" spans="1:10" x14ac:dyDescent="0.3">
      <c r="A130" s="7" t="str">
        <f t="shared" si="2"/>
        <v>job10wq-42988-ph</v>
      </c>
      <c r="B130" s="37" t="s">
        <v>886</v>
      </c>
      <c r="C130" s="37" t="s">
        <v>25</v>
      </c>
      <c r="D130" s="37" t="s">
        <v>629</v>
      </c>
      <c r="E130" s="38">
        <v>42988</v>
      </c>
      <c r="F130" s="34">
        <v>7.7</v>
      </c>
      <c r="G130" s="34">
        <v>8</v>
      </c>
      <c r="H130" s="34">
        <v>7.8229166666666696</v>
      </c>
      <c r="I130" s="34">
        <v>7.8</v>
      </c>
      <c r="J130" s="37" t="s">
        <v>883</v>
      </c>
    </row>
    <row r="131" spans="1:10" x14ac:dyDescent="0.3">
      <c r="A131" s="7" t="str">
        <f t="shared" si="2"/>
        <v>job10wq-42989-ph</v>
      </c>
      <c r="B131" s="37" t="s">
        <v>886</v>
      </c>
      <c r="C131" s="37" t="s">
        <v>25</v>
      </c>
      <c r="D131" s="37" t="s">
        <v>629</v>
      </c>
      <c r="E131" s="38">
        <v>42989</v>
      </c>
      <c r="F131" s="34">
        <v>7.7</v>
      </c>
      <c r="G131" s="34">
        <v>7.9</v>
      </c>
      <c r="H131" s="34">
        <v>7.8235294117647101</v>
      </c>
      <c r="I131" s="34">
        <v>7.8</v>
      </c>
      <c r="J131" s="37" t="s">
        <v>883</v>
      </c>
    </row>
    <row r="132" spans="1:10" x14ac:dyDescent="0.3">
      <c r="A132" s="7" t="str">
        <f t="shared" si="2"/>
        <v>job19wq-42983-ph</v>
      </c>
      <c r="B132" s="37" t="s">
        <v>886</v>
      </c>
      <c r="C132" s="37" t="s">
        <v>25</v>
      </c>
      <c r="D132" s="37" t="s">
        <v>630</v>
      </c>
      <c r="E132" s="38">
        <v>42983</v>
      </c>
      <c r="F132" s="34">
        <v>8</v>
      </c>
      <c r="G132" s="34">
        <v>8.1999999999999993</v>
      </c>
      <c r="H132" s="34">
        <v>8.0328947368421009</v>
      </c>
      <c r="I132" s="34">
        <v>8</v>
      </c>
      <c r="J132" s="37" t="s">
        <v>884</v>
      </c>
    </row>
    <row r="133" spans="1:10" x14ac:dyDescent="0.3">
      <c r="A133" s="7" t="str">
        <f t="shared" si="2"/>
        <v>job19wq-42984-ph</v>
      </c>
      <c r="B133" s="37" t="s">
        <v>886</v>
      </c>
      <c r="C133" s="37" t="s">
        <v>25</v>
      </c>
      <c r="D133" s="37" t="s">
        <v>630</v>
      </c>
      <c r="E133" s="38">
        <v>42984</v>
      </c>
      <c r="F133" s="34">
        <v>8</v>
      </c>
      <c r="G133" s="34">
        <v>8.1</v>
      </c>
      <c r="H133" s="34">
        <v>8.0093750000000004</v>
      </c>
      <c r="I133" s="34">
        <v>8</v>
      </c>
      <c r="J133" s="37" t="s">
        <v>884</v>
      </c>
    </row>
    <row r="134" spans="1:10" x14ac:dyDescent="0.3">
      <c r="A134" s="7" t="str">
        <f t="shared" si="2"/>
        <v>job19wq-42985-ph</v>
      </c>
      <c r="B134" s="37" t="s">
        <v>886</v>
      </c>
      <c r="C134" s="37" t="s">
        <v>25</v>
      </c>
      <c r="D134" s="37" t="s">
        <v>630</v>
      </c>
      <c r="E134" s="38">
        <v>42985</v>
      </c>
      <c r="F134" s="34">
        <v>7.8</v>
      </c>
      <c r="G134" s="34">
        <v>8</v>
      </c>
      <c r="H134" s="34">
        <v>7.9604166666666698</v>
      </c>
      <c r="I134" s="34">
        <v>8</v>
      </c>
      <c r="J134" s="37" t="s">
        <v>884</v>
      </c>
    </row>
    <row r="135" spans="1:10" x14ac:dyDescent="0.3">
      <c r="A135" s="7" t="str">
        <f t="shared" ref="A135:A198" si="3">D135&amp;"-"&amp;E135&amp;"-"&amp;C135</f>
        <v>job19wq-42986-ph</v>
      </c>
      <c r="B135" s="37" t="s">
        <v>886</v>
      </c>
      <c r="C135" s="37" t="s">
        <v>25</v>
      </c>
      <c r="D135" s="37" t="s">
        <v>630</v>
      </c>
      <c r="E135" s="38">
        <v>42986</v>
      </c>
      <c r="F135" s="34">
        <v>7.9</v>
      </c>
      <c r="G135" s="34">
        <v>8</v>
      </c>
      <c r="H135" s="34">
        <v>7.9625000000000004</v>
      </c>
      <c r="I135" s="34">
        <v>8</v>
      </c>
      <c r="J135" s="37" t="s">
        <v>884</v>
      </c>
    </row>
    <row r="136" spans="1:10" x14ac:dyDescent="0.3">
      <c r="A136" s="7" t="str">
        <f t="shared" si="3"/>
        <v>job19wq-42987-ph</v>
      </c>
      <c r="B136" s="37" t="s">
        <v>886</v>
      </c>
      <c r="C136" s="37" t="s">
        <v>25</v>
      </c>
      <c r="D136" s="37" t="s">
        <v>630</v>
      </c>
      <c r="E136" s="38">
        <v>42987</v>
      </c>
      <c r="F136" s="34">
        <v>7.9</v>
      </c>
      <c r="G136" s="34">
        <v>8.1</v>
      </c>
      <c r="H136" s="34">
        <v>7.9864583333333297</v>
      </c>
      <c r="I136" s="34">
        <v>8</v>
      </c>
      <c r="J136" s="37" t="s">
        <v>884</v>
      </c>
    </row>
    <row r="137" spans="1:10" x14ac:dyDescent="0.3">
      <c r="A137" s="7" t="str">
        <f t="shared" si="3"/>
        <v>job19wq-42988-ph</v>
      </c>
      <c r="B137" s="37" t="s">
        <v>886</v>
      </c>
      <c r="C137" s="37" t="s">
        <v>25</v>
      </c>
      <c r="D137" s="37" t="s">
        <v>630</v>
      </c>
      <c r="E137" s="38">
        <v>42988</v>
      </c>
      <c r="F137" s="34">
        <v>7.9</v>
      </c>
      <c r="G137" s="34">
        <v>8.1</v>
      </c>
      <c r="H137" s="34">
        <v>8.0322916666666693</v>
      </c>
      <c r="I137" s="34">
        <v>8</v>
      </c>
      <c r="J137" s="37" t="s">
        <v>884</v>
      </c>
    </row>
    <row r="138" spans="1:10" x14ac:dyDescent="0.3">
      <c r="A138" s="7" t="str">
        <f t="shared" si="3"/>
        <v>job19wq-42989-ph</v>
      </c>
      <c r="B138" s="37" t="s">
        <v>886</v>
      </c>
      <c r="C138" s="37" t="s">
        <v>25</v>
      </c>
      <c r="D138" s="37" t="s">
        <v>630</v>
      </c>
      <c r="E138" s="38">
        <v>42989</v>
      </c>
      <c r="F138" s="34">
        <v>8</v>
      </c>
      <c r="G138" s="34">
        <v>8</v>
      </c>
      <c r="H138" s="34">
        <v>8</v>
      </c>
      <c r="I138" s="34">
        <v>8</v>
      </c>
      <c r="J138" s="37" t="s">
        <v>884</v>
      </c>
    </row>
    <row r="139" spans="1:10" x14ac:dyDescent="0.3">
      <c r="A139" s="7" t="str">
        <f t="shared" si="3"/>
        <v>job20wq-42983-ph</v>
      </c>
      <c r="B139" s="37" t="s">
        <v>886</v>
      </c>
      <c r="C139" s="37" t="s">
        <v>25</v>
      </c>
      <c r="D139" s="37" t="s">
        <v>631</v>
      </c>
      <c r="E139" s="38">
        <v>42983</v>
      </c>
      <c r="F139" s="34">
        <v>7.9</v>
      </c>
      <c r="G139" s="34">
        <v>8.1</v>
      </c>
      <c r="H139" s="34">
        <v>7.9868421052631602</v>
      </c>
      <c r="I139" s="34">
        <v>8</v>
      </c>
      <c r="J139" s="37" t="s">
        <v>885</v>
      </c>
    </row>
    <row r="140" spans="1:10" x14ac:dyDescent="0.3">
      <c r="A140" s="7" t="str">
        <f t="shared" si="3"/>
        <v>job20wq-42984-ph</v>
      </c>
      <c r="B140" s="37" t="s">
        <v>886</v>
      </c>
      <c r="C140" s="37" t="s">
        <v>25</v>
      </c>
      <c r="D140" s="37" t="s">
        <v>631</v>
      </c>
      <c r="E140" s="38">
        <v>42984</v>
      </c>
      <c r="F140" s="34">
        <v>7.9</v>
      </c>
      <c r="G140" s="34">
        <v>8.1</v>
      </c>
      <c r="H140" s="34">
        <v>7.9849462365591402</v>
      </c>
      <c r="I140" s="34">
        <v>8</v>
      </c>
      <c r="J140" s="37" t="s">
        <v>885</v>
      </c>
    </row>
    <row r="141" spans="1:10" x14ac:dyDescent="0.3">
      <c r="A141" s="7" t="str">
        <f t="shared" si="3"/>
        <v>job20wq-42985-ph</v>
      </c>
      <c r="B141" s="37" t="s">
        <v>886</v>
      </c>
      <c r="C141" s="37" t="s">
        <v>25</v>
      </c>
      <c r="D141" s="37" t="s">
        <v>631</v>
      </c>
      <c r="E141" s="38">
        <v>42985</v>
      </c>
      <c r="F141" s="34">
        <v>7.9</v>
      </c>
      <c r="G141" s="34">
        <v>8</v>
      </c>
      <c r="H141" s="34">
        <v>7.9619047619047603</v>
      </c>
      <c r="I141" s="34">
        <v>8</v>
      </c>
      <c r="J141" s="37" t="s">
        <v>885</v>
      </c>
    </row>
    <row r="142" spans="1:10" x14ac:dyDescent="0.3">
      <c r="A142" s="7" t="str">
        <f t="shared" si="3"/>
        <v>job20wq-42986-ph</v>
      </c>
      <c r="B142" s="37" t="s">
        <v>886</v>
      </c>
      <c r="C142" s="37" t="s">
        <v>25</v>
      </c>
      <c r="D142" s="37" t="s">
        <v>631</v>
      </c>
      <c r="E142" s="38">
        <v>42986</v>
      </c>
      <c r="F142" s="34">
        <v>7.9</v>
      </c>
      <c r="G142" s="34">
        <v>8.1</v>
      </c>
      <c r="H142" s="34">
        <v>7.953125</v>
      </c>
      <c r="I142" s="34">
        <v>8</v>
      </c>
      <c r="J142" s="37" t="s">
        <v>885</v>
      </c>
    </row>
    <row r="143" spans="1:10" x14ac:dyDescent="0.3">
      <c r="A143" s="7" t="str">
        <f t="shared" si="3"/>
        <v>job20wq-42987-ph</v>
      </c>
      <c r="B143" s="37" t="s">
        <v>886</v>
      </c>
      <c r="C143" s="37" t="s">
        <v>25</v>
      </c>
      <c r="D143" s="37" t="s">
        <v>631</v>
      </c>
      <c r="E143" s="38">
        <v>42987</v>
      </c>
      <c r="F143" s="34">
        <v>7.9</v>
      </c>
      <c r="G143" s="34">
        <v>8</v>
      </c>
      <c r="H143" s="34">
        <v>7.9552083333333297</v>
      </c>
      <c r="I143" s="34">
        <v>8</v>
      </c>
      <c r="J143" s="37" t="s">
        <v>885</v>
      </c>
    </row>
    <row r="144" spans="1:10" x14ac:dyDescent="0.3">
      <c r="A144" s="7" t="str">
        <f t="shared" si="3"/>
        <v>job20wq-42988-ph</v>
      </c>
      <c r="B144" s="37" t="s">
        <v>886</v>
      </c>
      <c r="C144" s="37" t="s">
        <v>25</v>
      </c>
      <c r="D144" s="37" t="s">
        <v>631</v>
      </c>
      <c r="E144" s="38">
        <v>42988</v>
      </c>
      <c r="F144" s="34">
        <v>7.9</v>
      </c>
      <c r="G144" s="34">
        <v>8.1</v>
      </c>
      <c r="H144" s="34">
        <v>7.9833333333333298</v>
      </c>
      <c r="I144" s="34">
        <v>8</v>
      </c>
      <c r="J144" s="37" t="s">
        <v>885</v>
      </c>
    </row>
    <row r="145" spans="1:10" x14ac:dyDescent="0.3">
      <c r="A145" s="7" t="str">
        <f t="shared" si="3"/>
        <v>job20wq-42989-ph</v>
      </c>
      <c r="B145" s="37" t="s">
        <v>886</v>
      </c>
      <c r="C145" s="37" t="s">
        <v>25</v>
      </c>
      <c r="D145" s="37" t="s">
        <v>631</v>
      </c>
      <c r="E145" s="38">
        <v>42989</v>
      </c>
      <c r="F145" s="34">
        <v>8</v>
      </c>
      <c r="G145" s="34">
        <v>8</v>
      </c>
      <c r="H145" s="34">
        <v>8</v>
      </c>
      <c r="I145" s="34">
        <v>8</v>
      </c>
      <c r="J145" s="37" t="s">
        <v>885</v>
      </c>
    </row>
    <row r="146" spans="1:10" x14ac:dyDescent="0.3">
      <c r="A146" s="7" t="str">
        <f t="shared" si="3"/>
        <v>job09wq-42983-sal</v>
      </c>
      <c r="B146" s="37" t="s">
        <v>886</v>
      </c>
      <c r="C146" s="37" t="s">
        <v>26</v>
      </c>
      <c r="D146" s="37" t="s">
        <v>628</v>
      </c>
      <c r="E146" s="38">
        <v>42983</v>
      </c>
      <c r="F146" s="34">
        <v>33.9</v>
      </c>
      <c r="G146" s="34">
        <v>35</v>
      </c>
      <c r="H146" s="34">
        <v>34.497368421052599</v>
      </c>
      <c r="I146" s="34">
        <v>34.5</v>
      </c>
      <c r="J146" s="37" t="s">
        <v>882</v>
      </c>
    </row>
    <row r="147" spans="1:10" x14ac:dyDescent="0.3">
      <c r="A147" s="7" t="str">
        <f t="shared" si="3"/>
        <v>job09wq-42984-sal</v>
      </c>
      <c r="B147" s="37" t="s">
        <v>886</v>
      </c>
      <c r="C147" s="37" t="s">
        <v>26</v>
      </c>
      <c r="D147" s="37" t="s">
        <v>628</v>
      </c>
      <c r="E147" s="38">
        <v>42984</v>
      </c>
      <c r="F147" s="34">
        <v>33.200000000000003</v>
      </c>
      <c r="G147" s="34">
        <v>34.299999999999997</v>
      </c>
      <c r="H147" s="34">
        <v>34.044791666666697</v>
      </c>
      <c r="I147" s="34">
        <v>34.1</v>
      </c>
      <c r="J147" s="37" t="s">
        <v>882</v>
      </c>
    </row>
    <row r="148" spans="1:10" x14ac:dyDescent="0.3">
      <c r="A148" s="7" t="str">
        <f t="shared" si="3"/>
        <v>job09wq-42985-sal</v>
      </c>
      <c r="B148" s="37" t="s">
        <v>886</v>
      </c>
      <c r="C148" s="37" t="s">
        <v>26</v>
      </c>
      <c r="D148" s="37" t="s">
        <v>628</v>
      </c>
      <c r="E148" s="38">
        <v>42985</v>
      </c>
      <c r="F148" s="34">
        <v>32</v>
      </c>
      <c r="G148" s="34">
        <v>33.799999999999997</v>
      </c>
      <c r="H148" s="34">
        <v>32.495833333333302</v>
      </c>
      <c r="I148" s="34">
        <v>32.299999999999997</v>
      </c>
      <c r="J148" s="37" t="s">
        <v>882</v>
      </c>
    </row>
    <row r="149" spans="1:10" x14ac:dyDescent="0.3">
      <c r="A149" s="7" t="str">
        <f t="shared" si="3"/>
        <v>job09wq-42986-sal</v>
      </c>
      <c r="B149" s="37" t="s">
        <v>886</v>
      </c>
      <c r="C149" s="37" t="s">
        <v>26</v>
      </c>
      <c r="D149" s="37" t="s">
        <v>628</v>
      </c>
      <c r="E149" s="38">
        <v>42986</v>
      </c>
      <c r="F149" s="34">
        <v>32.5</v>
      </c>
      <c r="G149" s="34">
        <v>33.200000000000003</v>
      </c>
      <c r="H149" s="34">
        <v>32.9010416666667</v>
      </c>
      <c r="I149" s="34">
        <v>32.9</v>
      </c>
      <c r="J149" s="37" t="s">
        <v>882</v>
      </c>
    </row>
    <row r="150" spans="1:10" x14ac:dyDescent="0.3">
      <c r="A150" s="7" t="str">
        <f t="shared" si="3"/>
        <v>job09wq-42987-sal</v>
      </c>
      <c r="B150" s="37" t="s">
        <v>886</v>
      </c>
      <c r="C150" s="37" t="s">
        <v>26</v>
      </c>
      <c r="D150" s="37" t="s">
        <v>628</v>
      </c>
      <c r="E150" s="38">
        <v>42987</v>
      </c>
      <c r="F150" s="34">
        <v>32.799999999999997</v>
      </c>
      <c r="G150" s="34">
        <v>33.5</v>
      </c>
      <c r="H150" s="34">
        <v>33.215625000000003</v>
      </c>
      <c r="I150" s="34">
        <v>33.200000000000003</v>
      </c>
      <c r="J150" s="37" t="s">
        <v>882</v>
      </c>
    </row>
    <row r="151" spans="1:10" x14ac:dyDescent="0.3">
      <c r="A151" s="7" t="str">
        <f t="shared" si="3"/>
        <v>job09wq-42988-sal</v>
      </c>
      <c r="B151" s="37" t="s">
        <v>886</v>
      </c>
      <c r="C151" s="37" t="s">
        <v>26</v>
      </c>
      <c r="D151" s="37" t="s">
        <v>628</v>
      </c>
      <c r="E151" s="38">
        <v>42988</v>
      </c>
      <c r="F151" s="34">
        <v>32.6</v>
      </c>
      <c r="G151" s="34">
        <v>33.700000000000003</v>
      </c>
      <c r="H151" s="34">
        <v>33.360416666666701</v>
      </c>
      <c r="I151" s="34">
        <v>33.4</v>
      </c>
      <c r="J151" s="37" t="s">
        <v>882</v>
      </c>
    </row>
    <row r="152" spans="1:10" x14ac:dyDescent="0.3">
      <c r="A152" s="7" t="str">
        <f t="shared" si="3"/>
        <v>job09wq-42989-sal</v>
      </c>
      <c r="B152" s="37" t="s">
        <v>886</v>
      </c>
      <c r="C152" s="37" t="s">
        <v>26</v>
      </c>
      <c r="D152" s="37" t="s">
        <v>628</v>
      </c>
      <c r="E152" s="38">
        <v>42989</v>
      </c>
      <c r="F152" s="34">
        <v>33</v>
      </c>
      <c r="G152" s="34">
        <v>33.4</v>
      </c>
      <c r="H152" s="34">
        <v>33.217647058823502</v>
      </c>
      <c r="I152" s="34">
        <v>33.200000000000003</v>
      </c>
      <c r="J152" s="37" t="s">
        <v>882</v>
      </c>
    </row>
    <row r="153" spans="1:10" x14ac:dyDescent="0.3">
      <c r="A153" s="7" t="str">
        <f t="shared" si="3"/>
        <v>job10wq-42983-sal</v>
      </c>
      <c r="B153" s="37" t="s">
        <v>886</v>
      </c>
      <c r="C153" s="37" t="s">
        <v>26</v>
      </c>
      <c r="D153" s="37" t="s">
        <v>629</v>
      </c>
      <c r="E153" s="38">
        <v>42983</v>
      </c>
      <c r="F153" s="34">
        <v>33.799999999999997</v>
      </c>
      <c r="G153" s="34">
        <v>34.5</v>
      </c>
      <c r="H153" s="34">
        <v>34.351315789473702</v>
      </c>
      <c r="I153" s="34">
        <v>34.4</v>
      </c>
      <c r="J153" s="37" t="s">
        <v>883</v>
      </c>
    </row>
    <row r="154" spans="1:10" x14ac:dyDescent="0.3">
      <c r="A154" s="7" t="str">
        <f t="shared" si="3"/>
        <v>job10wq-42984-sal</v>
      </c>
      <c r="B154" s="37" t="s">
        <v>886</v>
      </c>
      <c r="C154" s="37" t="s">
        <v>26</v>
      </c>
      <c r="D154" s="37" t="s">
        <v>629</v>
      </c>
      <c r="E154" s="38">
        <v>42984</v>
      </c>
      <c r="F154" s="34">
        <v>34</v>
      </c>
      <c r="G154" s="34">
        <v>34.5</v>
      </c>
      <c r="H154" s="34">
        <v>34.284374999999997</v>
      </c>
      <c r="I154" s="34">
        <v>34.299999999999997</v>
      </c>
      <c r="J154" s="37" t="s">
        <v>883</v>
      </c>
    </row>
    <row r="155" spans="1:10" x14ac:dyDescent="0.3">
      <c r="A155" s="7" t="str">
        <f t="shared" si="3"/>
        <v>job10wq-42985-sal</v>
      </c>
      <c r="B155" s="37" t="s">
        <v>886</v>
      </c>
      <c r="C155" s="37" t="s">
        <v>26</v>
      </c>
      <c r="D155" s="37" t="s">
        <v>629</v>
      </c>
      <c r="E155" s="38">
        <v>42985</v>
      </c>
      <c r="F155" s="34">
        <v>33.9</v>
      </c>
      <c r="G155" s="34">
        <v>34.200000000000003</v>
      </c>
      <c r="H155" s="34">
        <v>34.058333333333302</v>
      </c>
      <c r="I155" s="34">
        <v>34.1</v>
      </c>
      <c r="J155" s="37" t="s">
        <v>883</v>
      </c>
    </row>
    <row r="156" spans="1:10" x14ac:dyDescent="0.3">
      <c r="A156" s="7" t="str">
        <f t="shared" si="3"/>
        <v>job10wq-42986-sal</v>
      </c>
      <c r="B156" s="37" t="s">
        <v>886</v>
      </c>
      <c r="C156" s="37" t="s">
        <v>26</v>
      </c>
      <c r="D156" s="37" t="s">
        <v>629</v>
      </c>
      <c r="E156" s="38">
        <v>42986</v>
      </c>
      <c r="F156" s="34">
        <v>33</v>
      </c>
      <c r="G156" s="34">
        <v>34.1</v>
      </c>
      <c r="H156" s="34">
        <v>33.78125</v>
      </c>
      <c r="I156" s="34">
        <v>33.9</v>
      </c>
      <c r="J156" s="37" t="s">
        <v>883</v>
      </c>
    </row>
    <row r="157" spans="1:10" x14ac:dyDescent="0.3">
      <c r="A157" s="7" t="str">
        <f t="shared" si="3"/>
        <v>job10wq-42987-sal</v>
      </c>
      <c r="B157" s="37" t="s">
        <v>886</v>
      </c>
      <c r="C157" s="37" t="s">
        <v>26</v>
      </c>
      <c r="D157" s="37" t="s">
        <v>629</v>
      </c>
      <c r="E157" s="38">
        <v>42987</v>
      </c>
      <c r="F157" s="34">
        <v>33.200000000000003</v>
      </c>
      <c r="G157" s="34">
        <v>33.6</v>
      </c>
      <c r="H157" s="34">
        <v>33.414583333333297</v>
      </c>
      <c r="I157" s="34">
        <v>33.4</v>
      </c>
      <c r="J157" s="37" t="s">
        <v>883</v>
      </c>
    </row>
    <row r="158" spans="1:10" x14ac:dyDescent="0.3">
      <c r="A158" s="7" t="str">
        <f t="shared" si="3"/>
        <v>job10wq-42988-sal</v>
      </c>
      <c r="B158" s="37" t="s">
        <v>886</v>
      </c>
      <c r="C158" s="37" t="s">
        <v>26</v>
      </c>
      <c r="D158" s="37" t="s">
        <v>629</v>
      </c>
      <c r="E158" s="38">
        <v>42988</v>
      </c>
      <c r="F158" s="34">
        <v>33.5</v>
      </c>
      <c r="G158" s="34">
        <v>33.6</v>
      </c>
      <c r="H158" s="34">
        <v>33.5833333333333</v>
      </c>
      <c r="I158" s="34">
        <v>33.6</v>
      </c>
      <c r="J158" s="37" t="s">
        <v>883</v>
      </c>
    </row>
    <row r="159" spans="1:10" x14ac:dyDescent="0.3">
      <c r="A159" s="7" t="str">
        <f t="shared" si="3"/>
        <v>job10wq-42989-sal</v>
      </c>
      <c r="B159" s="37" t="s">
        <v>886</v>
      </c>
      <c r="C159" s="37" t="s">
        <v>26</v>
      </c>
      <c r="D159" s="37" t="s">
        <v>629</v>
      </c>
      <c r="E159" s="38">
        <v>42989</v>
      </c>
      <c r="F159" s="34">
        <v>33.6</v>
      </c>
      <c r="G159" s="34">
        <v>33.700000000000003</v>
      </c>
      <c r="H159" s="34">
        <v>33.611764705882401</v>
      </c>
      <c r="I159" s="34">
        <v>33.6</v>
      </c>
      <c r="J159" s="37" t="s">
        <v>883</v>
      </c>
    </row>
    <row r="160" spans="1:10" x14ac:dyDescent="0.3">
      <c r="A160" s="7" t="str">
        <f t="shared" si="3"/>
        <v>job19wq-42983-sal</v>
      </c>
      <c r="B160" s="37" t="s">
        <v>886</v>
      </c>
      <c r="C160" s="37" t="s">
        <v>26</v>
      </c>
      <c r="D160" s="37" t="s">
        <v>630</v>
      </c>
      <c r="E160" s="38">
        <v>42983</v>
      </c>
      <c r="F160" s="34">
        <v>33.700000000000003</v>
      </c>
      <c r="G160" s="34">
        <v>34</v>
      </c>
      <c r="H160" s="34">
        <v>33.878947368421102</v>
      </c>
      <c r="I160" s="34">
        <v>33.9</v>
      </c>
      <c r="J160" s="37" t="s">
        <v>884</v>
      </c>
    </row>
    <row r="161" spans="1:10" x14ac:dyDescent="0.3">
      <c r="A161" s="7" t="str">
        <f t="shared" si="3"/>
        <v>job19wq-42984-sal</v>
      </c>
      <c r="B161" s="37" t="s">
        <v>886</v>
      </c>
      <c r="C161" s="37" t="s">
        <v>26</v>
      </c>
      <c r="D161" s="37" t="s">
        <v>630</v>
      </c>
      <c r="E161" s="38">
        <v>42984</v>
      </c>
      <c r="F161" s="34">
        <v>33.6</v>
      </c>
      <c r="G161" s="34">
        <v>34.200000000000003</v>
      </c>
      <c r="H161" s="34">
        <v>33.889583333333299</v>
      </c>
      <c r="I161" s="34">
        <v>33.9</v>
      </c>
      <c r="J161" s="37" t="s">
        <v>884</v>
      </c>
    </row>
    <row r="162" spans="1:10" x14ac:dyDescent="0.3">
      <c r="A162" s="7" t="str">
        <f t="shared" si="3"/>
        <v>job19wq-42985-sal</v>
      </c>
      <c r="B162" s="37" t="s">
        <v>886</v>
      </c>
      <c r="C162" s="37" t="s">
        <v>26</v>
      </c>
      <c r="D162" s="37" t="s">
        <v>630</v>
      </c>
      <c r="E162" s="38">
        <v>42985</v>
      </c>
      <c r="F162" s="34">
        <v>33.299999999999997</v>
      </c>
      <c r="G162" s="34">
        <v>34.1</v>
      </c>
      <c r="H162" s="34">
        <v>33.922916666666701</v>
      </c>
      <c r="I162" s="34">
        <v>33.9</v>
      </c>
      <c r="J162" s="37" t="s">
        <v>884</v>
      </c>
    </row>
    <row r="163" spans="1:10" x14ac:dyDescent="0.3">
      <c r="A163" s="7" t="str">
        <f t="shared" si="3"/>
        <v>job19wq-42986-sal</v>
      </c>
      <c r="B163" s="37" t="s">
        <v>886</v>
      </c>
      <c r="C163" s="37" t="s">
        <v>26</v>
      </c>
      <c r="D163" s="37" t="s">
        <v>630</v>
      </c>
      <c r="E163" s="38">
        <v>42986</v>
      </c>
      <c r="F163" s="34">
        <v>32.799999999999997</v>
      </c>
      <c r="G163" s="34">
        <v>34</v>
      </c>
      <c r="H163" s="34">
        <v>33.396875000000001</v>
      </c>
      <c r="I163" s="34">
        <v>33.200000000000003</v>
      </c>
      <c r="J163" s="37" t="s">
        <v>884</v>
      </c>
    </row>
    <row r="164" spans="1:10" x14ac:dyDescent="0.3">
      <c r="A164" s="7" t="str">
        <f t="shared" si="3"/>
        <v>job19wq-42987-sal</v>
      </c>
      <c r="B164" s="37" t="s">
        <v>886</v>
      </c>
      <c r="C164" s="37" t="s">
        <v>26</v>
      </c>
      <c r="D164" s="37" t="s">
        <v>630</v>
      </c>
      <c r="E164" s="38">
        <v>42987</v>
      </c>
      <c r="F164" s="34">
        <v>32.4</v>
      </c>
      <c r="G164" s="34">
        <v>33.5</v>
      </c>
      <c r="H164" s="34">
        <v>33.060416666666697</v>
      </c>
      <c r="I164" s="34">
        <v>33.200000000000003</v>
      </c>
      <c r="J164" s="37" t="s">
        <v>884</v>
      </c>
    </row>
    <row r="165" spans="1:10" x14ac:dyDescent="0.3">
      <c r="A165" s="7" t="str">
        <f t="shared" si="3"/>
        <v>job19wq-42988-sal</v>
      </c>
      <c r="B165" s="37" t="s">
        <v>886</v>
      </c>
      <c r="C165" s="37" t="s">
        <v>26</v>
      </c>
      <c r="D165" s="37" t="s">
        <v>630</v>
      </c>
      <c r="E165" s="38">
        <v>42988</v>
      </c>
      <c r="F165" s="34">
        <v>32.9</v>
      </c>
      <c r="G165" s="34">
        <v>33.9</v>
      </c>
      <c r="H165" s="34">
        <v>33.6145833333333</v>
      </c>
      <c r="I165" s="34">
        <v>33.65</v>
      </c>
      <c r="J165" s="37" t="s">
        <v>884</v>
      </c>
    </row>
    <row r="166" spans="1:10" x14ac:dyDescent="0.3">
      <c r="A166" s="7" t="str">
        <f t="shared" si="3"/>
        <v>job19wq-42989-sal</v>
      </c>
      <c r="B166" s="37" t="s">
        <v>886</v>
      </c>
      <c r="C166" s="37" t="s">
        <v>26</v>
      </c>
      <c r="D166" s="37" t="s">
        <v>630</v>
      </c>
      <c r="E166" s="38">
        <v>42989</v>
      </c>
      <c r="F166" s="34">
        <v>33.700000000000003</v>
      </c>
      <c r="G166" s="34">
        <v>33.799999999999997</v>
      </c>
      <c r="H166" s="34">
        <v>33.794117647058798</v>
      </c>
      <c r="I166" s="34">
        <v>33.799999999999997</v>
      </c>
      <c r="J166" s="37" t="s">
        <v>884</v>
      </c>
    </row>
    <row r="167" spans="1:10" x14ac:dyDescent="0.3">
      <c r="A167" s="7" t="str">
        <f t="shared" si="3"/>
        <v>job20wq-42983-sal</v>
      </c>
      <c r="B167" s="37" t="s">
        <v>886</v>
      </c>
      <c r="C167" s="37" t="s">
        <v>26</v>
      </c>
      <c r="D167" s="37" t="s">
        <v>631</v>
      </c>
      <c r="E167" s="38">
        <v>42983</v>
      </c>
      <c r="F167" s="34">
        <v>33.4</v>
      </c>
      <c r="G167" s="34">
        <v>34.299999999999997</v>
      </c>
      <c r="H167" s="34">
        <v>34.075000000000003</v>
      </c>
      <c r="I167" s="34">
        <v>34.200000000000003</v>
      </c>
      <c r="J167" s="37" t="s">
        <v>885</v>
      </c>
    </row>
    <row r="168" spans="1:10" x14ac:dyDescent="0.3">
      <c r="A168" s="7" t="str">
        <f t="shared" si="3"/>
        <v>job20wq-42984-sal</v>
      </c>
      <c r="B168" s="37" t="s">
        <v>886</v>
      </c>
      <c r="C168" s="37" t="s">
        <v>26</v>
      </c>
      <c r="D168" s="37" t="s">
        <v>631</v>
      </c>
      <c r="E168" s="38">
        <v>42984</v>
      </c>
      <c r="F168" s="34">
        <v>33.4</v>
      </c>
      <c r="G168" s="34">
        <v>34.4</v>
      </c>
      <c r="H168" s="34">
        <v>34.0903225806452</v>
      </c>
      <c r="I168" s="34">
        <v>34.200000000000003</v>
      </c>
      <c r="J168" s="37" t="s">
        <v>885</v>
      </c>
    </row>
    <row r="169" spans="1:10" x14ac:dyDescent="0.3">
      <c r="A169" s="7" t="str">
        <f t="shared" si="3"/>
        <v>job20wq-42985-sal</v>
      </c>
      <c r="B169" s="37" t="s">
        <v>886</v>
      </c>
      <c r="C169" s="37" t="s">
        <v>26</v>
      </c>
      <c r="D169" s="37" t="s">
        <v>631</v>
      </c>
      <c r="E169" s="38">
        <v>42985</v>
      </c>
      <c r="F169" s="34">
        <v>33</v>
      </c>
      <c r="G169" s="34">
        <v>34.1</v>
      </c>
      <c r="H169" s="34">
        <v>33.930952380952398</v>
      </c>
      <c r="I169" s="34">
        <v>34</v>
      </c>
      <c r="J169" s="37" t="s">
        <v>885</v>
      </c>
    </row>
    <row r="170" spans="1:10" x14ac:dyDescent="0.3">
      <c r="A170" s="7" t="str">
        <f t="shared" si="3"/>
        <v>job20wq-42986-sal</v>
      </c>
      <c r="B170" s="37" t="s">
        <v>886</v>
      </c>
      <c r="C170" s="37" t="s">
        <v>26</v>
      </c>
      <c r="D170" s="37" t="s">
        <v>631</v>
      </c>
      <c r="E170" s="38">
        <v>42986</v>
      </c>
      <c r="F170" s="34">
        <v>33</v>
      </c>
      <c r="G170" s="34">
        <v>34</v>
      </c>
      <c r="H170" s="34">
        <v>33.804166666666703</v>
      </c>
      <c r="I170" s="34">
        <v>33.9</v>
      </c>
      <c r="J170" s="37" t="s">
        <v>885</v>
      </c>
    </row>
    <row r="171" spans="1:10" x14ac:dyDescent="0.3">
      <c r="A171" s="7" t="str">
        <f t="shared" si="3"/>
        <v>job20wq-42987-sal</v>
      </c>
      <c r="B171" s="37" t="s">
        <v>886</v>
      </c>
      <c r="C171" s="37" t="s">
        <v>26</v>
      </c>
      <c r="D171" s="37" t="s">
        <v>631</v>
      </c>
      <c r="E171" s="38">
        <v>42987</v>
      </c>
      <c r="F171" s="34">
        <v>32.9</v>
      </c>
      <c r="G171" s="34">
        <v>33.9</v>
      </c>
      <c r="H171" s="34">
        <v>33.5052083333333</v>
      </c>
      <c r="I171" s="34">
        <v>33.799999999999997</v>
      </c>
      <c r="J171" s="37" t="s">
        <v>885</v>
      </c>
    </row>
    <row r="172" spans="1:10" x14ac:dyDescent="0.3">
      <c r="A172" s="7" t="str">
        <f t="shared" si="3"/>
        <v>job20wq-42988-sal</v>
      </c>
      <c r="B172" s="37" t="s">
        <v>886</v>
      </c>
      <c r="C172" s="37" t="s">
        <v>26</v>
      </c>
      <c r="D172" s="37" t="s">
        <v>631</v>
      </c>
      <c r="E172" s="38">
        <v>42988</v>
      </c>
      <c r="F172" s="34">
        <v>33</v>
      </c>
      <c r="G172" s="34">
        <v>34.1</v>
      </c>
      <c r="H172" s="34">
        <v>33.933333333333302</v>
      </c>
      <c r="I172" s="34">
        <v>33.9</v>
      </c>
      <c r="J172" s="37" t="s">
        <v>885</v>
      </c>
    </row>
    <row r="173" spans="1:10" x14ac:dyDescent="0.3">
      <c r="A173" s="7" t="str">
        <f t="shared" si="3"/>
        <v>job20wq-42989-sal</v>
      </c>
      <c r="B173" s="37" t="s">
        <v>886</v>
      </c>
      <c r="C173" s="37" t="s">
        <v>26</v>
      </c>
      <c r="D173" s="37" t="s">
        <v>631</v>
      </c>
      <c r="E173" s="38">
        <v>42989</v>
      </c>
      <c r="F173" s="34">
        <v>34</v>
      </c>
      <c r="G173" s="34">
        <v>34.1</v>
      </c>
      <c r="H173" s="34">
        <v>34.0058823529412</v>
      </c>
      <c r="I173" s="34">
        <v>34</v>
      </c>
      <c r="J173" s="37" t="s">
        <v>885</v>
      </c>
    </row>
    <row r="174" spans="1:10" x14ac:dyDescent="0.3">
      <c r="A174" s="7" t="str">
        <f t="shared" si="3"/>
        <v>job09wq-42983-spcond</v>
      </c>
      <c r="B174" s="37" t="s">
        <v>886</v>
      </c>
      <c r="C174" s="37" t="s">
        <v>27</v>
      </c>
      <c r="D174" s="37" t="s">
        <v>628</v>
      </c>
      <c r="E174" s="38">
        <v>42983</v>
      </c>
      <c r="F174" s="34">
        <v>51.85</v>
      </c>
      <c r="G174" s="34">
        <v>53.28</v>
      </c>
      <c r="H174" s="34">
        <v>52.626447368421097</v>
      </c>
      <c r="I174" s="34">
        <v>52.615000000000002</v>
      </c>
      <c r="J174" s="37" t="s">
        <v>882</v>
      </c>
    </row>
    <row r="175" spans="1:10" x14ac:dyDescent="0.3">
      <c r="A175" s="7" t="str">
        <f t="shared" si="3"/>
        <v>job09wq-42984-spcond</v>
      </c>
      <c r="B175" s="37" t="s">
        <v>886</v>
      </c>
      <c r="C175" s="37" t="s">
        <v>27</v>
      </c>
      <c r="D175" s="37" t="s">
        <v>628</v>
      </c>
      <c r="E175" s="38">
        <v>42984</v>
      </c>
      <c r="F175" s="34">
        <v>50.73</v>
      </c>
      <c r="G175" s="34">
        <v>52.44</v>
      </c>
      <c r="H175" s="34">
        <v>51.959375000000001</v>
      </c>
      <c r="I175" s="34">
        <v>52.04</v>
      </c>
      <c r="J175" s="37" t="s">
        <v>882</v>
      </c>
    </row>
    <row r="176" spans="1:10" x14ac:dyDescent="0.3">
      <c r="A176" s="7" t="str">
        <f t="shared" si="3"/>
        <v>job09wq-42985-spcond</v>
      </c>
      <c r="B176" s="37" t="s">
        <v>886</v>
      </c>
      <c r="C176" s="37" t="s">
        <v>27</v>
      </c>
      <c r="D176" s="37" t="s">
        <v>628</v>
      </c>
      <c r="E176" s="38">
        <v>42985</v>
      </c>
      <c r="F176" s="34">
        <v>49.06</v>
      </c>
      <c r="G176" s="34">
        <v>51.55</v>
      </c>
      <c r="H176" s="34">
        <v>49.764062500000001</v>
      </c>
      <c r="I176" s="34">
        <v>49.54</v>
      </c>
      <c r="J176" s="37" t="s">
        <v>882</v>
      </c>
    </row>
    <row r="177" spans="1:10" x14ac:dyDescent="0.3">
      <c r="A177" s="7" t="str">
        <f t="shared" si="3"/>
        <v>job09wq-42986-spcond</v>
      </c>
      <c r="B177" s="37" t="s">
        <v>886</v>
      </c>
      <c r="C177" s="37" t="s">
        <v>27</v>
      </c>
      <c r="D177" s="37" t="s">
        <v>628</v>
      </c>
      <c r="E177" s="38">
        <v>42986</v>
      </c>
      <c r="F177" s="34">
        <v>49.87</v>
      </c>
      <c r="G177" s="34">
        <v>50.72</v>
      </c>
      <c r="H177" s="34">
        <v>50.3596875</v>
      </c>
      <c r="I177" s="34">
        <v>50.41</v>
      </c>
      <c r="J177" s="37" t="s">
        <v>882</v>
      </c>
    </row>
    <row r="178" spans="1:10" x14ac:dyDescent="0.3">
      <c r="A178" s="7" t="str">
        <f t="shared" si="3"/>
        <v>job09wq-42987-spcond</v>
      </c>
      <c r="B178" s="37" t="s">
        <v>886</v>
      </c>
      <c r="C178" s="37" t="s">
        <v>27</v>
      </c>
      <c r="D178" s="37" t="s">
        <v>628</v>
      </c>
      <c r="E178" s="38">
        <v>42987</v>
      </c>
      <c r="F178" s="34">
        <v>50.23</v>
      </c>
      <c r="G178" s="34">
        <v>51.14</v>
      </c>
      <c r="H178" s="34">
        <v>50.839583333333302</v>
      </c>
      <c r="I178" s="34">
        <v>50.92</v>
      </c>
      <c r="J178" s="37" t="s">
        <v>882</v>
      </c>
    </row>
    <row r="179" spans="1:10" x14ac:dyDescent="0.3">
      <c r="A179" s="7" t="str">
        <f t="shared" si="3"/>
        <v>job09wq-42988-spcond</v>
      </c>
      <c r="B179" s="37" t="s">
        <v>886</v>
      </c>
      <c r="C179" s="37" t="s">
        <v>27</v>
      </c>
      <c r="D179" s="37" t="s">
        <v>628</v>
      </c>
      <c r="E179" s="38">
        <v>42988</v>
      </c>
      <c r="F179" s="34">
        <v>50.07</v>
      </c>
      <c r="G179" s="34">
        <v>51.52</v>
      </c>
      <c r="H179" s="34">
        <v>51.076562500000001</v>
      </c>
      <c r="I179" s="34">
        <v>51.075000000000003</v>
      </c>
      <c r="J179" s="37" t="s">
        <v>882</v>
      </c>
    </row>
    <row r="180" spans="1:10" x14ac:dyDescent="0.3">
      <c r="A180" s="7" t="str">
        <f t="shared" si="3"/>
        <v>job09wq-42989-spcond</v>
      </c>
      <c r="B180" s="37" t="s">
        <v>886</v>
      </c>
      <c r="C180" s="37" t="s">
        <v>27</v>
      </c>
      <c r="D180" s="37" t="s">
        <v>628</v>
      </c>
      <c r="E180" s="38">
        <v>42989</v>
      </c>
      <c r="F180" s="34">
        <v>50.58</v>
      </c>
      <c r="G180" s="34">
        <v>51.09</v>
      </c>
      <c r="H180" s="34">
        <v>50.937058823529398</v>
      </c>
      <c r="I180" s="34">
        <v>50.96</v>
      </c>
      <c r="J180" s="37" t="s">
        <v>882</v>
      </c>
    </row>
    <row r="181" spans="1:10" x14ac:dyDescent="0.3">
      <c r="A181" s="7" t="str">
        <f t="shared" si="3"/>
        <v>job10wq-42983-spcond</v>
      </c>
      <c r="B181" s="37" t="s">
        <v>886</v>
      </c>
      <c r="C181" s="37" t="s">
        <v>27</v>
      </c>
      <c r="D181" s="37" t="s">
        <v>629</v>
      </c>
      <c r="E181" s="38">
        <v>42983</v>
      </c>
      <c r="F181" s="34">
        <v>51.77</v>
      </c>
      <c r="G181" s="34">
        <v>52.7</v>
      </c>
      <c r="H181" s="34">
        <v>52.4517105263158</v>
      </c>
      <c r="I181" s="34">
        <v>52.534999999999997</v>
      </c>
      <c r="J181" s="37" t="s">
        <v>883</v>
      </c>
    </row>
    <row r="182" spans="1:10" x14ac:dyDescent="0.3">
      <c r="A182" s="7" t="str">
        <f t="shared" si="3"/>
        <v>job10wq-42984-spcond</v>
      </c>
      <c r="B182" s="37" t="s">
        <v>886</v>
      </c>
      <c r="C182" s="37" t="s">
        <v>27</v>
      </c>
      <c r="D182" s="37" t="s">
        <v>629</v>
      </c>
      <c r="E182" s="38">
        <v>42984</v>
      </c>
      <c r="F182" s="34">
        <v>51.86</v>
      </c>
      <c r="G182" s="34">
        <v>52.7</v>
      </c>
      <c r="H182" s="34">
        <v>52.326041666666697</v>
      </c>
      <c r="I182" s="34">
        <v>52.32</v>
      </c>
      <c r="J182" s="37" t="s">
        <v>883</v>
      </c>
    </row>
    <row r="183" spans="1:10" x14ac:dyDescent="0.3">
      <c r="A183" s="7" t="str">
        <f t="shared" si="3"/>
        <v>job10wq-42985-spcond</v>
      </c>
      <c r="B183" s="37" t="s">
        <v>886</v>
      </c>
      <c r="C183" s="37" t="s">
        <v>27</v>
      </c>
      <c r="D183" s="37" t="s">
        <v>629</v>
      </c>
      <c r="E183" s="38">
        <v>42985</v>
      </c>
      <c r="F183" s="34">
        <v>51.67</v>
      </c>
      <c r="G183" s="34">
        <v>52.15</v>
      </c>
      <c r="H183" s="34">
        <v>51.924583333333302</v>
      </c>
      <c r="I183" s="34">
        <v>51.94</v>
      </c>
      <c r="J183" s="37" t="s">
        <v>883</v>
      </c>
    </row>
    <row r="184" spans="1:10" x14ac:dyDescent="0.3">
      <c r="A184" s="7" t="str">
        <f t="shared" si="3"/>
        <v>job10wq-42986-spcond</v>
      </c>
      <c r="B184" s="37" t="s">
        <v>886</v>
      </c>
      <c r="C184" s="37" t="s">
        <v>27</v>
      </c>
      <c r="D184" s="37" t="s">
        <v>629</v>
      </c>
      <c r="E184" s="38">
        <v>42986</v>
      </c>
      <c r="F184" s="34">
        <v>50.5</v>
      </c>
      <c r="G184" s="34">
        <v>52.03</v>
      </c>
      <c r="H184" s="34">
        <v>51.5703125</v>
      </c>
      <c r="I184" s="34">
        <v>51.73</v>
      </c>
      <c r="J184" s="37" t="s">
        <v>883</v>
      </c>
    </row>
    <row r="185" spans="1:10" x14ac:dyDescent="0.3">
      <c r="A185" s="7" t="str">
        <f t="shared" si="3"/>
        <v>job10wq-42987-spcond</v>
      </c>
      <c r="B185" s="37" t="s">
        <v>886</v>
      </c>
      <c r="C185" s="37" t="s">
        <v>27</v>
      </c>
      <c r="D185" s="37" t="s">
        <v>629</v>
      </c>
      <c r="E185" s="38">
        <v>42987</v>
      </c>
      <c r="F185" s="34">
        <v>50.78</v>
      </c>
      <c r="G185" s="34">
        <v>51.33</v>
      </c>
      <c r="H185" s="34">
        <v>51.066666666666698</v>
      </c>
      <c r="I185" s="34">
        <v>51</v>
      </c>
      <c r="J185" s="37" t="s">
        <v>883</v>
      </c>
    </row>
    <row r="186" spans="1:10" x14ac:dyDescent="0.3">
      <c r="A186" s="7" t="str">
        <f t="shared" si="3"/>
        <v>job10wq-42988-spcond</v>
      </c>
      <c r="B186" s="37" t="s">
        <v>886</v>
      </c>
      <c r="C186" s="37" t="s">
        <v>27</v>
      </c>
      <c r="D186" s="37" t="s">
        <v>629</v>
      </c>
      <c r="E186" s="38">
        <v>42988</v>
      </c>
      <c r="F186" s="34">
        <v>51.26</v>
      </c>
      <c r="G186" s="34">
        <v>51.46</v>
      </c>
      <c r="H186" s="34">
        <v>51.324375000000003</v>
      </c>
      <c r="I186" s="34">
        <v>51.3</v>
      </c>
      <c r="J186" s="37" t="s">
        <v>883</v>
      </c>
    </row>
    <row r="187" spans="1:10" x14ac:dyDescent="0.3">
      <c r="A187" s="7" t="str">
        <f t="shared" si="3"/>
        <v>job10wq-42989-spcond</v>
      </c>
      <c r="B187" s="37" t="s">
        <v>886</v>
      </c>
      <c r="C187" s="37" t="s">
        <v>27</v>
      </c>
      <c r="D187" s="37" t="s">
        <v>629</v>
      </c>
      <c r="E187" s="38">
        <v>42989</v>
      </c>
      <c r="F187" s="34">
        <v>51.42</v>
      </c>
      <c r="G187" s="34">
        <v>51.47</v>
      </c>
      <c r="H187" s="34">
        <v>51.4494117647059</v>
      </c>
      <c r="I187" s="34">
        <v>51.45</v>
      </c>
      <c r="J187" s="37" t="s">
        <v>883</v>
      </c>
    </row>
    <row r="188" spans="1:10" x14ac:dyDescent="0.3">
      <c r="A188" s="7" t="str">
        <f t="shared" si="3"/>
        <v>job19wq-42983-spcond</v>
      </c>
      <c r="B188" s="37" t="s">
        <v>886</v>
      </c>
      <c r="C188" s="37" t="s">
        <v>27</v>
      </c>
      <c r="D188" s="37" t="s">
        <v>630</v>
      </c>
      <c r="E188" s="38">
        <v>42983</v>
      </c>
      <c r="F188" s="34">
        <v>51.64</v>
      </c>
      <c r="G188" s="34">
        <v>51.9</v>
      </c>
      <c r="H188" s="34">
        <v>51.8194736842105</v>
      </c>
      <c r="I188" s="34">
        <v>51.84</v>
      </c>
      <c r="J188" s="37" t="s">
        <v>884</v>
      </c>
    </row>
    <row r="189" spans="1:10" x14ac:dyDescent="0.3">
      <c r="A189" s="7" t="str">
        <f t="shared" si="3"/>
        <v>job19wq-42984-spcond</v>
      </c>
      <c r="B189" s="37" t="s">
        <v>886</v>
      </c>
      <c r="C189" s="37" t="s">
        <v>27</v>
      </c>
      <c r="D189" s="37" t="s">
        <v>630</v>
      </c>
      <c r="E189" s="38">
        <v>42984</v>
      </c>
      <c r="F189" s="34">
        <v>51.43</v>
      </c>
      <c r="G189" s="34">
        <v>52.11</v>
      </c>
      <c r="H189" s="34">
        <v>51.788333333333298</v>
      </c>
      <c r="I189" s="34">
        <v>51.77</v>
      </c>
      <c r="J189" s="37" t="s">
        <v>884</v>
      </c>
    </row>
    <row r="190" spans="1:10" x14ac:dyDescent="0.3">
      <c r="A190" s="7" t="str">
        <f t="shared" si="3"/>
        <v>job19wq-42985-spcond</v>
      </c>
      <c r="B190" s="37" t="s">
        <v>886</v>
      </c>
      <c r="C190" s="37" t="s">
        <v>27</v>
      </c>
      <c r="D190" s="37" t="s">
        <v>630</v>
      </c>
      <c r="E190" s="38">
        <v>42985</v>
      </c>
      <c r="F190" s="34">
        <v>50.92</v>
      </c>
      <c r="G190" s="34">
        <v>52</v>
      </c>
      <c r="H190" s="34">
        <v>51.771875000000001</v>
      </c>
      <c r="I190" s="34">
        <v>51.81</v>
      </c>
      <c r="J190" s="37" t="s">
        <v>884</v>
      </c>
    </row>
    <row r="191" spans="1:10" x14ac:dyDescent="0.3">
      <c r="A191" s="7" t="str">
        <f t="shared" si="3"/>
        <v>job19wq-42986-spcond</v>
      </c>
      <c r="B191" s="37" t="s">
        <v>886</v>
      </c>
      <c r="C191" s="37" t="s">
        <v>27</v>
      </c>
      <c r="D191" s="37" t="s">
        <v>630</v>
      </c>
      <c r="E191" s="38">
        <v>42986</v>
      </c>
      <c r="F191" s="34">
        <v>50.23</v>
      </c>
      <c r="G191" s="34">
        <v>51.84</v>
      </c>
      <c r="H191" s="34">
        <v>51.053645833333299</v>
      </c>
      <c r="I191" s="34">
        <v>50.805</v>
      </c>
      <c r="J191" s="37" t="s">
        <v>884</v>
      </c>
    </row>
    <row r="192" spans="1:10" x14ac:dyDescent="0.3">
      <c r="A192" s="7" t="str">
        <f t="shared" si="3"/>
        <v>job19wq-42987-spcond</v>
      </c>
      <c r="B192" s="37" t="s">
        <v>886</v>
      </c>
      <c r="C192" s="37" t="s">
        <v>27</v>
      </c>
      <c r="D192" s="37" t="s">
        <v>630</v>
      </c>
      <c r="E192" s="38">
        <v>42987</v>
      </c>
      <c r="F192" s="34">
        <v>49.72</v>
      </c>
      <c r="G192" s="34">
        <v>51.3</v>
      </c>
      <c r="H192" s="34">
        <v>50.599895833333299</v>
      </c>
      <c r="I192" s="34">
        <v>50.72</v>
      </c>
      <c r="J192" s="37" t="s">
        <v>884</v>
      </c>
    </row>
    <row r="193" spans="1:10" x14ac:dyDescent="0.3">
      <c r="A193" s="7" t="str">
        <f t="shared" si="3"/>
        <v>job19wq-42988-spcond</v>
      </c>
      <c r="B193" s="37" t="s">
        <v>886</v>
      </c>
      <c r="C193" s="37" t="s">
        <v>27</v>
      </c>
      <c r="D193" s="37" t="s">
        <v>630</v>
      </c>
      <c r="E193" s="38">
        <v>42988</v>
      </c>
      <c r="F193" s="34">
        <v>50.46</v>
      </c>
      <c r="G193" s="34">
        <v>51.79</v>
      </c>
      <c r="H193" s="34">
        <v>51.376249999999999</v>
      </c>
      <c r="I193" s="34">
        <v>51.43</v>
      </c>
      <c r="J193" s="37" t="s">
        <v>884</v>
      </c>
    </row>
    <row r="194" spans="1:10" x14ac:dyDescent="0.3">
      <c r="A194" s="7" t="str">
        <f t="shared" si="3"/>
        <v>job19wq-42989-spcond</v>
      </c>
      <c r="B194" s="37" t="s">
        <v>886</v>
      </c>
      <c r="C194" s="37" t="s">
        <v>27</v>
      </c>
      <c r="D194" s="37" t="s">
        <v>630</v>
      </c>
      <c r="E194" s="38">
        <v>42989</v>
      </c>
      <c r="F194" s="34">
        <v>51.57</v>
      </c>
      <c r="G194" s="34">
        <v>51.7</v>
      </c>
      <c r="H194" s="34">
        <v>51.654117647058797</v>
      </c>
      <c r="I194" s="34">
        <v>51.68</v>
      </c>
      <c r="J194" s="37" t="s">
        <v>884</v>
      </c>
    </row>
    <row r="195" spans="1:10" x14ac:dyDescent="0.3">
      <c r="A195" s="7" t="str">
        <f t="shared" si="3"/>
        <v>job20wq-42983-spcond</v>
      </c>
      <c r="B195" s="37" t="s">
        <v>886</v>
      </c>
      <c r="C195" s="37" t="s">
        <v>27</v>
      </c>
      <c r="D195" s="37" t="s">
        <v>631</v>
      </c>
      <c r="E195" s="38">
        <v>42983</v>
      </c>
      <c r="F195" s="34">
        <v>51.19</v>
      </c>
      <c r="G195" s="34">
        <v>52.36</v>
      </c>
      <c r="H195" s="34">
        <v>52.045789473684202</v>
      </c>
      <c r="I195" s="34">
        <v>52.22</v>
      </c>
      <c r="J195" s="37" t="s">
        <v>885</v>
      </c>
    </row>
    <row r="196" spans="1:10" x14ac:dyDescent="0.3">
      <c r="A196" s="7" t="str">
        <f t="shared" si="3"/>
        <v>job20wq-42984-spcond</v>
      </c>
      <c r="B196" s="37" t="s">
        <v>886</v>
      </c>
      <c r="C196" s="37" t="s">
        <v>27</v>
      </c>
      <c r="D196" s="37" t="s">
        <v>631</v>
      </c>
      <c r="E196" s="38">
        <v>42984</v>
      </c>
      <c r="F196" s="34">
        <v>51.13</v>
      </c>
      <c r="G196" s="34">
        <v>52.37</v>
      </c>
      <c r="H196" s="34">
        <v>52.011397849462398</v>
      </c>
      <c r="I196" s="34">
        <v>52.22</v>
      </c>
      <c r="J196" s="37" t="s">
        <v>885</v>
      </c>
    </row>
    <row r="197" spans="1:10" x14ac:dyDescent="0.3">
      <c r="A197" s="7" t="str">
        <f t="shared" si="3"/>
        <v>job20wq-42985-spcond</v>
      </c>
      <c r="B197" s="37" t="s">
        <v>886</v>
      </c>
      <c r="C197" s="37" t="s">
        <v>27</v>
      </c>
      <c r="D197" s="37" t="s">
        <v>631</v>
      </c>
      <c r="E197" s="38">
        <v>42985</v>
      </c>
      <c r="F197" s="34">
        <v>50.56</v>
      </c>
      <c r="G197" s="34">
        <v>51.99</v>
      </c>
      <c r="H197" s="34">
        <v>51.785357142857102</v>
      </c>
      <c r="I197" s="34">
        <v>51.89</v>
      </c>
      <c r="J197" s="37" t="s">
        <v>885</v>
      </c>
    </row>
    <row r="198" spans="1:10" x14ac:dyDescent="0.3">
      <c r="A198" s="7" t="str">
        <f t="shared" si="3"/>
        <v>job20wq-42986-spcond</v>
      </c>
      <c r="B198" s="37" t="s">
        <v>886</v>
      </c>
      <c r="C198" s="37" t="s">
        <v>27</v>
      </c>
      <c r="D198" s="37" t="s">
        <v>631</v>
      </c>
      <c r="E198" s="38">
        <v>42986</v>
      </c>
      <c r="F198" s="34">
        <v>50.48</v>
      </c>
      <c r="G198" s="34">
        <v>51.85</v>
      </c>
      <c r="H198" s="34">
        <v>51.627708333333302</v>
      </c>
      <c r="I198" s="34">
        <v>51.73</v>
      </c>
      <c r="J198" s="37" t="s">
        <v>885</v>
      </c>
    </row>
    <row r="199" spans="1:10" x14ac:dyDescent="0.3">
      <c r="A199" s="7" t="str">
        <f t="shared" ref="A199:A262" si="4">D199&amp;"-"&amp;E199&amp;"-"&amp;C199</f>
        <v>job20wq-42987-spcond</v>
      </c>
      <c r="B199" s="37" t="s">
        <v>886</v>
      </c>
      <c r="C199" s="37" t="s">
        <v>27</v>
      </c>
      <c r="D199" s="37" t="s">
        <v>631</v>
      </c>
      <c r="E199" s="38">
        <v>42987</v>
      </c>
      <c r="F199" s="34">
        <v>50.37</v>
      </c>
      <c r="G199" s="34">
        <v>51.76</v>
      </c>
      <c r="H199" s="34">
        <v>51.234999999999999</v>
      </c>
      <c r="I199" s="34">
        <v>51.6</v>
      </c>
      <c r="J199" s="37" t="s">
        <v>885</v>
      </c>
    </row>
    <row r="200" spans="1:10" x14ac:dyDescent="0.3">
      <c r="A200" s="7" t="str">
        <f t="shared" si="4"/>
        <v>job20wq-42988-spcond</v>
      </c>
      <c r="B200" s="37" t="s">
        <v>886</v>
      </c>
      <c r="C200" s="37" t="s">
        <v>27</v>
      </c>
      <c r="D200" s="37" t="s">
        <v>631</v>
      </c>
      <c r="E200" s="38">
        <v>42988</v>
      </c>
      <c r="F200" s="34">
        <v>50.5</v>
      </c>
      <c r="G200" s="34">
        <v>52.08</v>
      </c>
      <c r="H200" s="34">
        <v>51.8098958333333</v>
      </c>
      <c r="I200" s="34">
        <v>51.76</v>
      </c>
      <c r="J200" s="37" t="s">
        <v>885</v>
      </c>
    </row>
    <row r="201" spans="1:10" x14ac:dyDescent="0.3">
      <c r="A201" s="7" t="str">
        <f t="shared" si="4"/>
        <v>job20wq-42989-spcond</v>
      </c>
      <c r="B201" s="37" t="s">
        <v>886</v>
      </c>
      <c r="C201" s="37" t="s">
        <v>27</v>
      </c>
      <c r="D201" s="37" t="s">
        <v>631</v>
      </c>
      <c r="E201" s="38">
        <v>42989</v>
      </c>
      <c r="F201" s="34">
        <v>51.95</v>
      </c>
      <c r="G201" s="34">
        <v>52.02</v>
      </c>
      <c r="H201" s="34">
        <v>51.9835294117647</v>
      </c>
      <c r="I201" s="34">
        <v>51.99</v>
      </c>
      <c r="J201" s="37" t="s">
        <v>885</v>
      </c>
    </row>
    <row r="202" spans="1:10" x14ac:dyDescent="0.3">
      <c r="A202" s="7" t="str">
        <f t="shared" si="4"/>
        <v>job09wq-42983-temp</v>
      </c>
      <c r="B202" s="37" t="s">
        <v>886</v>
      </c>
      <c r="C202" s="37" t="s">
        <v>28</v>
      </c>
      <c r="D202" s="37" t="s">
        <v>628</v>
      </c>
      <c r="E202" s="38">
        <v>42983</v>
      </c>
      <c r="F202" s="34">
        <v>85.46</v>
      </c>
      <c r="G202" s="34">
        <v>90.14</v>
      </c>
      <c r="H202" s="34">
        <v>87.766842105263194</v>
      </c>
      <c r="I202" s="34">
        <v>87.44</v>
      </c>
      <c r="J202" s="37" t="s">
        <v>882</v>
      </c>
    </row>
    <row r="203" spans="1:10" x14ac:dyDescent="0.3">
      <c r="A203" s="7" t="str">
        <f t="shared" si="4"/>
        <v>job09wq-42984-temp</v>
      </c>
      <c r="B203" s="37" t="s">
        <v>886</v>
      </c>
      <c r="C203" s="37" t="s">
        <v>28</v>
      </c>
      <c r="D203" s="37" t="s">
        <v>628</v>
      </c>
      <c r="E203" s="38">
        <v>42984</v>
      </c>
      <c r="F203" s="34">
        <v>83.84</v>
      </c>
      <c r="G203" s="34">
        <v>89.42</v>
      </c>
      <c r="H203" s="34">
        <v>85.986874999999998</v>
      </c>
      <c r="I203" s="34">
        <v>85.46</v>
      </c>
      <c r="J203" s="37" t="s">
        <v>882</v>
      </c>
    </row>
    <row r="204" spans="1:10" x14ac:dyDescent="0.3">
      <c r="A204" s="7" t="str">
        <f t="shared" si="4"/>
        <v>job09wq-42985-temp</v>
      </c>
      <c r="B204" s="37" t="s">
        <v>886</v>
      </c>
      <c r="C204" s="37" t="s">
        <v>28</v>
      </c>
      <c r="D204" s="37" t="s">
        <v>628</v>
      </c>
      <c r="E204" s="38">
        <v>42985</v>
      </c>
      <c r="F204" s="34">
        <v>80.239999999999995</v>
      </c>
      <c r="G204" s="34">
        <v>84.74</v>
      </c>
      <c r="H204" s="34">
        <v>82.251874999999998</v>
      </c>
      <c r="I204" s="34">
        <v>82.22</v>
      </c>
      <c r="J204" s="37" t="s">
        <v>882</v>
      </c>
    </row>
    <row r="205" spans="1:10" x14ac:dyDescent="0.3">
      <c r="A205" s="7" t="str">
        <f t="shared" si="4"/>
        <v>job09wq-42986-temp</v>
      </c>
      <c r="B205" s="37" t="s">
        <v>886</v>
      </c>
      <c r="C205" s="37" t="s">
        <v>28</v>
      </c>
      <c r="D205" s="37" t="s">
        <v>628</v>
      </c>
      <c r="E205" s="38">
        <v>42986</v>
      </c>
      <c r="F205" s="34">
        <v>83.3</v>
      </c>
      <c r="G205" s="34">
        <v>85.28</v>
      </c>
      <c r="H205" s="34">
        <v>84.267499999999998</v>
      </c>
      <c r="I205" s="34">
        <v>84.2</v>
      </c>
      <c r="J205" s="37" t="s">
        <v>882</v>
      </c>
    </row>
    <row r="206" spans="1:10" x14ac:dyDescent="0.3">
      <c r="A206" s="7" t="str">
        <f t="shared" si="4"/>
        <v>job09wq-42987-temp</v>
      </c>
      <c r="B206" s="37" t="s">
        <v>886</v>
      </c>
      <c r="C206" s="37" t="s">
        <v>28</v>
      </c>
      <c r="D206" s="37" t="s">
        <v>628</v>
      </c>
      <c r="E206" s="38">
        <v>42987</v>
      </c>
      <c r="F206" s="34">
        <v>85.1</v>
      </c>
      <c r="G206" s="34">
        <v>87.98</v>
      </c>
      <c r="H206" s="34">
        <v>86.046875</v>
      </c>
      <c r="I206" s="34">
        <v>85.28</v>
      </c>
      <c r="J206" s="37" t="s">
        <v>882</v>
      </c>
    </row>
    <row r="207" spans="1:10" x14ac:dyDescent="0.3">
      <c r="A207" s="7" t="str">
        <f t="shared" si="4"/>
        <v>job09wq-42988-temp</v>
      </c>
      <c r="B207" s="37" t="s">
        <v>886</v>
      </c>
      <c r="C207" s="37" t="s">
        <v>28</v>
      </c>
      <c r="D207" s="37" t="s">
        <v>628</v>
      </c>
      <c r="E207" s="38">
        <v>42988</v>
      </c>
      <c r="F207" s="34">
        <v>84.74</v>
      </c>
      <c r="G207" s="34">
        <v>89.6</v>
      </c>
      <c r="H207" s="34">
        <v>87.59375</v>
      </c>
      <c r="I207" s="34">
        <v>87.26</v>
      </c>
      <c r="J207" s="37" t="s">
        <v>882</v>
      </c>
    </row>
    <row r="208" spans="1:10" x14ac:dyDescent="0.3">
      <c r="A208" s="7" t="str">
        <f t="shared" si="4"/>
        <v>job09wq-42989-temp</v>
      </c>
      <c r="B208" s="37" t="s">
        <v>886</v>
      </c>
      <c r="C208" s="37" t="s">
        <v>28</v>
      </c>
      <c r="D208" s="37" t="s">
        <v>628</v>
      </c>
      <c r="E208" s="38">
        <v>42989</v>
      </c>
      <c r="F208" s="34">
        <v>88.34</v>
      </c>
      <c r="G208" s="34">
        <v>89.78</v>
      </c>
      <c r="H208" s="34">
        <v>89.049411764705894</v>
      </c>
      <c r="I208" s="34">
        <v>88.88</v>
      </c>
      <c r="J208" s="37" t="s">
        <v>882</v>
      </c>
    </row>
    <row r="209" spans="1:10" x14ac:dyDescent="0.3">
      <c r="A209" s="7" t="str">
        <f t="shared" si="4"/>
        <v>job10wq-42983-temp</v>
      </c>
      <c r="B209" s="37" t="s">
        <v>886</v>
      </c>
      <c r="C209" s="37" t="s">
        <v>28</v>
      </c>
      <c r="D209" s="37" t="s">
        <v>629</v>
      </c>
      <c r="E209" s="38">
        <v>42983</v>
      </c>
      <c r="F209" s="34">
        <v>87.08</v>
      </c>
      <c r="G209" s="34">
        <v>89.96</v>
      </c>
      <c r="H209" s="34">
        <v>88.477368421052603</v>
      </c>
      <c r="I209" s="34">
        <v>88.34</v>
      </c>
      <c r="J209" s="37" t="s">
        <v>883</v>
      </c>
    </row>
    <row r="210" spans="1:10" x14ac:dyDescent="0.3">
      <c r="A210" s="7" t="str">
        <f t="shared" si="4"/>
        <v>job10wq-42984-temp</v>
      </c>
      <c r="B210" s="37" t="s">
        <v>886</v>
      </c>
      <c r="C210" s="37" t="s">
        <v>28</v>
      </c>
      <c r="D210" s="37" t="s">
        <v>629</v>
      </c>
      <c r="E210" s="38">
        <v>42984</v>
      </c>
      <c r="F210" s="34">
        <v>85.1</v>
      </c>
      <c r="G210" s="34">
        <v>89.24</v>
      </c>
      <c r="H210" s="34">
        <v>87.449375000000003</v>
      </c>
      <c r="I210" s="34">
        <v>87.62</v>
      </c>
      <c r="J210" s="37" t="s">
        <v>883</v>
      </c>
    </row>
    <row r="211" spans="1:10" x14ac:dyDescent="0.3">
      <c r="A211" s="7" t="str">
        <f t="shared" si="4"/>
        <v>job10wq-42985-temp</v>
      </c>
      <c r="B211" s="37" t="s">
        <v>886</v>
      </c>
      <c r="C211" s="37" t="s">
        <v>28</v>
      </c>
      <c r="D211" s="37" t="s">
        <v>629</v>
      </c>
      <c r="E211" s="38">
        <v>42985</v>
      </c>
      <c r="F211" s="34">
        <v>82.4</v>
      </c>
      <c r="G211" s="34">
        <v>85.28</v>
      </c>
      <c r="H211" s="34">
        <v>83.950625000000002</v>
      </c>
      <c r="I211" s="34">
        <v>84.2</v>
      </c>
      <c r="J211" s="37" t="s">
        <v>883</v>
      </c>
    </row>
    <row r="212" spans="1:10" x14ac:dyDescent="0.3">
      <c r="A212" s="7" t="str">
        <f t="shared" si="4"/>
        <v>job10wq-42986-temp</v>
      </c>
      <c r="B212" s="37" t="s">
        <v>886</v>
      </c>
      <c r="C212" s="37" t="s">
        <v>28</v>
      </c>
      <c r="D212" s="37" t="s">
        <v>629</v>
      </c>
      <c r="E212" s="38">
        <v>42986</v>
      </c>
      <c r="F212" s="34">
        <v>82.76</v>
      </c>
      <c r="G212" s="34">
        <v>85.1</v>
      </c>
      <c r="H212" s="34">
        <v>84.11</v>
      </c>
      <c r="I212" s="34">
        <v>84.2</v>
      </c>
      <c r="J212" s="37" t="s">
        <v>883</v>
      </c>
    </row>
    <row r="213" spans="1:10" x14ac:dyDescent="0.3">
      <c r="A213" s="7" t="str">
        <f t="shared" si="4"/>
        <v>job10wq-42987-temp</v>
      </c>
      <c r="B213" s="37" t="s">
        <v>886</v>
      </c>
      <c r="C213" s="37" t="s">
        <v>28</v>
      </c>
      <c r="D213" s="37" t="s">
        <v>629</v>
      </c>
      <c r="E213" s="38">
        <v>42987</v>
      </c>
      <c r="F213" s="34">
        <v>82.94</v>
      </c>
      <c r="G213" s="34">
        <v>87.08</v>
      </c>
      <c r="H213" s="34">
        <v>84.685625000000002</v>
      </c>
      <c r="I213" s="34">
        <v>84.2</v>
      </c>
      <c r="J213" s="37" t="s">
        <v>883</v>
      </c>
    </row>
    <row r="214" spans="1:10" x14ac:dyDescent="0.3">
      <c r="A214" s="7" t="str">
        <f t="shared" si="4"/>
        <v>job10wq-42988-temp</v>
      </c>
      <c r="B214" s="37" t="s">
        <v>886</v>
      </c>
      <c r="C214" s="37" t="s">
        <v>28</v>
      </c>
      <c r="D214" s="37" t="s">
        <v>629</v>
      </c>
      <c r="E214" s="38">
        <v>42988</v>
      </c>
      <c r="F214" s="34">
        <v>84.74</v>
      </c>
      <c r="G214" s="34">
        <v>87.62</v>
      </c>
      <c r="H214" s="34">
        <v>85.938124999999999</v>
      </c>
      <c r="I214" s="34">
        <v>85.82</v>
      </c>
      <c r="J214" s="37" t="s">
        <v>883</v>
      </c>
    </row>
    <row r="215" spans="1:10" x14ac:dyDescent="0.3">
      <c r="A215" s="7" t="str">
        <f t="shared" si="4"/>
        <v>job10wq-42989-temp</v>
      </c>
      <c r="B215" s="34" t="s">
        <v>886</v>
      </c>
      <c r="C215" s="34" t="s">
        <v>28</v>
      </c>
      <c r="D215" s="34" t="s">
        <v>629</v>
      </c>
      <c r="E215" s="38">
        <v>42989</v>
      </c>
      <c r="F215" s="34">
        <v>86.9</v>
      </c>
      <c r="G215" s="34">
        <v>87.62</v>
      </c>
      <c r="H215" s="34">
        <v>87.238823529411803</v>
      </c>
      <c r="I215" s="34">
        <v>87.26</v>
      </c>
      <c r="J215" s="34" t="s">
        <v>883</v>
      </c>
    </row>
    <row r="216" spans="1:10" x14ac:dyDescent="0.3">
      <c r="A216" s="7" t="str">
        <f t="shared" si="4"/>
        <v>job19wq-42983-temp</v>
      </c>
      <c r="B216" s="34" t="s">
        <v>886</v>
      </c>
      <c r="C216" s="34" t="s">
        <v>28</v>
      </c>
      <c r="D216" s="34" t="s">
        <v>630</v>
      </c>
      <c r="E216" s="38">
        <v>42983</v>
      </c>
      <c r="F216" s="34">
        <v>87.08</v>
      </c>
      <c r="G216" s="34">
        <v>89.24</v>
      </c>
      <c r="H216" s="34">
        <v>88.07</v>
      </c>
      <c r="I216" s="34">
        <v>87.8</v>
      </c>
      <c r="J216" s="34" t="s">
        <v>884</v>
      </c>
    </row>
    <row r="217" spans="1:10" x14ac:dyDescent="0.3">
      <c r="A217" s="7" t="str">
        <f t="shared" si="4"/>
        <v>job19wq-42984-temp</v>
      </c>
      <c r="B217" s="34" t="s">
        <v>886</v>
      </c>
      <c r="C217" s="34" t="s">
        <v>28</v>
      </c>
      <c r="D217" s="34" t="s">
        <v>630</v>
      </c>
      <c r="E217" s="38">
        <v>42984</v>
      </c>
      <c r="F217" s="34">
        <v>86</v>
      </c>
      <c r="G217" s="34">
        <v>88.88</v>
      </c>
      <c r="H217" s="34">
        <v>87.387500000000003</v>
      </c>
      <c r="I217" s="34">
        <v>87.44</v>
      </c>
      <c r="J217" s="34" t="s">
        <v>884</v>
      </c>
    </row>
    <row r="218" spans="1:10" x14ac:dyDescent="0.3">
      <c r="A218" s="7" t="str">
        <f t="shared" si="4"/>
        <v>job19wq-42985-temp</v>
      </c>
      <c r="B218" s="34" t="s">
        <v>886</v>
      </c>
      <c r="C218" s="34" t="s">
        <v>28</v>
      </c>
      <c r="D218" s="34" t="s">
        <v>630</v>
      </c>
      <c r="E218" s="38">
        <v>42985</v>
      </c>
      <c r="F218" s="34">
        <v>84.2</v>
      </c>
      <c r="G218" s="34">
        <v>86</v>
      </c>
      <c r="H218" s="34">
        <v>85.126249999999999</v>
      </c>
      <c r="I218" s="34">
        <v>85.1</v>
      </c>
      <c r="J218" s="34" t="s">
        <v>884</v>
      </c>
    </row>
    <row r="219" spans="1:10" x14ac:dyDescent="0.3">
      <c r="A219" s="7" t="str">
        <f t="shared" si="4"/>
        <v>job19wq-42986-temp</v>
      </c>
      <c r="B219" s="34" t="s">
        <v>886</v>
      </c>
      <c r="C219" s="34" t="s">
        <v>28</v>
      </c>
      <c r="D219" s="34" t="s">
        <v>630</v>
      </c>
      <c r="E219" s="38">
        <v>42986</v>
      </c>
      <c r="F219" s="34">
        <v>84.38</v>
      </c>
      <c r="G219" s="34">
        <v>85.82</v>
      </c>
      <c r="H219" s="34">
        <v>84.92</v>
      </c>
      <c r="I219" s="34">
        <v>84.92</v>
      </c>
      <c r="J219" s="34" t="s">
        <v>884</v>
      </c>
    </row>
    <row r="220" spans="1:10" x14ac:dyDescent="0.3">
      <c r="A220" s="7" t="str">
        <f t="shared" si="4"/>
        <v>job19wq-42987-temp</v>
      </c>
      <c r="B220" s="34" t="s">
        <v>886</v>
      </c>
      <c r="C220" s="34" t="s">
        <v>28</v>
      </c>
      <c r="D220" s="34" t="s">
        <v>630</v>
      </c>
      <c r="E220" s="38">
        <v>42987</v>
      </c>
      <c r="F220" s="34">
        <v>83.66</v>
      </c>
      <c r="G220" s="34">
        <v>86.36</v>
      </c>
      <c r="H220" s="34">
        <v>85.0625</v>
      </c>
      <c r="I220" s="34">
        <v>84.74</v>
      </c>
      <c r="J220" s="34" t="s">
        <v>884</v>
      </c>
    </row>
    <row r="221" spans="1:10" x14ac:dyDescent="0.3">
      <c r="A221" s="7" t="str">
        <f t="shared" si="4"/>
        <v>job19wq-42988-temp</v>
      </c>
      <c r="B221" s="34" t="s">
        <v>886</v>
      </c>
      <c r="C221" s="34" t="s">
        <v>28</v>
      </c>
      <c r="D221" s="34" t="s">
        <v>630</v>
      </c>
      <c r="E221" s="38">
        <v>42988</v>
      </c>
      <c r="F221" s="34">
        <v>85.64</v>
      </c>
      <c r="G221" s="34">
        <v>87.08</v>
      </c>
      <c r="H221" s="34">
        <v>86.191249999999997</v>
      </c>
      <c r="I221" s="34">
        <v>86</v>
      </c>
      <c r="J221" s="34" t="s">
        <v>884</v>
      </c>
    </row>
    <row r="222" spans="1:10" x14ac:dyDescent="0.3">
      <c r="A222" s="7" t="str">
        <f t="shared" si="4"/>
        <v>job19wq-42989-temp</v>
      </c>
      <c r="B222" s="34" t="s">
        <v>886</v>
      </c>
      <c r="C222" s="34" t="s">
        <v>28</v>
      </c>
      <c r="D222" s="34" t="s">
        <v>630</v>
      </c>
      <c r="E222" s="38">
        <v>42989</v>
      </c>
      <c r="F222" s="34">
        <v>86.18</v>
      </c>
      <c r="G222" s="34">
        <v>86.36</v>
      </c>
      <c r="H222" s="34">
        <v>86.349411764705906</v>
      </c>
      <c r="I222" s="34">
        <v>86.36</v>
      </c>
      <c r="J222" s="34" t="s">
        <v>884</v>
      </c>
    </row>
    <row r="223" spans="1:10" x14ac:dyDescent="0.3">
      <c r="A223" s="7" t="str">
        <f t="shared" si="4"/>
        <v>job20wq-42983-temp</v>
      </c>
      <c r="B223" s="34" t="s">
        <v>886</v>
      </c>
      <c r="C223" s="34" t="s">
        <v>28</v>
      </c>
      <c r="D223" s="34" t="s">
        <v>631</v>
      </c>
      <c r="E223" s="38">
        <v>42983</v>
      </c>
      <c r="F223" s="34">
        <v>85.64</v>
      </c>
      <c r="G223" s="34">
        <v>88.88</v>
      </c>
      <c r="H223" s="34">
        <v>87.129736842105302</v>
      </c>
      <c r="I223" s="34">
        <v>86.9</v>
      </c>
      <c r="J223" s="34" t="s">
        <v>885</v>
      </c>
    </row>
    <row r="224" spans="1:10" x14ac:dyDescent="0.3">
      <c r="A224" s="7" t="str">
        <f t="shared" si="4"/>
        <v>job20wq-42984-temp</v>
      </c>
      <c r="B224" s="34" t="s">
        <v>886</v>
      </c>
      <c r="C224" s="34" t="s">
        <v>28</v>
      </c>
      <c r="D224" s="34" t="s">
        <v>631</v>
      </c>
      <c r="E224" s="38">
        <v>42984</v>
      </c>
      <c r="F224" s="34">
        <v>84.92</v>
      </c>
      <c r="G224" s="34">
        <v>87.98</v>
      </c>
      <c r="H224" s="34">
        <v>85.821935483871002</v>
      </c>
      <c r="I224" s="34">
        <v>85.82</v>
      </c>
      <c r="J224" s="34" t="s">
        <v>885</v>
      </c>
    </row>
    <row r="225" spans="1:10" x14ac:dyDescent="0.3">
      <c r="A225" s="7" t="str">
        <f t="shared" si="4"/>
        <v>job20wq-42985-temp</v>
      </c>
      <c r="B225" s="34" t="s">
        <v>886</v>
      </c>
      <c r="C225" s="34" t="s">
        <v>28</v>
      </c>
      <c r="D225" s="34" t="s">
        <v>631</v>
      </c>
      <c r="E225" s="38">
        <v>42985</v>
      </c>
      <c r="F225" s="34">
        <v>83.48</v>
      </c>
      <c r="G225" s="34">
        <v>86.18</v>
      </c>
      <c r="H225" s="34">
        <v>85.142857142857096</v>
      </c>
      <c r="I225" s="34">
        <v>85.46</v>
      </c>
      <c r="J225" s="34" t="s">
        <v>885</v>
      </c>
    </row>
    <row r="226" spans="1:10" x14ac:dyDescent="0.3">
      <c r="A226" s="7" t="str">
        <f t="shared" si="4"/>
        <v>job20wq-42986-temp</v>
      </c>
      <c r="B226" s="34" t="s">
        <v>886</v>
      </c>
      <c r="C226" s="34" t="s">
        <v>28</v>
      </c>
      <c r="D226" s="34" t="s">
        <v>631</v>
      </c>
      <c r="E226" s="38">
        <v>42986</v>
      </c>
      <c r="F226" s="34">
        <v>84.56</v>
      </c>
      <c r="G226" s="34">
        <v>86.54</v>
      </c>
      <c r="H226" s="34">
        <v>85.259375000000006</v>
      </c>
      <c r="I226" s="34">
        <v>85.1</v>
      </c>
      <c r="J226" s="34" t="s">
        <v>885</v>
      </c>
    </row>
    <row r="227" spans="1:10" x14ac:dyDescent="0.3">
      <c r="A227" s="7" t="str">
        <f t="shared" si="4"/>
        <v>job20wq-42987-temp</v>
      </c>
      <c r="B227" s="34" t="s">
        <v>886</v>
      </c>
      <c r="C227" s="34" t="s">
        <v>28</v>
      </c>
      <c r="D227" s="34" t="s">
        <v>631</v>
      </c>
      <c r="E227" s="38">
        <v>42987</v>
      </c>
      <c r="F227" s="34">
        <v>84.2</v>
      </c>
      <c r="G227" s="34">
        <v>86.72</v>
      </c>
      <c r="H227" s="34">
        <v>85.332499999999996</v>
      </c>
      <c r="I227" s="34">
        <v>85.01</v>
      </c>
      <c r="J227" s="34" t="s">
        <v>885</v>
      </c>
    </row>
    <row r="228" spans="1:10" x14ac:dyDescent="0.3">
      <c r="A228" s="7" t="str">
        <f t="shared" si="4"/>
        <v>job20wq-42988-temp</v>
      </c>
      <c r="B228" s="34" t="s">
        <v>886</v>
      </c>
      <c r="C228" s="34" t="s">
        <v>28</v>
      </c>
      <c r="D228" s="34" t="s">
        <v>631</v>
      </c>
      <c r="E228" s="38">
        <v>42988</v>
      </c>
      <c r="F228" s="34">
        <v>84.38</v>
      </c>
      <c r="G228" s="34">
        <v>87.8</v>
      </c>
      <c r="H228" s="34">
        <v>85.874375000000001</v>
      </c>
      <c r="I228" s="34">
        <v>85.46</v>
      </c>
      <c r="J228" s="34" t="s">
        <v>885</v>
      </c>
    </row>
    <row r="229" spans="1:10" x14ac:dyDescent="0.3">
      <c r="A229" s="7" t="str">
        <f t="shared" si="4"/>
        <v>job20wq-42989-temp</v>
      </c>
      <c r="B229" s="34" t="s">
        <v>886</v>
      </c>
      <c r="C229" s="34" t="s">
        <v>28</v>
      </c>
      <c r="D229" s="34" t="s">
        <v>631</v>
      </c>
      <c r="E229" s="38">
        <v>42989</v>
      </c>
      <c r="F229" s="34">
        <v>86.54</v>
      </c>
      <c r="G229" s="34">
        <v>87.44</v>
      </c>
      <c r="H229" s="34">
        <v>86.9</v>
      </c>
      <c r="I229" s="34">
        <v>86.9</v>
      </c>
      <c r="J229" s="34" t="s">
        <v>885</v>
      </c>
    </row>
    <row r="230" spans="1:10" x14ac:dyDescent="0.3">
      <c r="A230" s="7" t="str">
        <f t="shared" si="4"/>
        <v>job09wq-42983-turb</v>
      </c>
      <c r="B230" s="34" t="s">
        <v>886</v>
      </c>
      <c r="C230" s="34" t="s">
        <v>29</v>
      </c>
      <c r="D230" s="34" t="s">
        <v>628</v>
      </c>
      <c r="E230" s="38">
        <v>42983</v>
      </c>
      <c r="F230" s="34">
        <v>0</v>
      </c>
      <c r="G230" s="34">
        <v>6</v>
      </c>
      <c r="H230" s="34">
        <v>2.25</v>
      </c>
      <c r="I230" s="34">
        <v>2</v>
      </c>
      <c r="J230" s="34" t="s">
        <v>882</v>
      </c>
    </row>
    <row r="231" spans="1:10" x14ac:dyDescent="0.3">
      <c r="A231" s="7" t="str">
        <f t="shared" si="4"/>
        <v>job09wq-42984-turb</v>
      </c>
      <c r="B231" s="34" t="s">
        <v>886</v>
      </c>
      <c r="C231" s="34" t="s">
        <v>29</v>
      </c>
      <c r="D231" s="34" t="s">
        <v>628</v>
      </c>
      <c r="E231" s="38">
        <v>42984</v>
      </c>
      <c r="F231" s="34">
        <v>0</v>
      </c>
      <c r="G231" s="34">
        <v>11</v>
      </c>
      <c r="H231" s="34">
        <v>4.53125</v>
      </c>
      <c r="I231" s="34">
        <v>4.5</v>
      </c>
      <c r="J231" s="34" t="s">
        <v>882</v>
      </c>
    </row>
    <row r="232" spans="1:10" x14ac:dyDescent="0.3">
      <c r="A232" s="7" t="str">
        <f t="shared" si="4"/>
        <v>job09wq-42985-turb</v>
      </c>
      <c r="B232" s="34" t="s">
        <v>886</v>
      </c>
      <c r="C232" s="34" t="s">
        <v>29</v>
      </c>
      <c r="D232" s="34" t="s">
        <v>628</v>
      </c>
      <c r="E232" s="38">
        <v>42985</v>
      </c>
      <c r="F232" s="34">
        <v>3</v>
      </c>
      <c r="G232" s="34">
        <v>20</v>
      </c>
      <c r="H232" s="34">
        <v>10.473684210526301</v>
      </c>
      <c r="I232" s="34">
        <v>10</v>
      </c>
      <c r="J232" s="34" t="s">
        <v>882</v>
      </c>
    </row>
    <row r="233" spans="1:10" x14ac:dyDescent="0.3">
      <c r="A233" s="7" t="str">
        <f t="shared" si="4"/>
        <v>job09wq-42986-turb</v>
      </c>
      <c r="B233" s="34" t="s">
        <v>886</v>
      </c>
      <c r="C233" s="34" t="s">
        <v>29</v>
      </c>
      <c r="D233" s="34" t="s">
        <v>628</v>
      </c>
      <c r="E233" s="38">
        <v>42986</v>
      </c>
      <c r="F233" s="34">
        <v>1</v>
      </c>
      <c r="G233" s="34">
        <v>10</v>
      </c>
      <c r="H233" s="34">
        <v>3.9270833333333299</v>
      </c>
      <c r="I233" s="34">
        <v>4</v>
      </c>
      <c r="J233" s="34" t="s">
        <v>882</v>
      </c>
    </row>
    <row r="234" spans="1:10" x14ac:dyDescent="0.3">
      <c r="A234" s="7" t="str">
        <f t="shared" si="4"/>
        <v>job09wq-42987-turb</v>
      </c>
      <c r="B234" s="34" t="s">
        <v>886</v>
      </c>
      <c r="C234" s="34" t="s">
        <v>29</v>
      </c>
      <c r="D234" s="34" t="s">
        <v>628</v>
      </c>
      <c r="E234" s="38">
        <v>42987</v>
      </c>
      <c r="F234" s="34">
        <v>0</v>
      </c>
      <c r="G234" s="34">
        <v>8</v>
      </c>
      <c r="H234" s="34">
        <v>2.1145833333333299</v>
      </c>
      <c r="I234" s="34">
        <v>1</v>
      </c>
      <c r="J234" s="34" t="s">
        <v>882</v>
      </c>
    </row>
    <row r="235" spans="1:10" x14ac:dyDescent="0.3">
      <c r="A235" s="7" t="str">
        <f t="shared" si="4"/>
        <v>job09wq-42988-turb</v>
      </c>
      <c r="B235" s="34" t="s">
        <v>886</v>
      </c>
      <c r="C235" s="34" t="s">
        <v>29</v>
      </c>
      <c r="D235" s="34" t="s">
        <v>628</v>
      </c>
      <c r="E235" s="38">
        <v>42988</v>
      </c>
      <c r="F235" s="34">
        <v>1</v>
      </c>
      <c r="G235" s="34">
        <v>12</v>
      </c>
      <c r="H235" s="34">
        <v>3.5625</v>
      </c>
      <c r="I235" s="34">
        <v>3</v>
      </c>
      <c r="J235" s="34" t="s">
        <v>882</v>
      </c>
    </row>
    <row r="236" spans="1:10" x14ac:dyDescent="0.3">
      <c r="A236" s="7" t="str">
        <f t="shared" si="4"/>
        <v>job09wq-42989-turb</v>
      </c>
      <c r="B236" s="34" t="s">
        <v>886</v>
      </c>
      <c r="C236" s="34" t="s">
        <v>29</v>
      </c>
      <c r="D236" s="34" t="s">
        <v>628</v>
      </c>
      <c r="E236" s="38">
        <v>42989</v>
      </c>
      <c r="F236" s="34">
        <v>1</v>
      </c>
      <c r="G236" s="34">
        <v>66</v>
      </c>
      <c r="H236" s="34">
        <v>8.2352941176470598</v>
      </c>
      <c r="I236" s="34">
        <v>5</v>
      </c>
      <c r="J236" s="34" t="s">
        <v>882</v>
      </c>
    </row>
    <row r="237" spans="1:10" x14ac:dyDescent="0.3">
      <c r="A237" s="7" t="str">
        <f t="shared" si="4"/>
        <v>job10wq-42983-turb</v>
      </c>
      <c r="B237" s="34" t="s">
        <v>886</v>
      </c>
      <c r="C237" s="34" t="s">
        <v>29</v>
      </c>
      <c r="D237" s="34" t="s">
        <v>629</v>
      </c>
      <c r="E237" s="38">
        <v>42983</v>
      </c>
      <c r="F237" s="34">
        <v>0</v>
      </c>
      <c r="G237" s="34">
        <v>1</v>
      </c>
      <c r="H237" s="34">
        <v>1.3157894736842099E-2</v>
      </c>
      <c r="I237" s="34">
        <v>0</v>
      </c>
      <c r="J237" s="34" t="s">
        <v>883</v>
      </c>
    </row>
    <row r="238" spans="1:10" x14ac:dyDescent="0.3">
      <c r="A238" s="7" t="str">
        <f t="shared" si="4"/>
        <v>job10wq-42984-turb</v>
      </c>
      <c r="B238" s="34" t="s">
        <v>886</v>
      </c>
      <c r="C238" s="34" t="s">
        <v>29</v>
      </c>
      <c r="D238" s="34" t="s">
        <v>629</v>
      </c>
      <c r="E238" s="38">
        <v>42984</v>
      </c>
      <c r="F238" s="34">
        <v>0</v>
      </c>
      <c r="G238" s="34">
        <v>1</v>
      </c>
      <c r="H238" s="34">
        <v>2.0833333333333301E-2</v>
      </c>
      <c r="I238" s="34">
        <v>0</v>
      </c>
      <c r="J238" s="34" t="s">
        <v>883</v>
      </c>
    </row>
    <row r="239" spans="1:10" x14ac:dyDescent="0.3">
      <c r="A239" s="7" t="str">
        <f t="shared" si="4"/>
        <v>job10wq-42985-turb</v>
      </c>
      <c r="B239" s="34" t="s">
        <v>886</v>
      </c>
      <c r="C239" s="34" t="s">
        <v>29</v>
      </c>
      <c r="D239" s="34" t="s">
        <v>629</v>
      </c>
      <c r="E239" s="38">
        <v>42985</v>
      </c>
      <c r="F239" s="34">
        <v>0</v>
      </c>
      <c r="G239" s="34">
        <v>1</v>
      </c>
      <c r="H239" s="34">
        <v>1.0416666666666701E-2</v>
      </c>
      <c r="I239" s="34">
        <v>0</v>
      </c>
      <c r="J239" s="34" t="s">
        <v>883</v>
      </c>
    </row>
    <row r="240" spans="1:10" x14ac:dyDescent="0.3">
      <c r="A240" s="7" t="str">
        <f t="shared" si="4"/>
        <v>job10wq-42986-turb</v>
      </c>
      <c r="B240" s="34" t="s">
        <v>886</v>
      </c>
      <c r="C240" s="34" t="s">
        <v>29</v>
      </c>
      <c r="D240" s="34" t="s">
        <v>629</v>
      </c>
      <c r="E240" s="38">
        <v>42986</v>
      </c>
      <c r="F240" s="34">
        <v>0</v>
      </c>
      <c r="G240" s="34">
        <v>0</v>
      </c>
      <c r="H240" s="34">
        <v>0</v>
      </c>
      <c r="I240" s="34">
        <v>0</v>
      </c>
      <c r="J240" s="34" t="s">
        <v>883</v>
      </c>
    </row>
    <row r="241" spans="1:10" x14ac:dyDescent="0.3">
      <c r="A241" s="7" t="str">
        <f t="shared" si="4"/>
        <v>job10wq-42987-turb</v>
      </c>
      <c r="B241" s="34" t="s">
        <v>886</v>
      </c>
      <c r="C241" s="34" t="s">
        <v>29</v>
      </c>
      <c r="D241" s="34" t="s">
        <v>629</v>
      </c>
      <c r="E241" s="38">
        <v>42987</v>
      </c>
      <c r="F241" s="34">
        <v>0</v>
      </c>
      <c r="G241" s="34">
        <v>1</v>
      </c>
      <c r="H241" s="34">
        <v>2.0833333333333301E-2</v>
      </c>
      <c r="I241" s="34">
        <v>0</v>
      </c>
      <c r="J241" s="34" t="s">
        <v>883</v>
      </c>
    </row>
    <row r="242" spans="1:10" x14ac:dyDescent="0.3">
      <c r="A242" s="7" t="str">
        <f t="shared" si="4"/>
        <v>job10wq-42988-turb</v>
      </c>
      <c r="B242" s="34" t="s">
        <v>886</v>
      </c>
      <c r="C242" s="34" t="s">
        <v>29</v>
      </c>
      <c r="D242" s="34" t="s">
        <v>629</v>
      </c>
      <c r="E242" s="38">
        <v>42988</v>
      </c>
      <c r="F242" s="34">
        <v>0</v>
      </c>
      <c r="G242" s="34">
        <v>1</v>
      </c>
      <c r="H242" s="34">
        <v>1.0416666666666701E-2</v>
      </c>
      <c r="I242" s="34">
        <v>0</v>
      </c>
      <c r="J242" s="34" t="s">
        <v>883</v>
      </c>
    </row>
    <row r="243" spans="1:10" x14ac:dyDescent="0.3">
      <c r="A243" s="7" t="str">
        <f t="shared" si="4"/>
        <v>job10wq-42989-turb</v>
      </c>
      <c r="B243" s="34" t="s">
        <v>886</v>
      </c>
      <c r="C243" s="34" t="s">
        <v>29</v>
      </c>
      <c r="D243" s="34" t="s">
        <v>629</v>
      </c>
      <c r="E243" s="38">
        <v>42989</v>
      </c>
      <c r="F243" s="34">
        <v>0</v>
      </c>
      <c r="G243" s="34">
        <v>0</v>
      </c>
      <c r="H243" s="34">
        <v>0</v>
      </c>
      <c r="I243" s="34">
        <v>0</v>
      </c>
      <c r="J243" s="34" t="s">
        <v>883</v>
      </c>
    </row>
    <row r="244" spans="1:10" x14ac:dyDescent="0.3">
      <c r="A244" s="7" t="str">
        <f t="shared" si="4"/>
        <v>job19wq-42983-turb</v>
      </c>
      <c r="B244" s="34" t="s">
        <v>886</v>
      </c>
      <c r="C244" s="34" t="s">
        <v>29</v>
      </c>
      <c r="D244" s="34" t="s">
        <v>630</v>
      </c>
      <c r="E244" s="38">
        <v>42983</v>
      </c>
      <c r="F244" s="34">
        <v>0</v>
      </c>
      <c r="G244" s="34">
        <v>1</v>
      </c>
      <c r="H244" s="34">
        <v>0.40789473684210498</v>
      </c>
      <c r="I244" s="34">
        <v>0</v>
      </c>
      <c r="J244" s="34" t="s">
        <v>884</v>
      </c>
    </row>
    <row r="245" spans="1:10" x14ac:dyDescent="0.3">
      <c r="A245" s="7" t="str">
        <f t="shared" si="4"/>
        <v>job19wq-42984-turb</v>
      </c>
      <c r="B245" s="34" t="s">
        <v>886</v>
      </c>
      <c r="C245" s="34" t="s">
        <v>29</v>
      </c>
      <c r="D245" s="34" t="s">
        <v>630</v>
      </c>
      <c r="E245" s="38">
        <v>42984</v>
      </c>
      <c r="F245" s="34">
        <v>0</v>
      </c>
      <c r="G245" s="34">
        <v>6</v>
      </c>
      <c r="H245" s="34">
        <v>1.09375</v>
      </c>
      <c r="I245" s="34">
        <v>1</v>
      </c>
      <c r="J245" s="34" t="s">
        <v>884</v>
      </c>
    </row>
    <row r="246" spans="1:10" x14ac:dyDescent="0.3">
      <c r="A246" s="7" t="str">
        <f t="shared" si="4"/>
        <v>job19wq-42985-turb</v>
      </c>
      <c r="B246" s="34" t="s">
        <v>886</v>
      </c>
      <c r="C246" s="34" t="s">
        <v>29</v>
      </c>
      <c r="D246" s="34" t="s">
        <v>630</v>
      </c>
      <c r="E246" s="38">
        <v>42985</v>
      </c>
      <c r="F246" s="34">
        <v>2</v>
      </c>
      <c r="G246" s="34">
        <v>6</v>
      </c>
      <c r="H246" s="34">
        <v>2.9375</v>
      </c>
      <c r="I246" s="34">
        <v>3</v>
      </c>
      <c r="J246" s="34" t="s">
        <v>884</v>
      </c>
    </row>
    <row r="247" spans="1:10" x14ac:dyDescent="0.3">
      <c r="A247" s="7" t="str">
        <f t="shared" si="4"/>
        <v>job19wq-42986-turb</v>
      </c>
      <c r="B247" s="34" t="s">
        <v>886</v>
      </c>
      <c r="C247" s="34" t="s">
        <v>29</v>
      </c>
      <c r="D247" s="34" t="s">
        <v>630</v>
      </c>
      <c r="E247" s="38">
        <v>42986</v>
      </c>
      <c r="F247" s="34">
        <v>1</v>
      </c>
      <c r="G247" s="34">
        <v>3</v>
      </c>
      <c r="H247" s="34">
        <v>1.96875</v>
      </c>
      <c r="I247" s="34">
        <v>2</v>
      </c>
      <c r="J247" s="34" t="s">
        <v>884</v>
      </c>
    </row>
    <row r="248" spans="1:10" x14ac:dyDescent="0.3">
      <c r="A248" s="7" t="str">
        <f t="shared" si="4"/>
        <v>job19wq-42987-turb</v>
      </c>
      <c r="B248" s="34" t="s">
        <v>886</v>
      </c>
      <c r="C248" s="34" t="s">
        <v>29</v>
      </c>
      <c r="D248" s="34" t="s">
        <v>630</v>
      </c>
      <c r="E248" s="38">
        <v>42987</v>
      </c>
      <c r="F248" s="34">
        <v>1</v>
      </c>
      <c r="G248" s="34">
        <v>8</v>
      </c>
      <c r="H248" s="34">
        <v>1.4270833333333299</v>
      </c>
      <c r="I248" s="34">
        <v>1</v>
      </c>
      <c r="J248" s="34" t="s">
        <v>884</v>
      </c>
    </row>
    <row r="249" spans="1:10" x14ac:dyDescent="0.3">
      <c r="A249" s="7" t="str">
        <f t="shared" si="4"/>
        <v>job19wq-42988-turb</v>
      </c>
      <c r="B249" s="34" t="s">
        <v>886</v>
      </c>
      <c r="C249" s="34" t="s">
        <v>29</v>
      </c>
      <c r="D249" s="34" t="s">
        <v>630</v>
      </c>
      <c r="E249" s="38">
        <v>42988</v>
      </c>
      <c r="F249" s="34">
        <v>1</v>
      </c>
      <c r="G249" s="34">
        <v>2</v>
      </c>
      <c r="H249" s="34">
        <v>1.0104166666666701</v>
      </c>
      <c r="I249" s="34">
        <v>1</v>
      </c>
      <c r="J249" s="34" t="s">
        <v>884</v>
      </c>
    </row>
    <row r="250" spans="1:10" x14ac:dyDescent="0.3">
      <c r="A250" s="7" t="str">
        <f t="shared" si="4"/>
        <v>job19wq-42989-turb</v>
      </c>
      <c r="B250" s="34" t="s">
        <v>886</v>
      </c>
      <c r="C250" s="34" t="s">
        <v>29</v>
      </c>
      <c r="D250" s="34" t="s">
        <v>630</v>
      </c>
      <c r="E250" s="38">
        <v>42989</v>
      </c>
      <c r="F250" s="34">
        <v>1</v>
      </c>
      <c r="G250" s="34">
        <v>1</v>
      </c>
      <c r="H250" s="34">
        <v>1</v>
      </c>
      <c r="I250" s="34">
        <v>1</v>
      </c>
      <c r="J250" s="34" t="s">
        <v>884</v>
      </c>
    </row>
    <row r="251" spans="1:10" x14ac:dyDescent="0.3">
      <c r="A251" s="7" t="str">
        <f t="shared" si="4"/>
        <v>job20wq-42983-turb</v>
      </c>
      <c r="B251" s="34" t="s">
        <v>886</v>
      </c>
      <c r="C251" s="34" t="s">
        <v>29</v>
      </c>
      <c r="D251" s="34" t="s">
        <v>631</v>
      </c>
      <c r="E251" s="38">
        <v>42983</v>
      </c>
      <c r="F251" s="34">
        <v>1</v>
      </c>
      <c r="G251" s="34">
        <v>4</v>
      </c>
      <c r="H251" s="34">
        <v>1.43421052631579</v>
      </c>
      <c r="I251" s="34">
        <v>1</v>
      </c>
      <c r="J251" s="34" t="s">
        <v>885</v>
      </c>
    </row>
    <row r="252" spans="1:10" x14ac:dyDescent="0.3">
      <c r="A252" s="7" t="str">
        <f t="shared" si="4"/>
        <v>job20wq-42984-turb</v>
      </c>
      <c r="B252" s="34" t="s">
        <v>886</v>
      </c>
      <c r="C252" s="34" t="s">
        <v>29</v>
      </c>
      <c r="D252" s="34" t="s">
        <v>631</v>
      </c>
      <c r="E252" s="38">
        <v>42984</v>
      </c>
      <c r="F252" s="34">
        <v>1</v>
      </c>
      <c r="G252" s="34">
        <v>99</v>
      </c>
      <c r="H252" s="34">
        <v>11.5294117647059</v>
      </c>
      <c r="I252" s="34">
        <v>2</v>
      </c>
      <c r="J252" s="34" t="s">
        <v>885</v>
      </c>
    </row>
    <row r="253" spans="1:10" x14ac:dyDescent="0.3">
      <c r="A253" s="7" t="str">
        <f t="shared" si="4"/>
        <v>job20wq-42985-turb</v>
      </c>
      <c r="B253" s="34" t="s">
        <v>886</v>
      </c>
      <c r="C253" s="34" t="s">
        <v>29</v>
      </c>
      <c r="D253" s="34" t="s">
        <v>631</v>
      </c>
      <c r="E253" s="38">
        <v>42985</v>
      </c>
      <c r="F253" s="34">
        <v>2</v>
      </c>
      <c r="G253" s="34">
        <v>91</v>
      </c>
      <c r="H253" s="34">
        <v>12.1428571428571</v>
      </c>
      <c r="I253" s="34">
        <v>3</v>
      </c>
      <c r="J253" s="34" t="s">
        <v>885</v>
      </c>
    </row>
    <row r="254" spans="1:10" x14ac:dyDescent="0.3">
      <c r="A254" s="7" t="str">
        <f t="shared" si="4"/>
        <v>job20wq-42986-turb</v>
      </c>
      <c r="B254" s="34" t="s">
        <v>886</v>
      </c>
      <c r="C254" s="34" t="s">
        <v>29</v>
      </c>
      <c r="D254" s="34" t="s">
        <v>631</v>
      </c>
      <c r="E254" s="38">
        <v>42986</v>
      </c>
      <c r="F254" s="34">
        <v>1</v>
      </c>
      <c r="G254" s="34">
        <v>5</v>
      </c>
      <c r="H254" s="34">
        <v>2.7708333333333299</v>
      </c>
      <c r="I254" s="34">
        <v>3</v>
      </c>
      <c r="J254" s="34" t="s">
        <v>885</v>
      </c>
    </row>
    <row r="255" spans="1:10" x14ac:dyDescent="0.3">
      <c r="A255" s="7" t="str">
        <f t="shared" si="4"/>
        <v>job20wq-42987-turb</v>
      </c>
      <c r="B255" s="34" t="s">
        <v>886</v>
      </c>
      <c r="C255" s="34" t="s">
        <v>29</v>
      </c>
      <c r="D255" s="34" t="s">
        <v>631</v>
      </c>
      <c r="E255" s="38">
        <v>42987</v>
      </c>
      <c r="F255" s="34">
        <v>1</v>
      </c>
      <c r="G255" s="34">
        <v>4</v>
      </c>
      <c r="H255" s="34">
        <v>1.8125</v>
      </c>
      <c r="I255" s="34">
        <v>2</v>
      </c>
      <c r="J255" s="34" t="s">
        <v>885</v>
      </c>
    </row>
    <row r="256" spans="1:10" x14ac:dyDescent="0.3">
      <c r="A256" s="7" t="str">
        <f t="shared" si="4"/>
        <v>job20wq-42988-turb</v>
      </c>
      <c r="B256" s="34" t="s">
        <v>886</v>
      </c>
      <c r="C256" s="34" t="s">
        <v>29</v>
      </c>
      <c r="D256" s="34" t="s">
        <v>631</v>
      </c>
      <c r="E256" s="38">
        <v>42988</v>
      </c>
      <c r="F256" s="34">
        <v>1</v>
      </c>
      <c r="G256" s="34">
        <v>2</v>
      </c>
      <c r="H256" s="34">
        <v>1.8333333333333299</v>
      </c>
      <c r="I256" s="34">
        <v>2</v>
      </c>
      <c r="J256" s="34" t="s">
        <v>885</v>
      </c>
    </row>
    <row r="257" spans="1:10" x14ac:dyDescent="0.3">
      <c r="A257" s="7" t="str">
        <f t="shared" si="4"/>
        <v>job20wq-42989-turb</v>
      </c>
      <c r="B257" s="34" t="s">
        <v>886</v>
      </c>
      <c r="C257" s="34" t="s">
        <v>29</v>
      </c>
      <c r="D257" s="34" t="s">
        <v>631</v>
      </c>
      <c r="E257" s="38">
        <v>42989</v>
      </c>
      <c r="F257" s="34">
        <v>2</v>
      </c>
      <c r="G257" s="34">
        <v>2</v>
      </c>
      <c r="H257" s="34">
        <v>2</v>
      </c>
      <c r="I257" s="34">
        <v>2</v>
      </c>
      <c r="J257" s="34" t="s">
        <v>885</v>
      </c>
    </row>
    <row r="258" spans="1:10" x14ac:dyDescent="0.3">
      <c r="A258" s="7" t="str">
        <f t="shared" si="4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</row>
    <row r="259" spans="1:10" x14ac:dyDescent="0.3">
      <c r="A259" s="7" t="str">
        <f t="shared" si="4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</row>
    <row r="260" spans="1:10" x14ac:dyDescent="0.3">
      <c r="A260" s="7" t="str">
        <f t="shared" si="4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</row>
    <row r="261" spans="1:10" x14ac:dyDescent="0.3">
      <c r="A261" s="7" t="str">
        <f t="shared" si="4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</row>
    <row r="262" spans="1:10" x14ac:dyDescent="0.3">
      <c r="A262" s="7" t="str">
        <f t="shared" si="4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</row>
    <row r="263" spans="1:10" x14ac:dyDescent="0.3">
      <c r="A263" s="7" t="str">
        <f t="shared" ref="A263:A326" si="5">D263&amp;"-"&amp;E263&amp;"-"&amp;C263</f>
        <v>--</v>
      </c>
      <c r="B263" s="34"/>
      <c r="C263" s="34"/>
      <c r="D263" s="34"/>
      <c r="E263" s="38"/>
      <c r="F263" s="34"/>
      <c r="G263" s="34"/>
      <c r="H263" s="34"/>
      <c r="I263" s="34"/>
      <c r="J263" s="34"/>
    </row>
    <row r="264" spans="1:10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</row>
    <row r="265" spans="1:10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</row>
    <row r="266" spans="1:10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</row>
    <row r="267" spans="1:10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</row>
    <row r="268" spans="1:10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</row>
    <row r="269" spans="1:10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</row>
    <row r="270" spans="1:10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</row>
    <row r="271" spans="1:10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</row>
    <row r="272" spans="1:10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</row>
    <row r="273" spans="1:10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</row>
    <row r="274" spans="1:10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</row>
    <row r="275" spans="1:10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</row>
    <row r="276" spans="1:10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</row>
    <row r="277" spans="1:10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</row>
    <row r="278" spans="1:10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</row>
    <row r="279" spans="1:10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</row>
    <row r="280" spans="1:10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</row>
    <row r="281" spans="1:10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</row>
    <row r="282" spans="1:10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</row>
    <row r="283" spans="1:10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</row>
    <row r="284" spans="1:10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</row>
    <row r="285" spans="1:10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</row>
    <row r="286" spans="1:10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</row>
    <row r="287" spans="1:10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</row>
    <row r="288" spans="1:10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</row>
    <row r="289" spans="1:10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</row>
    <row r="290" spans="1:10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</row>
    <row r="291" spans="1:10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</row>
    <row r="292" spans="1:10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</row>
    <row r="293" spans="1:10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</row>
    <row r="294" spans="1:10" x14ac:dyDescent="0.3">
      <c r="A294" s="7" t="str">
        <f t="shared" si="5"/>
        <v>--</v>
      </c>
      <c r="B294" s="34"/>
      <c r="C294" s="34"/>
      <c r="D294" s="34"/>
      <c r="E294" s="38"/>
      <c r="F294" s="34"/>
      <c r="G294" s="34"/>
      <c r="H294" s="34"/>
      <c r="I294" s="34"/>
      <c r="J294" s="34"/>
    </row>
    <row r="295" spans="1:10" x14ac:dyDescent="0.3">
      <c r="A295" s="7" t="str">
        <f t="shared" si="5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</row>
    <row r="296" spans="1:10" x14ac:dyDescent="0.3">
      <c r="A296" s="7" t="str">
        <f t="shared" si="5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</row>
    <row r="297" spans="1:10" x14ac:dyDescent="0.3">
      <c r="A297" s="7" t="str">
        <f t="shared" si="5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</row>
    <row r="298" spans="1:10" x14ac:dyDescent="0.3">
      <c r="A298" s="7" t="str">
        <f t="shared" si="5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</row>
    <row r="299" spans="1:10" x14ac:dyDescent="0.3">
      <c r="A299" s="7" t="str">
        <f t="shared" si="5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</row>
    <row r="300" spans="1:10" x14ac:dyDescent="0.3">
      <c r="A300" s="7" t="str">
        <f t="shared" si="5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</row>
    <row r="301" spans="1:10" x14ac:dyDescent="0.3">
      <c r="A301" s="7" t="str">
        <f t="shared" si="5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</row>
    <row r="302" spans="1:10" x14ac:dyDescent="0.3">
      <c r="A302" s="7" t="str">
        <f t="shared" si="5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</row>
    <row r="303" spans="1:10" x14ac:dyDescent="0.3">
      <c r="A303" s="7" t="str">
        <f t="shared" si="5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</row>
    <row r="304" spans="1:10" x14ac:dyDescent="0.3">
      <c r="A304" s="7" t="str">
        <f t="shared" si="5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</row>
    <row r="305" spans="1:10" x14ac:dyDescent="0.3">
      <c r="A305" s="7" t="str">
        <f t="shared" si="5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</row>
    <row r="306" spans="1:10" x14ac:dyDescent="0.3">
      <c r="A306" s="7" t="str">
        <f t="shared" si="5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</row>
    <row r="307" spans="1:10" x14ac:dyDescent="0.3">
      <c r="A307" s="7" t="str">
        <f t="shared" si="5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</row>
    <row r="308" spans="1:10" x14ac:dyDescent="0.3">
      <c r="A308" s="7" t="str">
        <f t="shared" si="5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</row>
    <row r="309" spans="1:10" x14ac:dyDescent="0.3">
      <c r="A309" s="7" t="str">
        <f t="shared" si="5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</row>
    <row r="310" spans="1:10" x14ac:dyDescent="0.3">
      <c r="A310" s="7" t="str">
        <f t="shared" si="5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</row>
    <row r="311" spans="1:10" x14ac:dyDescent="0.3">
      <c r="A311" s="7" t="str">
        <f t="shared" si="5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</row>
    <row r="312" spans="1:10" x14ac:dyDescent="0.3">
      <c r="A312" s="7" t="str">
        <f t="shared" si="5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</row>
    <row r="313" spans="1:10" x14ac:dyDescent="0.3">
      <c r="A313" s="7" t="str">
        <f t="shared" si="5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</row>
    <row r="314" spans="1:10" x14ac:dyDescent="0.3">
      <c r="A314" s="7" t="str">
        <f t="shared" si="5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</row>
    <row r="315" spans="1:10" x14ac:dyDescent="0.3">
      <c r="A315" s="7" t="str">
        <f t="shared" si="5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</row>
    <row r="316" spans="1:10" x14ac:dyDescent="0.3">
      <c r="A316" s="7" t="str">
        <f t="shared" si="5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</row>
    <row r="317" spans="1:10" x14ac:dyDescent="0.3">
      <c r="A317" s="7" t="str">
        <f t="shared" si="5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</row>
    <row r="318" spans="1:10" x14ac:dyDescent="0.3">
      <c r="A318" s="7" t="str">
        <f t="shared" si="5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</row>
    <row r="319" spans="1:10" x14ac:dyDescent="0.3">
      <c r="A319" s="7" t="str">
        <f t="shared" si="5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</row>
    <row r="320" spans="1:10" x14ac:dyDescent="0.3">
      <c r="A320" s="7" t="str">
        <f t="shared" si="5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</row>
    <row r="321" spans="1:10" x14ac:dyDescent="0.3">
      <c r="A321" s="7" t="str">
        <f t="shared" si="5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</row>
    <row r="322" spans="1:10" x14ac:dyDescent="0.3">
      <c r="A322" s="7" t="str">
        <f t="shared" si="5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</row>
    <row r="323" spans="1:10" x14ac:dyDescent="0.3">
      <c r="A323" s="7" t="str">
        <f t="shared" si="5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</row>
    <row r="324" spans="1:10" x14ac:dyDescent="0.3">
      <c r="A324" s="7" t="str">
        <f t="shared" si="5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</row>
    <row r="325" spans="1:10" x14ac:dyDescent="0.3">
      <c r="A325" s="7" t="str">
        <f t="shared" si="5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</row>
    <row r="326" spans="1:10" x14ac:dyDescent="0.3">
      <c r="A326" s="7" t="str">
        <f t="shared" si="5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</row>
    <row r="327" spans="1:10" x14ac:dyDescent="0.3">
      <c r="A327" s="7" t="str">
        <f t="shared" ref="A327:A390" si="6">D327&amp;"-"&amp;E327&amp;"-"&amp;C327</f>
        <v>--</v>
      </c>
      <c r="B327" s="34"/>
      <c r="C327" s="34"/>
      <c r="D327" s="34"/>
      <c r="E327" s="38"/>
      <c r="F327" s="34"/>
      <c r="G327" s="34"/>
      <c r="H327" s="34"/>
      <c r="I327" s="34"/>
      <c r="J327" s="34"/>
    </row>
    <row r="328" spans="1:10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</row>
    <row r="329" spans="1:10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</row>
    <row r="330" spans="1:10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</row>
    <row r="331" spans="1:10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</row>
    <row r="332" spans="1:10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</row>
    <row r="333" spans="1:10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</row>
    <row r="334" spans="1:10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</row>
    <row r="335" spans="1:10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</row>
    <row r="336" spans="1:10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</row>
    <row r="337" spans="1:10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</row>
    <row r="338" spans="1:10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</row>
    <row r="339" spans="1:10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</row>
    <row r="340" spans="1:10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</row>
    <row r="341" spans="1:10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</row>
    <row r="342" spans="1:10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</row>
    <row r="343" spans="1:10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</row>
    <row r="344" spans="1:10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</row>
    <row r="345" spans="1:10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</row>
    <row r="346" spans="1:10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</row>
    <row r="347" spans="1:10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</row>
    <row r="348" spans="1:10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</row>
    <row r="349" spans="1:10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</row>
    <row r="350" spans="1:10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</row>
    <row r="351" spans="1:10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</row>
    <row r="352" spans="1:10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</row>
    <row r="353" spans="1:10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</row>
    <row r="354" spans="1:10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</row>
    <row r="355" spans="1:10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</row>
    <row r="356" spans="1:10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</row>
    <row r="357" spans="1:10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</row>
    <row r="358" spans="1:10" x14ac:dyDescent="0.3">
      <c r="A358" s="7" t="str">
        <f t="shared" si="6"/>
        <v>--</v>
      </c>
      <c r="B358" s="34"/>
      <c r="C358" s="34"/>
      <c r="D358" s="34"/>
      <c r="E358" s="38"/>
      <c r="F358" s="34"/>
      <c r="G358" s="34"/>
      <c r="H358" s="34"/>
      <c r="I358" s="34"/>
      <c r="J358" s="34"/>
    </row>
    <row r="359" spans="1:10" x14ac:dyDescent="0.3">
      <c r="A359" s="7" t="str">
        <f t="shared" si="6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</row>
    <row r="360" spans="1:10" x14ac:dyDescent="0.3">
      <c r="A360" s="7" t="str">
        <f t="shared" si="6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</row>
    <row r="361" spans="1:10" x14ac:dyDescent="0.3">
      <c r="A361" s="7" t="str">
        <f t="shared" si="6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</row>
    <row r="362" spans="1:10" x14ac:dyDescent="0.3">
      <c r="A362" s="7" t="str">
        <f t="shared" si="6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</row>
    <row r="363" spans="1:10" x14ac:dyDescent="0.3">
      <c r="A363" s="7" t="str">
        <f t="shared" si="6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</row>
    <row r="364" spans="1:10" x14ac:dyDescent="0.3">
      <c r="A364" s="7" t="str">
        <f t="shared" si="6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</row>
    <row r="365" spans="1:10" x14ac:dyDescent="0.3">
      <c r="A365" s="7" t="str">
        <f t="shared" si="6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</row>
    <row r="366" spans="1:10" x14ac:dyDescent="0.3">
      <c r="A366" s="7" t="str">
        <f t="shared" si="6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</row>
    <row r="367" spans="1:10" x14ac:dyDescent="0.3">
      <c r="A367" s="7" t="str">
        <f t="shared" si="6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</row>
    <row r="368" spans="1:10" x14ac:dyDescent="0.3">
      <c r="A368" s="7" t="str">
        <f t="shared" si="6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</row>
    <row r="369" spans="1:10" x14ac:dyDescent="0.3">
      <c r="A369" s="7" t="str">
        <f t="shared" si="6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</row>
    <row r="370" spans="1:10" x14ac:dyDescent="0.3">
      <c r="A370" s="7" t="str">
        <f t="shared" si="6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</row>
    <row r="371" spans="1:10" x14ac:dyDescent="0.3">
      <c r="A371" s="7" t="str">
        <f t="shared" si="6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</row>
    <row r="372" spans="1:10" x14ac:dyDescent="0.3">
      <c r="A372" s="7" t="str">
        <f t="shared" si="6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</row>
    <row r="373" spans="1:10" x14ac:dyDescent="0.3">
      <c r="A373" s="7" t="str">
        <f t="shared" si="6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</row>
    <row r="374" spans="1:10" x14ac:dyDescent="0.3">
      <c r="A374" s="7" t="str">
        <f t="shared" si="6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</row>
    <row r="375" spans="1:10" x14ac:dyDescent="0.3">
      <c r="A375" s="7" t="str">
        <f t="shared" si="6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</row>
    <row r="376" spans="1:10" x14ac:dyDescent="0.3">
      <c r="A376" s="7" t="str">
        <f t="shared" si="6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</row>
    <row r="377" spans="1:10" x14ac:dyDescent="0.3">
      <c r="A377" s="7" t="str">
        <f t="shared" si="6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</row>
    <row r="378" spans="1:10" x14ac:dyDescent="0.3">
      <c r="A378" s="7" t="str">
        <f t="shared" si="6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</row>
    <row r="379" spans="1:10" x14ac:dyDescent="0.3">
      <c r="A379" s="7" t="str">
        <f t="shared" si="6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</row>
    <row r="380" spans="1:10" x14ac:dyDescent="0.3">
      <c r="A380" s="7" t="str">
        <f t="shared" si="6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</row>
    <row r="381" spans="1:10" x14ac:dyDescent="0.3">
      <c r="A381" s="7" t="str">
        <f t="shared" si="6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</row>
    <row r="382" spans="1:10" x14ac:dyDescent="0.3">
      <c r="A382" s="7" t="str">
        <f t="shared" si="6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</row>
    <row r="383" spans="1:10" x14ac:dyDescent="0.3">
      <c r="A383" s="7" t="str">
        <f t="shared" si="6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</row>
    <row r="384" spans="1:10" x14ac:dyDescent="0.3">
      <c r="A384" s="7" t="str">
        <f t="shared" si="6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</row>
    <row r="385" spans="1:10" x14ac:dyDescent="0.3">
      <c r="A385" s="7" t="str">
        <f t="shared" si="6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</row>
    <row r="386" spans="1:10" x14ac:dyDescent="0.3">
      <c r="A386" s="7" t="str">
        <f t="shared" si="6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</row>
    <row r="387" spans="1:10" x14ac:dyDescent="0.3">
      <c r="A387" s="7" t="str">
        <f t="shared" si="6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</row>
    <row r="388" spans="1:10" x14ac:dyDescent="0.3">
      <c r="A388" s="7" t="str">
        <f t="shared" si="6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</row>
    <row r="389" spans="1:10" x14ac:dyDescent="0.3">
      <c r="A389" s="7" t="str">
        <f t="shared" si="6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</row>
    <row r="390" spans="1:10" x14ac:dyDescent="0.3">
      <c r="A390" s="7" t="str">
        <f t="shared" si="6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</row>
    <row r="391" spans="1:10" x14ac:dyDescent="0.3">
      <c r="A391" s="7" t="str">
        <f t="shared" ref="A391:A454" si="7">D391&amp;"-"&amp;E391&amp;"-"&amp;C391</f>
        <v>--</v>
      </c>
      <c r="B391" s="34"/>
      <c r="C391" s="34"/>
      <c r="D391" s="34"/>
      <c r="E391" s="38"/>
      <c r="F391" s="34"/>
      <c r="G391" s="34"/>
      <c r="H391" s="34"/>
      <c r="I391" s="34"/>
      <c r="J391" s="34"/>
    </row>
    <row r="392" spans="1:10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</row>
    <row r="393" spans="1:10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</row>
    <row r="394" spans="1:10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</row>
    <row r="395" spans="1:10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</row>
    <row r="396" spans="1:10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</row>
    <row r="397" spans="1:10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</row>
    <row r="398" spans="1:10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</row>
    <row r="399" spans="1:10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</row>
    <row r="400" spans="1:10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</row>
    <row r="401" spans="1:10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</row>
    <row r="402" spans="1:10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</row>
    <row r="403" spans="1:10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</row>
    <row r="404" spans="1:10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</row>
    <row r="405" spans="1:10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</row>
    <row r="406" spans="1:10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</row>
    <row r="407" spans="1:10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</row>
    <row r="408" spans="1:10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</row>
    <row r="409" spans="1:10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</row>
    <row r="410" spans="1:10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</row>
    <row r="411" spans="1:10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</row>
    <row r="412" spans="1:10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</row>
    <row r="413" spans="1:10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</row>
    <row r="414" spans="1:10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</row>
    <row r="415" spans="1:10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</row>
    <row r="416" spans="1:10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</row>
    <row r="417" spans="1:10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</row>
    <row r="418" spans="1:10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</row>
    <row r="419" spans="1:10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</row>
    <row r="420" spans="1:10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</row>
    <row r="421" spans="1:10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</row>
    <row r="422" spans="1:10" x14ac:dyDescent="0.3">
      <c r="A422" s="7" t="str">
        <f t="shared" si="7"/>
        <v>--</v>
      </c>
      <c r="B422" s="34"/>
      <c r="C422" s="34"/>
      <c r="D422" s="34"/>
      <c r="E422" s="38"/>
      <c r="F422" s="34"/>
      <c r="G422" s="34"/>
      <c r="H422" s="34"/>
      <c r="I422" s="34"/>
      <c r="J422" s="34"/>
    </row>
    <row r="423" spans="1:10" x14ac:dyDescent="0.3">
      <c r="A423" s="7" t="str">
        <f t="shared" si="7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</row>
    <row r="424" spans="1:10" x14ac:dyDescent="0.3">
      <c r="A424" s="7" t="str">
        <f t="shared" si="7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</row>
    <row r="425" spans="1:10" x14ac:dyDescent="0.3">
      <c r="A425" s="7" t="str">
        <f t="shared" si="7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</row>
    <row r="426" spans="1:10" x14ac:dyDescent="0.3">
      <c r="A426" s="7" t="str">
        <f t="shared" si="7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</row>
    <row r="427" spans="1:10" x14ac:dyDescent="0.3">
      <c r="A427" s="7" t="str">
        <f t="shared" si="7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</row>
    <row r="428" spans="1:10" x14ac:dyDescent="0.3">
      <c r="A428" s="7" t="str">
        <f t="shared" si="7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</row>
    <row r="429" spans="1:10" x14ac:dyDescent="0.3">
      <c r="A429" s="7" t="str">
        <f t="shared" si="7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</row>
    <row r="430" spans="1:10" x14ac:dyDescent="0.3">
      <c r="A430" s="7" t="str">
        <f t="shared" si="7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</row>
    <row r="431" spans="1:10" x14ac:dyDescent="0.3">
      <c r="A431" s="7" t="str">
        <f t="shared" si="7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</row>
    <row r="432" spans="1:10" x14ac:dyDescent="0.3">
      <c r="A432" s="7" t="str">
        <f t="shared" si="7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</row>
    <row r="433" spans="1:10" x14ac:dyDescent="0.3">
      <c r="A433" s="7" t="str">
        <f t="shared" si="7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</row>
    <row r="434" spans="1:10" x14ac:dyDescent="0.3">
      <c r="A434" s="7" t="str">
        <f t="shared" si="7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</row>
    <row r="435" spans="1:10" x14ac:dyDescent="0.3">
      <c r="A435" s="7" t="str">
        <f t="shared" si="7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</row>
    <row r="436" spans="1:10" x14ac:dyDescent="0.3">
      <c r="A436" s="7" t="str">
        <f t="shared" si="7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</row>
    <row r="437" spans="1:10" x14ac:dyDescent="0.3">
      <c r="A437" s="7" t="str">
        <f t="shared" si="7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</row>
    <row r="438" spans="1:10" x14ac:dyDescent="0.3">
      <c r="A438" s="7" t="str">
        <f t="shared" si="7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</row>
    <row r="439" spans="1:10" x14ac:dyDescent="0.3">
      <c r="A439" s="7" t="str">
        <f t="shared" si="7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</row>
    <row r="440" spans="1:10" x14ac:dyDescent="0.3">
      <c r="A440" s="7" t="str">
        <f t="shared" si="7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</row>
    <row r="441" spans="1:10" x14ac:dyDescent="0.3">
      <c r="A441" s="7" t="str">
        <f t="shared" si="7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</row>
    <row r="442" spans="1:10" x14ac:dyDescent="0.3">
      <c r="A442" s="7" t="str">
        <f t="shared" si="7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</row>
    <row r="443" spans="1:10" x14ac:dyDescent="0.3">
      <c r="A443" s="7" t="str">
        <f t="shared" si="7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</row>
    <row r="444" spans="1:10" x14ac:dyDescent="0.3">
      <c r="A444" s="7" t="str">
        <f t="shared" si="7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</row>
    <row r="445" spans="1:10" x14ac:dyDescent="0.3">
      <c r="A445" s="7" t="str">
        <f t="shared" si="7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</row>
    <row r="446" spans="1:10" x14ac:dyDescent="0.3">
      <c r="A446" s="7" t="str">
        <f t="shared" si="7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</row>
    <row r="447" spans="1:10" x14ac:dyDescent="0.3">
      <c r="A447" s="7" t="str">
        <f t="shared" si="7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</row>
    <row r="448" spans="1:10" x14ac:dyDescent="0.3">
      <c r="A448" s="7" t="str">
        <f t="shared" si="7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</row>
    <row r="449" spans="1:10" x14ac:dyDescent="0.3">
      <c r="A449" s="7" t="str">
        <f t="shared" si="7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</row>
    <row r="450" spans="1:10" x14ac:dyDescent="0.3">
      <c r="A450" s="7" t="str">
        <f t="shared" si="7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</row>
    <row r="451" spans="1:10" x14ac:dyDescent="0.3">
      <c r="A451" s="7" t="str">
        <f t="shared" si="7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</row>
    <row r="452" spans="1:10" x14ac:dyDescent="0.3">
      <c r="A452" s="7" t="str">
        <f t="shared" si="7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</row>
    <row r="453" spans="1:10" x14ac:dyDescent="0.3">
      <c r="A453" s="7" t="str">
        <f t="shared" si="7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</row>
    <row r="454" spans="1:10" x14ac:dyDescent="0.3">
      <c r="A454" s="7" t="str">
        <f t="shared" si="7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</row>
    <row r="455" spans="1:10" x14ac:dyDescent="0.3">
      <c r="A455" s="7" t="str">
        <f t="shared" ref="A455:A518" si="8">D455&amp;"-"&amp;E455&amp;"-"&amp;C455</f>
        <v>--</v>
      </c>
      <c r="B455" s="34"/>
      <c r="C455" s="34"/>
      <c r="D455" s="34"/>
      <c r="E455" s="38"/>
      <c r="F455" s="34"/>
      <c r="G455" s="34"/>
      <c r="H455" s="34"/>
      <c r="I455" s="34"/>
      <c r="J455" s="34"/>
    </row>
    <row r="456" spans="1:10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</row>
    <row r="457" spans="1:10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</row>
    <row r="458" spans="1:10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</row>
    <row r="459" spans="1:10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</row>
    <row r="460" spans="1:10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</row>
    <row r="461" spans="1:10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</row>
    <row r="462" spans="1:10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</row>
    <row r="463" spans="1:10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</row>
    <row r="464" spans="1:10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</row>
    <row r="465" spans="1:10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</row>
    <row r="466" spans="1:10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</row>
    <row r="467" spans="1:10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</row>
    <row r="468" spans="1:10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</row>
    <row r="469" spans="1:10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</row>
    <row r="470" spans="1:10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</row>
    <row r="471" spans="1:10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</row>
    <row r="472" spans="1:10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</row>
    <row r="473" spans="1:10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</row>
    <row r="474" spans="1:10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</row>
    <row r="475" spans="1:10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</row>
    <row r="476" spans="1:10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</row>
    <row r="477" spans="1:10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</row>
    <row r="478" spans="1:10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</row>
    <row r="479" spans="1:10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</row>
    <row r="480" spans="1:10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</row>
    <row r="481" spans="1:10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</row>
    <row r="482" spans="1:10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</row>
    <row r="483" spans="1:10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</row>
    <row r="484" spans="1:10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</row>
    <row r="485" spans="1:10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</row>
    <row r="486" spans="1:10" x14ac:dyDescent="0.3">
      <c r="A486" s="7" t="str">
        <f t="shared" si="8"/>
        <v>--</v>
      </c>
      <c r="B486" s="34"/>
      <c r="C486" s="34"/>
      <c r="D486" s="34"/>
      <c r="E486" s="38"/>
      <c r="F486" s="34"/>
      <c r="G486" s="34"/>
      <c r="H486" s="34"/>
      <c r="I486" s="34"/>
      <c r="J486" s="34"/>
    </row>
    <row r="487" spans="1:10" x14ac:dyDescent="0.3">
      <c r="A487" s="7" t="str">
        <f t="shared" si="8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</row>
    <row r="488" spans="1:10" x14ac:dyDescent="0.3">
      <c r="A488" s="7" t="str">
        <f t="shared" si="8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</row>
    <row r="489" spans="1:10" x14ac:dyDescent="0.3">
      <c r="A489" s="7" t="str">
        <f t="shared" si="8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</row>
    <row r="490" spans="1:10" x14ac:dyDescent="0.3">
      <c r="A490" s="7" t="str">
        <f t="shared" si="8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</row>
    <row r="491" spans="1:10" x14ac:dyDescent="0.3">
      <c r="A491" s="7" t="str">
        <f t="shared" si="8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</row>
    <row r="492" spans="1:10" x14ac:dyDescent="0.3">
      <c r="A492" s="7" t="str">
        <f t="shared" si="8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</row>
    <row r="493" spans="1:10" x14ac:dyDescent="0.3">
      <c r="A493" s="7" t="str">
        <f t="shared" si="8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</row>
    <row r="494" spans="1:10" x14ac:dyDescent="0.3">
      <c r="A494" s="7" t="str">
        <f t="shared" si="8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</row>
    <row r="495" spans="1:10" x14ac:dyDescent="0.3">
      <c r="A495" s="7" t="str">
        <f t="shared" si="8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</row>
    <row r="496" spans="1:10" x14ac:dyDescent="0.3">
      <c r="A496" s="7" t="str">
        <f t="shared" si="8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</row>
    <row r="497" spans="1:10" x14ac:dyDescent="0.3">
      <c r="A497" s="7" t="str">
        <f t="shared" si="8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</row>
    <row r="498" spans="1:10" x14ac:dyDescent="0.3">
      <c r="A498" s="7" t="str">
        <f t="shared" si="8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</row>
    <row r="499" spans="1:10" x14ac:dyDescent="0.3">
      <c r="A499" s="7" t="str">
        <f t="shared" si="8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</row>
    <row r="500" spans="1:10" x14ac:dyDescent="0.3">
      <c r="A500" s="7" t="str">
        <f t="shared" si="8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</row>
    <row r="501" spans="1:10" x14ac:dyDescent="0.3">
      <c r="A501" s="7" t="str">
        <f t="shared" si="8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</row>
    <row r="502" spans="1:10" x14ac:dyDescent="0.3">
      <c r="A502" s="7" t="str">
        <f t="shared" si="8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</row>
    <row r="503" spans="1:10" x14ac:dyDescent="0.3">
      <c r="A503" s="7" t="str">
        <f t="shared" si="8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</row>
    <row r="504" spans="1:10" x14ac:dyDescent="0.3">
      <c r="A504" s="7" t="str">
        <f t="shared" si="8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</row>
    <row r="505" spans="1:10" x14ac:dyDescent="0.3">
      <c r="A505" s="7" t="str">
        <f t="shared" si="8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</row>
    <row r="506" spans="1:10" x14ac:dyDescent="0.3">
      <c r="A506" s="7" t="str">
        <f t="shared" si="8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</row>
    <row r="507" spans="1:10" x14ac:dyDescent="0.3">
      <c r="A507" s="7" t="str">
        <f t="shared" si="8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</row>
    <row r="508" spans="1:10" x14ac:dyDescent="0.3">
      <c r="A508" s="7" t="str">
        <f t="shared" si="8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</row>
    <row r="509" spans="1:10" x14ac:dyDescent="0.3">
      <c r="A509" s="7" t="str">
        <f t="shared" si="8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</row>
    <row r="510" spans="1:10" x14ac:dyDescent="0.3">
      <c r="A510" s="7" t="str">
        <f t="shared" si="8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</row>
    <row r="511" spans="1:10" x14ac:dyDescent="0.3">
      <c r="A511" s="7" t="str">
        <f t="shared" si="8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</row>
    <row r="512" spans="1:10" x14ac:dyDescent="0.3">
      <c r="A512" s="7" t="str">
        <f t="shared" si="8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</row>
    <row r="513" spans="1:10" x14ac:dyDescent="0.3">
      <c r="A513" s="7" t="str">
        <f t="shared" si="8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</row>
    <row r="514" spans="1:10" x14ac:dyDescent="0.3">
      <c r="A514" s="7" t="str">
        <f t="shared" si="8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</row>
    <row r="515" spans="1:10" x14ac:dyDescent="0.3">
      <c r="A515" s="7" t="str">
        <f t="shared" si="8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</row>
    <row r="516" spans="1:10" x14ac:dyDescent="0.3">
      <c r="A516" s="7" t="str">
        <f t="shared" si="8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</row>
    <row r="517" spans="1:10" x14ac:dyDescent="0.3">
      <c r="A517" s="7" t="str">
        <f t="shared" si="8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</row>
    <row r="518" spans="1:10" x14ac:dyDescent="0.3">
      <c r="A518" s="7" t="str">
        <f t="shared" si="8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</row>
    <row r="519" spans="1:10" x14ac:dyDescent="0.3">
      <c r="A519" s="7" t="str">
        <f t="shared" ref="A519:A582" si="9">D519&amp;"-"&amp;E519&amp;"-"&amp;C519</f>
        <v>--</v>
      </c>
      <c r="B519" s="34"/>
      <c r="C519" s="34"/>
      <c r="D519" s="34"/>
      <c r="E519" s="38"/>
      <c r="F519" s="34"/>
      <c r="G519" s="34"/>
      <c r="H519" s="34"/>
      <c r="I519" s="34"/>
      <c r="J519" s="34"/>
    </row>
    <row r="520" spans="1:10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</row>
    <row r="521" spans="1:10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</row>
    <row r="522" spans="1:10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</row>
    <row r="523" spans="1:10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</row>
    <row r="524" spans="1:10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</row>
    <row r="525" spans="1:10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</row>
    <row r="526" spans="1:10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</row>
    <row r="527" spans="1:10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</row>
    <row r="528" spans="1:10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</row>
    <row r="529" spans="1:10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</row>
    <row r="530" spans="1:10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</row>
    <row r="531" spans="1:10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</row>
    <row r="532" spans="1:10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</row>
    <row r="533" spans="1:10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</row>
    <row r="534" spans="1:10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</row>
    <row r="535" spans="1:10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</row>
    <row r="536" spans="1:10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</row>
    <row r="537" spans="1:10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</row>
    <row r="538" spans="1:10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</row>
    <row r="539" spans="1:10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</row>
    <row r="540" spans="1:10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</row>
    <row r="541" spans="1:10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</row>
    <row r="542" spans="1:10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</row>
    <row r="543" spans="1:10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</row>
    <row r="544" spans="1:10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</row>
    <row r="545" spans="1:10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</row>
    <row r="546" spans="1:10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</row>
    <row r="547" spans="1:10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</row>
    <row r="548" spans="1:10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</row>
    <row r="549" spans="1:10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</row>
    <row r="550" spans="1:10" x14ac:dyDescent="0.3">
      <c r="A550" s="7" t="str">
        <f t="shared" si="9"/>
        <v>--</v>
      </c>
      <c r="B550" s="34"/>
      <c r="C550" s="34"/>
      <c r="D550" s="34"/>
      <c r="E550" s="38"/>
      <c r="F550" s="34"/>
      <c r="G550" s="34"/>
      <c r="H550" s="34"/>
      <c r="I550" s="34"/>
      <c r="J550" s="34"/>
    </row>
    <row r="551" spans="1:10" x14ac:dyDescent="0.3">
      <c r="A551" s="7" t="str">
        <f t="shared" si="9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</row>
    <row r="552" spans="1:10" x14ac:dyDescent="0.3">
      <c r="A552" s="7" t="str">
        <f t="shared" si="9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</row>
    <row r="553" spans="1:10" x14ac:dyDescent="0.3">
      <c r="A553" s="7" t="str">
        <f t="shared" si="9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</row>
    <row r="554" spans="1:10" x14ac:dyDescent="0.3">
      <c r="A554" s="7" t="str">
        <f t="shared" si="9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</row>
    <row r="555" spans="1:10" x14ac:dyDescent="0.3">
      <c r="A555" s="7" t="str">
        <f t="shared" si="9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</row>
    <row r="556" spans="1:10" x14ac:dyDescent="0.3">
      <c r="A556" s="7" t="str">
        <f t="shared" si="9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</row>
    <row r="557" spans="1:10" x14ac:dyDescent="0.3">
      <c r="A557" s="7" t="str">
        <f t="shared" si="9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</row>
    <row r="558" spans="1:10" x14ac:dyDescent="0.3">
      <c r="A558" s="7" t="str">
        <f t="shared" si="9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</row>
    <row r="559" spans="1:10" x14ac:dyDescent="0.3">
      <c r="A559" s="7" t="str">
        <f t="shared" si="9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</row>
    <row r="560" spans="1:10" x14ac:dyDescent="0.3">
      <c r="A560" s="7" t="str">
        <f t="shared" si="9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</row>
    <row r="561" spans="1:10" x14ac:dyDescent="0.3">
      <c r="A561" s="7" t="str">
        <f t="shared" si="9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C7" sqref="C7:H12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866</v>
      </c>
      <c r="B1" s="8" t="s">
        <v>867</v>
      </c>
      <c r="D1" s="13" t="s">
        <v>34</v>
      </c>
      <c r="E1" s="14"/>
      <c r="F1" s="14"/>
    </row>
    <row r="2" spans="1:12" x14ac:dyDescent="0.3">
      <c r="A2" s="9" t="s">
        <v>282</v>
      </c>
      <c r="B2" s="10">
        <v>42983</v>
      </c>
      <c r="D2" s="13" t="s">
        <v>39</v>
      </c>
      <c r="E2" s="14"/>
      <c r="F2" s="14"/>
    </row>
    <row r="3" spans="1:12" x14ac:dyDescent="0.3">
      <c r="A3" s="6"/>
    </row>
    <row r="5" spans="1:12" x14ac:dyDescent="0.3">
      <c r="D5" s="11" t="s">
        <v>868</v>
      </c>
      <c r="E5" s="12" t="s">
        <v>15</v>
      </c>
      <c r="F5" s="12" t="s">
        <v>10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869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887</v>
      </c>
      <c r="G7" s="43" t="s">
        <v>1</v>
      </c>
      <c r="H7" s="44" t="s">
        <v>35</v>
      </c>
      <c r="J7" s="21" t="s">
        <v>72</v>
      </c>
      <c r="K7" s="21" t="s">
        <v>73</v>
      </c>
      <c r="L7" s="25" t="s">
        <v>31</v>
      </c>
    </row>
    <row r="8" spans="1:12" x14ac:dyDescent="0.3">
      <c r="C8" s="45" t="str">
        <f>VLOOKUP($A$2,SWMP_Stations_MET!$B$1:$C$33,2,FALSE)</f>
        <v>Jobos Bay Weather</v>
      </c>
      <c r="D8" s="46">
        <f>$K8</f>
        <v>42983</v>
      </c>
      <c r="E8" s="47">
        <f>VLOOKUP($L8&amp;"-"&amp;$E$5, MET!$A$5:$K$5000,VLOOKUP($E$6,$F$18:$G$22,2,FALSE),FALSE)</f>
        <v>0.452755905511811</v>
      </c>
      <c r="F8" s="62">
        <f>VLOOKUP($L8&amp;"-"&amp;$F$5, MET!$A$5:$K$5000,VLOOKUP($F$6,$F$18:$G$22,2,FALSE),FALSE)</f>
        <v>2.3829258184832201E-2</v>
      </c>
      <c r="G8" s="48">
        <f>VLOOKUP($L8&amp;"-"&amp;$G$5, MET!$A$5:$K$5000,VLOOKUP($G$6,$F$18:$G$22,2,FALSE),FALSE)</f>
        <v>19.685088297065899</v>
      </c>
      <c r="H8" s="49">
        <f>VLOOKUP($L8&amp;"-"&amp;$H$5, MET!$A$5:$K$5000,VLOOKUP($H$6,$F$18:$G$22,2,FALSE),FALSE)</f>
        <v>4.1618891824239199</v>
      </c>
      <c r="J8" s="22" t="str">
        <f>$A$2</f>
        <v>jobjbmet</v>
      </c>
      <c r="K8" s="23">
        <f>B2</f>
        <v>42983</v>
      </c>
      <c r="L8" s="24" t="str">
        <f>J8&amp;"-"&amp;K8</f>
        <v>jobjbmet-42983</v>
      </c>
    </row>
    <row r="9" spans="1:12" x14ac:dyDescent="0.3">
      <c r="C9" s="45" t="str">
        <f>VLOOKUP($A$2,SWMP_Stations_MET!$B$1:$C$33,2,FALSE)</f>
        <v>Jobos Bay Weather</v>
      </c>
      <c r="D9" s="46">
        <f>$K9</f>
        <v>42984</v>
      </c>
      <c r="E9" s="47">
        <f>VLOOKUP($L9&amp;"-"&amp;$E$5, MET!$A$5:$K$5000,VLOOKUP($E$6,$F$18:$G$22,2,FALSE),FALSE)</f>
        <v>1.0118110236220501</v>
      </c>
      <c r="F9" s="62">
        <f>VLOOKUP($L9&amp;"-"&amp;$F$5, MET!$A$5:$K$5000,VLOOKUP($F$6,$F$18:$G$22,2,FALSE),FALSE)</f>
        <v>4.2158792650918597E-2</v>
      </c>
      <c r="G9" s="48">
        <f>VLOOKUP($L9&amp;"-"&amp;$G$5, MET!$A$5:$K$5000,VLOOKUP($G$6,$F$18:$G$22,2,FALSE),FALSE)</f>
        <v>25.724831297302</v>
      </c>
      <c r="H9" s="49">
        <f>VLOOKUP($L9&amp;"-"&amp;$H$5, MET!$A$5:$K$5000,VLOOKUP($H$6,$F$18:$G$22,2,FALSE),FALSE)</f>
        <v>8.2230914536393804</v>
      </c>
      <c r="J9" s="22" t="str">
        <f t="shared" ref="J9:J12" si="0">$A$2</f>
        <v>jobjbmet</v>
      </c>
      <c r="K9" s="23">
        <f>K8+1</f>
        <v>42984</v>
      </c>
      <c r="L9" s="24" t="str">
        <f>J9&amp;"-"&amp;K9</f>
        <v>jobjbmet-42984</v>
      </c>
    </row>
    <row r="10" spans="1:12" x14ac:dyDescent="0.3">
      <c r="C10" s="45" t="str">
        <f>VLOOKUP($A$2,SWMP_Stations_MET!$B$1:$C$33,2,FALSE)</f>
        <v>Jobos Bay Weather</v>
      </c>
      <c r="D10" s="46">
        <f>$K10</f>
        <v>42985</v>
      </c>
      <c r="E10" s="47">
        <f>VLOOKUP($L10&amp;"-"&amp;$E$5, MET!$A$5:$K$5000,VLOOKUP($E$6,$F$18:$G$22,2,FALSE),FALSE)</f>
        <v>0.36220472440944901</v>
      </c>
      <c r="F10" s="62">
        <f>VLOOKUP($L10&amp;"-"&amp;$F$5, MET!$A$5:$K$5000,VLOOKUP($F$6,$F$18:$G$22,2,FALSE),FALSE)</f>
        <v>1.50918635170604E-2</v>
      </c>
      <c r="G10" s="48">
        <f>VLOOKUP($L10&amp;"-"&amp;$G$5, MET!$A$5:$K$5000,VLOOKUP($G$6,$F$18:$G$22,2,FALSE),FALSE)</f>
        <v>25.724831297302</v>
      </c>
      <c r="H10" s="49">
        <f>VLOOKUP($L10&amp;"-"&amp;$H$5, MET!$A$5:$K$5000,VLOOKUP($H$6,$F$18:$G$22,2,FALSE),FALSE)</f>
        <v>14.710222824263401</v>
      </c>
      <c r="J10" s="22" t="str">
        <f t="shared" si="0"/>
        <v>jobjbmet</v>
      </c>
      <c r="K10" s="23">
        <f t="shared" ref="K10:K12" si="1">K9+1</f>
        <v>42985</v>
      </c>
      <c r="L10" s="24" t="str">
        <f>J10&amp;"-"&amp;K10</f>
        <v>jobjbmet-42985</v>
      </c>
    </row>
    <row r="11" spans="1:12" x14ac:dyDescent="0.3">
      <c r="C11" s="45" t="str">
        <f>VLOOKUP($A$2,SWMP_Stations_MET!$B$1:$C$33,2,FALSE)</f>
        <v>Jobos Bay Weather</v>
      </c>
      <c r="D11" s="46">
        <f>$K11</f>
        <v>42986</v>
      </c>
      <c r="E11" s="47">
        <f>VLOOKUP($L11&amp;"-"&amp;$E$5, MET!$A$5:$K$5000,VLOOKUP($E$6,$F$18:$G$22,2,FALSE),FALSE)</f>
        <v>0.16535433070866101</v>
      </c>
      <c r="F11" s="62">
        <f>VLOOKUP($L11&amp;"-"&amp;$F$5, MET!$A$5:$K$5000,VLOOKUP($F$6,$F$18:$G$22,2,FALSE),FALSE)</f>
        <v>6.8897637795275598E-3</v>
      </c>
      <c r="G11" s="48">
        <f>VLOOKUP($L11&amp;"-"&amp;$G$5, MET!$A$5:$K$5000,VLOOKUP($G$6,$F$18:$G$22,2,FALSE),FALSE)</f>
        <v>18.342923185902301</v>
      </c>
      <c r="H11" s="49">
        <f>VLOOKUP($L11&amp;"-"&amp;$H$5, MET!$A$5:$K$5000,VLOOKUP($H$6,$F$18:$G$22,2,FALSE),FALSE)</f>
        <v>10.0895398113512</v>
      </c>
      <c r="J11" s="22" t="str">
        <f t="shared" si="0"/>
        <v>jobjbmet</v>
      </c>
      <c r="K11" s="23">
        <f t="shared" si="1"/>
        <v>42986</v>
      </c>
      <c r="L11" s="24" t="str">
        <f>J11&amp;"-"&amp;K11</f>
        <v>jobjbmet-42986</v>
      </c>
    </row>
    <row r="12" spans="1:12" ht="15" thickBot="1" x14ac:dyDescent="0.35">
      <c r="C12" s="50" t="str">
        <f>VLOOKUP($A$2,SWMP_Stations_MET!$B$1:$C$33,2,FALSE)</f>
        <v>Jobos Bay Weather</v>
      </c>
      <c r="D12" s="51">
        <f>$K12</f>
        <v>42987</v>
      </c>
      <c r="E12" s="52">
        <f>VLOOKUP($L12&amp;"-"&amp;$E$5, MET!$A$5:$K$5000,VLOOKUP($E$6,$F$18:$G$22,2,FALSE),FALSE)</f>
        <v>0</v>
      </c>
      <c r="F12" s="63">
        <f>VLOOKUP($L12&amp;"-"&amp;$F$5, MET!$A$5:$K$5000,VLOOKUP($F$6,$F$18:$G$22,2,FALSE),FALSE)</f>
        <v>0</v>
      </c>
      <c r="G12" s="53">
        <f>VLOOKUP($L12&amp;"-"&amp;$G$5, MET!$A$5:$K$5000,VLOOKUP($G$6,$F$18:$G$22,2,FALSE),FALSE)</f>
        <v>17.671840630320499</v>
      </c>
      <c r="H12" s="54">
        <f>VLOOKUP($L12&amp;"-"&amp;$H$5, MET!$A$5:$K$5000,VLOOKUP($H$6,$F$18:$G$22,2,FALSE),FALSE)</f>
        <v>6.7084954080554802</v>
      </c>
      <c r="J12" s="22" t="str">
        <f t="shared" si="0"/>
        <v>jobjbmet</v>
      </c>
      <c r="K12" s="23">
        <f t="shared" si="1"/>
        <v>42987</v>
      </c>
      <c r="L12" s="24" t="str">
        <f>J12&amp;"-"&amp;K12</f>
        <v>jobjbmet-42987</v>
      </c>
    </row>
    <row r="14" spans="1:12" x14ac:dyDescent="0.3">
      <c r="D14" s="11" t="s">
        <v>870</v>
      </c>
      <c r="E14" s="34"/>
      <c r="F14" s="34"/>
      <c r="G14" s="34"/>
    </row>
    <row r="16" spans="1:12" s="15" customFormat="1" x14ac:dyDescent="0.3"/>
    <row r="17" spans="1:18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18" x14ac:dyDescent="0.3">
      <c r="A18" s="18" t="s">
        <v>8</v>
      </c>
      <c r="B18" s="19" t="s">
        <v>42</v>
      </c>
      <c r="C18" s="18" t="s">
        <v>699</v>
      </c>
      <c r="D18" s="18" t="s">
        <v>700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43</v>
      </c>
      <c r="C19" s="18" t="s">
        <v>706</v>
      </c>
      <c r="D19" s="18" t="s">
        <v>705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44</v>
      </c>
      <c r="C20" s="18" t="s">
        <v>703</v>
      </c>
      <c r="D20" s="18" t="s">
        <v>704</v>
      </c>
      <c r="F20" s="5" t="s">
        <v>5</v>
      </c>
      <c r="G20" s="4">
        <f>MET!H4</f>
        <v>8</v>
      </c>
      <c r="K20" s="55"/>
      <c r="L20" s="55"/>
      <c r="M20" s="55"/>
      <c r="N20" s="55"/>
      <c r="O20" s="55"/>
      <c r="P20" s="55"/>
      <c r="Q20" s="55"/>
      <c r="R20" s="55"/>
    </row>
    <row r="21" spans="1:18" x14ac:dyDescent="0.3">
      <c r="A21" s="18" t="s">
        <v>11</v>
      </c>
      <c r="B21" s="19" t="s">
        <v>45</v>
      </c>
      <c r="C21" s="18" t="s">
        <v>701</v>
      </c>
      <c r="D21" s="18" t="s">
        <v>702</v>
      </c>
      <c r="F21" s="5" t="s">
        <v>6</v>
      </c>
      <c r="G21" s="4">
        <f>MET!I4</f>
        <v>9</v>
      </c>
      <c r="K21" s="55"/>
      <c r="L21" s="64"/>
      <c r="M21" s="64"/>
      <c r="N21" s="56"/>
      <c r="O21" s="56"/>
      <c r="P21" s="56"/>
      <c r="Q21" s="56"/>
      <c r="R21" s="55"/>
    </row>
    <row r="22" spans="1:18" x14ac:dyDescent="0.3">
      <c r="A22" s="18" t="s">
        <v>12</v>
      </c>
      <c r="B22" s="19" t="s">
        <v>46</v>
      </c>
      <c r="C22" s="18" t="s">
        <v>52</v>
      </c>
      <c r="D22" s="18" t="s">
        <v>52</v>
      </c>
      <c r="F22" s="5" t="s">
        <v>7</v>
      </c>
      <c r="G22" s="4">
        <f>MET!J4</f>
        <v>10</v>
      </c>
      <c r="K22" s="55"/>
      <c r="L22" s="64"/>
      <c r="M22" s="64"/>
      <c r="N22" s="57"/>
      <c r="O22" s="57"/>
      <c r="P22" s="57"/>
      <c r="Q22" s="57"/>
      <c r="R22" s="55"/>
    </row>
    <row r="23" spans="1:18" ht="24" x14ac:dyDescent="0.3">
      <c r="A23" s="18" t="s">
        <v>13</v>
      </c>
      <c r="B23" s="19" t="s">
        <v>51</v>
      </c>
      <c r="C23" s="18" t="s">
        <v>707</v>
      </c>
      <c r="D23" s="18" t="s">
        <v>707</v>
      </c>
      <c r="K23" s="55"/>
      <c r="L23" s="58"/>
      <c r="M23" s="59"/>
      <c r="N23" s="59"/>
      <c r="O23" s="59"/>
      <c r="P23" s="59"/>
      <c r="Q23" s="59"/>
      <c r="R23" s="55"/>
    </row>
    <row r="24" spans="1:18" ht="24" x14ac:dyDescent="0.3">
      <c r="A24" s="18" t="s">
        <v>14</v>
      </c>
      <c r="B24" s="19" t="s">
        <v>50</v>
      </c>
      <c r="C24" s="18" t="s">
        <v>53</v>
      </c>
      <c r="D24" s="18" t="s">
        <v>53</v>
      </c>
      <c r="K24" s="55"/>
      <c r="L24" s="58"/>
      <c r="M24" s="59"/>
      <c r="N24" s="59"/>
      <c r="O24" s="59"/>
      <c r="P24" s="59"/>
      <c r="Q24" s="59"/>
      <c r="R24" s="55"/>
    </row>
    <row r="25" spans="1:18" x14ac:dyDescent="0.3">
      <c r="A25" s="18" t="s">
        <v>15</v>
      </c>
      <c r="B25" s="19" t="s">
        <v>49</v>
      </c>
      <c r="C25" s="18" t="s">
        <v>703</v>
      </c>
      <c r="D25" s="18" t="s">
        <v>704</v>
      </c>
      <c r="K25" s="55"/>
      <c r="L25" s="58"/>
      <c r="M25" s="59"/>
      <c r="N25" s="59"/>
      <c r="O25" s="59"/>
      <c r="P25" s="59"/>
      <c r="Q25" s="59"/>
      <c r="R25" s="55"/>
    </row>
    <row r="26" spans="1:18" x14ac:dyDescent="0.3">
      <c r="A26" s="18" t="s">
        <v>16</v>
      </c>
      <c r="B26" s="19" t="s">
        <v>47</v>
      </c>
      <c r="C26" s="18" t="s">
        <v>54</v>
      </c>
      <c r="D26" s="18" t="s">
        <v>54</v>
      </c>
      <c r="K26" s="55"/>
      <c r="L26" s="58"/>
      <c r="M26" s="59"/>
      <c r="N26" s="59"/>
      <c r="O26" s="59"/>
      <c r="P26" s="59"/>
      <c r="Q26" s="59"/>
      <c r="R26" s="55"/>
    </row>
    <row r="27" spans="1:18" x14ac:dyDescent="0.3">
      <c r="A27" s="18" t="s">
        <v>17</v>
      </c>
      <c r="B27" s="19" t="s">
        <v>48</v>
      </c>
      <c r="C27" s="18" t="s">
        <v>701</v>
      </c>
      <c r="D27" s="18" t="s">
        <v>702</v>
      </c>
      <c r="K27" s="55"/>
      <c r="L27" s="58"/>
      <c r="M27" s="59"/>
      <c r="N27" s="59"/>
      <c r="O27" s="59"/>
      <c r="P27" s="59"/>
      <c r="Q27" s="59"/>
      <c r="R27" s="55"/>
    </row>
    <row r="28" spans="1:18" x14ac:dyDescent="0.3">
      <c r="K28" s="55"/>
      <c r="L28" s="55"/>
      <c r="M28" s="55"/>
      <c r="N28" s="55"/>
      <c r="O28" s="55"/>
      <c r="P28" s="55"/>
      <c r="Q28" s="55"/>
      <c r="R28" s="55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selection activeCell="C7" sqref="C7:I12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866</v>
      </c>
      <c r="B1" s="8" t="s">
        <v>867</v>
      </c>
      <c r="D1" s="13" t="s">
        <v>34</v>
      </c>
      <c r="E1" s="14"/>
    </row>
    <row r="2" spans="1:13" x14ac:dyDescent="0.3">
      <c r="A2" s="9" t="s">
        <v>630</v>
      </c>
      <c r="B2" s="10">
        <v>42984</v>
      </c>
      <c r="D2" s="6" t="s">
        <v>39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868</v>
      </c>
      <c r="E5" s="12" t="s">
        <v>29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869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872</v>
      </c>
      <c r="F7" s="43" t="s">
        <v>68</v>
      </c>
      <c r="G7" s="43" t="s">
        <v>69</v>
      </c>
      <c r="H7" s="44" t="s">
        <v>70</v>
      </c>
      <c r="I7" s="44" t="s">
        <v>71</v>
      </c>
      <c r="K7" s="21" t="s">
        <v>72</v>
      </c>
      <c r="L7" s="21" t="s">
        <v>73</v>
      </c>
      <c r="M7" s="31" t="s">
        <v>31</v>
      </c>
    </row>
    <row r="8" spans="1:13" x14ac:dyDescent="0.3">
      <c r="C8" s="45" t="str">
        <f>VLOOKUP($A$2,SWMP_Stations_WQ!$B$1:$C$130,2,FALSE)</f>
        <v>Station 19</v>
      </c>
      <c r="D8" s="46">
        <f>$L8</f>
        <v>42984</v>
      </c>
      <c r="E8" s="60">
        <f>VLOOKUP($M8&amp;"-"&amp;$E$5, WQ!$A$5:$J$5000,VLOOKUP($E$6,$F$18:$G$22,2,FALSE),FALSE)</f>
        <v>6</v>
      </c>
      <c r="F8" s="48">
        <f>VLOOKUP($M8&amp;"-"&amp;$F$5, WQ!$A$5:$J$5000,VLOOKUP($F$6,$F$18:$G$22,2,FALSE),FALSE)</f>
        <v>33.6</v>
      </c>
      <c r="G8" s="48">
        <f>VLOOKUP($M8&amp;"-"&amp;$G$5, WQ!$A$5:$J$5000,VLOOKUP($G$6,$F$18:$G$22,2,FALSE),FALSE)</f>
        <v>34.200000000000003</v>
      </c>
      <c r="H8" s="48">
        <f>VLOOKUP($M8&amp;"-"&amp;$H$5, WQ!$A$5:$J$5000,VLOOKUP($H$6,$F$18:$G$22,2,FALSE),FALSE)</f>
        <v>4.9000000000000004</v>
      </c>
      <c r="I8" s="49">
        <f>VLOOKUP($M8&amp;"-"&amp;$I$5, WQ!$A$5:$J$5000,VLOOKUP($I$6,$F$18:$G$22,2,FALSE),FALSE)</f>
        <v>6.9</v>
      </c>
      <c r="K8" s="22" t="str">
        <f>$A$2</f>
        <v>job19wq</v>
      </c>
      <c r="L8" s="23">
        <f>$B$2</f>
        <v>42984</v>
      </c>
      <c r="M8" s="24" t="str">
        <f>K8&amp;"-"&amp;L8</f>
        <v>job19wq-42984</v>
      </c>
    </row>
    <row r="9" spans="1:13" x14ac:dyDescent="0.3">
      <c r="C9" s="45" t="str">
        <f>VLOOKUP($A$2,SWMP_Stations_WQ!$B$1:$C$130,2,FALSE)</f>
        <v>Station 19</v>
      </c>
      <c r="D9" s="46">
        <f>$L9</f>
        <v>42985</v>
      </c>
      <c r="E9" s="60">
        <f>VLOOKUP($M9&amp;"-"&amp;$E$5, WQ!$A$5:$J$5000,VLOOKUP($E$6,$F$18:$G$22,2,FALSE),FALSE)</f>
        <v>6</v>
      </c>
      <c r="F9" s="48">
        <f>VLOOKUP($M9&amp;"-"&amp;$F$5, WQ!$A$5:$J$5000,VLOOKUP($F$6,$F$18:$G$22,2,FALSE),FALSE)</f>
        <v>33.299999999999997</v>
      </c>
      <c r="G9" s="48">
        <f>VLOOKUP($M9&amp;"-"&amp;$G$5, WQ!$A$5:$J$5000,VLOOKUP($G$6,$F$18:$G$22,2,FALSE),FALSE)</f>
        <v>34.1</v>
      </c>
      <c r="H9" s="48">
        <f>VLOOKUP($M9&amp;"-"&amp;$H$5, WQ!$A$5:$J$5000,VLOOKUP($H$6,$F$18:$G$22,2,FALSE),FALSE)</f>
        <v>4.5</v>
      </c>
      <c r="I9" s="49">
        <f>VLOOKUP($M9&amp;"-"&amp;$I$5, WQ!$A$5:$J$5000,VLOOKUP($I$6,$F$18:$G$22,2,FALSE),FALSE)</f>
        <v>6.5</v>
      </c>
      <c r="K9" s="22" t="str">
        <f t="shared" ref="K9:K12" si="0">$A$2</f>
        <v>job19wq</v>
      </c>
      <c r="L9" s="23">
        <f>L8+1</f>
        <v>42985</v>
      </c>
      <c r="M9" s="24" t="str">
        <f>K9&amp;"-"&amp;L9</f>
        <v>job19wq-42985</v>
      </c>
    </row>
    <row r="10" spans="1:13" x14ac:dyDescent="0.3">
      <c r="C10" s="45" t="str">
        <f>VLOOKUP($A$2,SWMP_Stations_WQ!$B$1:$C$130,2,FALSE)</f>
        <v>Station 19</v>
      </c>
      <c r="D10" s="46">
        <f>$L10</f>
        <v>42986</v>
      </c>
      <c r="E10" s="60">
        <f>VLOOKUP($M10&amp;"-"&amp;$E$5, WQ!$A$5:$J$5000,VLOOKUP($E$6,$F$18:$G$22,2,FALSE),FALSE)</f>
        <v>3</v>
      </c>
      <c r="F10" s="48">
        <f>VLOOKUP($M10&amp;"-"&amp;$F$5, WQ!$A$5:$J$5000,VLOOKUP($F$6,$F$18:$G$22,2,FALSE),FALSE)</f>
        <v>32.799999999999997</v>
      </c>
      <c r="G10" s="48">
        <f>VLOOKUP($M10&amp;"-"&amp;$G$5, WQ!$A$5:$J$5000,VLOOKUP($G$6,$F$18:$G$22,2,FALSE),FALSE)</f>
        <v>34</v>
      </c>
      <c r="H10" s="48">
        <f>VLOOKUP($M10&amp;"-"&amp;$H$5, WQ!$A$5:$J$5000,VLOOKUP($H$6,$F$18:$G$22,2,FALSE),FALSE)</f>
        <v>5</v>
      </c>
      <c r="I10" s="49">
        <f>VLOOKUP($M10&amp;"-"&amp;$I$5, WQ!$A$5:$J$5000,VLOOKUP($I$6,$F$18:$G$22,2,FALSE),FALSE)</f>
        <v>7.6</v>
      </c>
      <c r="K10" s="22" t="str">
        <f t="shared" si="0"/>
        <v>job19wq</v>
      </c>
      <c r="L10" s="23">
        <f t="shared" ref="L10:L12" si="1">L9+1</f>
        <v>42986</v>
      </c>
      <c r="M10" s="24" t="str">
        <f>K10&amp;"-"&amp;L10</f>
        <v>job19wq-42986</v>
      </c>
    </row>
    <row r="11" spans="1:13" x14ac:dyDescent="0.3">
      <c r="C11" s="45" t="str">
        <f>VLOOKUP($A$2,SWMP_Stations_WQ!$B$1:$C$130,2,FALSE)</f>
        <v>Station 19</v>
      </c>
      <c r="D11" s="46">
        <f>$L11</f>
        <v>42987</v>
      </c>
      <c r="E11" s="60">
        <f>VLOOKUP($M11&amp;"-"&amp;$E$5, WQ!$A$5:$J$5000,VLOOKUP($E$6,$F$18:$G$22,2,FALSE),FALSE)</f>
        <v>8</v>
      </c>
      <c r="F11" s="48">
        <f>VLOOKUP($M11&amp;"-"&amp;$F$5, WQ!$A$5:$J$5000,VLOOKUP($F$6,$F$18:$G$22,2,FALSE),FALSE)</f>
        <v>32.4</v>
      </c>
      <c r="G11" s="48">
        <f>VLOOKUP($M11&amp;"-"&amp;$G$5, WQ!$A$5:$J$5000,VLOOKUP($G$6,$F$18:$G$22,2,FALSE),FALSE)</f>
        <v>33.5</v>
      </c>
      <c r="H11" s="48">
        <f>VLOOKUP($M11&amp;"-"&amp;$H$5, WQ!$A$5:$J$5000,VLOOKUP($H$6,$F$18:$G$22,2,FALSE),FALSE)</f>
        <v>5.0999999999999996</v>
      </c>
      <c r="I11" s="49">
        <f>VLOOKUP($M11&amp;"-"&amp;$I$5, WQ!$A$5:$J$5000,VLOOKUP($I$6,$F$18:$G$22,2,FALSE),FALSE)</f>
        <v>8.1999999999999993</v>
      </c>
      <c r="K11" s="22" t="str">
        <f t="shared" si="0"/>
        <v>job19wq</v>
      </c>
      <c r="L11" s="23">
        <f t="shared" si="1"/>
        <v>42987</v>
      </c>
      <c r="M11" s="24" t="str">
        <f>K11&amp;"-"&amp;L11</f>
        <v>job19wq-42987</v>
      </c>
    </row>
    <row r="12" spans="1:13" ht="15" thickBot="1" x14ac:dyDescent="0.35">
      <c r="C12" s="50" t="str">
        <f>VLOOKUP($A$2,SWMP_Stations_WQ!$B$1:$C$130,2,FALSE)</f>
        <v>Station 19</v>
      </c>
      <c r="D12" s="51">
        <f>$L12</f>
        <v>42988</v>
      </c>
      <c r="E12" s="61">
        <f>VLOOKUP($M12&amp;"-"&amp;$E$5, WQ!$A$5:$J$5000,VLOOKUP($E$6,$F$18:$G$22,2,FALSE),FALSE)</f>
        <v>2</v>
      </c>
      <c r="F12" s="53">
        <f>VLOOKUP($M12&amp;"-"&amp;$F$5, WQ!$A$5:$J$5000,VLOOKUP($F$6,$F$18:$G$22,2,FALSE),FALSE)</f>
        <v>32.9</v>
      </c>
      <c r="G12" s="53">
        <f>VLOOKUP($M12&amp;"-"&amp;$G$5, WQ!$A$5:$J$5000,VLOOKUP($G$6,$F$18:$G$22,2,FALSE),FALSE)</f>
        <v>33.9</v>
      </c>
      <c r="H12" s="53">
        <f>VLOOKUP($M12&amp;"-"&amp;$H$5, WQ!$A$5:$J$5000,VLOOKUP($H$6,$F$18:$G$22,2,FALSE),FALSE)</f>
        <v>5</v>
      </c>
      <c r="I12" s="54">
        <f>VLOOKUP($M12&amp;"-"&amp;$I$5, WQ!$A$5:$J$5000,VLOOKUP($I$6,$F$18:$G$22,2,FALSE),FALSE)</f>
        <v>7.5</v>
      </c>
      <c r="K12" s="22" t="str">
        <f t="shared" si="0"/>
        <v>job19wq</v>
      </c>
      <c r="L12" s="23">
        <f t="shared" si="1"/>
        <v>42988</v>
      </c>
      <c r="M12" s="24" t="str">
        <f>K12&amp;"-"&amp;L12</f>
        <v>job19wq-42988</v>
      </c>
    </row>
    <row r="14" spans="1:13" x14ac:dyDescent="0.3">
      <c r="D14" s="11" t="s">
        <v>870</v>
      </c>
    </row>
    <row r="16" spans="1:13" s="15" customFormat="1" x14ac:dyDescent="0.3"/>
    <row r="17" spans="1:7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7" ht="24" x14ac:dyDescent="0.3">
      <c r="A18" s="18" t="s">
        <v>18</v>
      </c>
      <c r="B18" s="19" t="s">
        <v>300</v>
      </c>
      <c r="C18" s="18" t="s">
        <v>711</v>
      </c>
      <c r="D18" s="18" t="s">
        <v>710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67</v>
      </c>
      <c r="C19" s="18" t="s">
        <v>66</v>
      </c>
      <c r="D19" s="18" t="s">
        <v>66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64</v>
      </c>
      <c r="C20" s="18" t="s">
        <v>711</v>
      </c>
      <c r="D20" s="18" t="s">
        <v>710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55</v>
      </c>
      <c r="C21" s="18" t="s">
        <v>61</v>
      </c>
      <c r="D21" s="18" t="s">
        <v>61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55</v>
      </c>
      <c r="C22" s="18" t="s">
        <v>52</v>
      </c>
      <c r="D22" s="18" t="s">
        <v>52</v>
      </c>
    </row>
    <row r="23" spans="1:7" x14ac:dyDescent="0.3">
      <c r="A23" s="18" t="s">
        <v>25</v>
      </c>
      <c r="B23" s="19" t="s">
        <v>56</v>
      </c>
      <c r="C23" s="18"/>
      <c r="D23" s="18"/>
    </row>
    <row r="24" spans="1:7" x14ac:dyDescent="0.3">
      <c r="A24" s="18" t="s">
        <v>26</v>
      </c>
      <c r="B24" s="19" t="s">
        <v>57</v>
      </c>
      <c r="C24" s="18" t="s">
        <v>62</v>
      </c>
      <c r="D24" s="18" t="s">
        <v>62</v>
      </c>
    </row>
    <row r="25" spans="1:7" x14ac:dyDescent="0.3">
      <c r="A25" s="18" t="s">
        <v>27</v>
      </c>
      <c r="B25" s="19" t="s">
        <v>58</v>
      </c>
      <c r="C25" s="18" t="s">
        <v>63</v>
      </c>
      <c r="D25" s="18" t="s">
        <v>63</v>
      </c>
    </row>
    <row r="26" spans="1:7" x14ac:dyDescent="0.3">
      <c r="A26" s="18" t="s">
        <v>28</v>
      </c>
      <c r="B26" s="19" t="s">
        <v>59</v>
      </c>
      <c r="C26" s="18" t="s">
        <v>699</v>
      </c>
      <c r="D26" s="18" t="s">
        <v>700</v>
      </c>
    </row>
    <row r="27" spans="1:7" x14ac:dyDescent="0.3">
      <c r="A27" s="18" t="s">
        <v>29</v>
      </c>
      <c r="B27" s="19" t="s">
        <v>60</v>
      </c>
      <c r="C27" s="18" t="s">
        <v>65</v>
      </c>
      <c r="D27" s="18" t="s">
        <v>65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269</v>
      </c>
      <c r="C2" s="32" t="s">
        <v>713</v>
      </c>
      <c r="D2" s="32" t="s">
        <v>97</v>
      </c>
      <c r="E2" s="32">
        <v>32.559344000000003</v>
      </c>
      <c r="F2" s="32">
        <v>80.454558000000006</v>
      </c>
      <c r="G2" s="32" t="s">
        <v>98</v>
      </c>
      <c r="H2" s="32" t="s">
        <v>99</v>
      </c>
      <c r="I2" s="32" t="s">
        <v>100</v>
      </c>
      <c r="J2" s="32" t="s">
        <v>101</v>
      </c>
      <c r="K2" s="32" t="s">
        <v>102</v>
      </c>
      <c r="L2" s="32" t="s">
        <v>103</v>
      </c>
      <c r="M2" s="32">
        <v>-5</v>
      </c>
      <c r="N2" s="32">
        <v>0</v>
      </c>
      <c r="O2" s="32">
        <v>2</v>
      </c>
      <c r="P2" s="32" t="s">
        <v>104</v>
      </c>
      <c r="Q2" s="32" t="s">
        <v>105</v>
      </c>
    </row>
    <row r="3" spans="1:17" x14ac:dyDescent="0.25">
      <c r="A3" s="32" t="s">
        <v>106</v>
      </c>
      <c r="B3" s="32" t="s">
        <v>270</v>
      </c>
      <c r="C3" s="32" t="s">
        <v>714</v>
      </c>
      <c r="D3" s="32" t="s">
        <v>107</v>
      </c>
      <c r="E3" s="32">
        <v>29.769383300000001</v>
      </c>
      <c r="F3" s="32">
        <v>84.881486100000004</v>
      </c>
      <c r="G3" s="32" t="s">
        <v>98</v>
      </c>
      <c r="H3" s="32" t="s">
        <v>108</v>
      </c>
      <c r="I3" s="32" t="s">
        <v>109</v>
      </c>
      <c r="J3" s="32" t="s">
        <v>110</v>
      </c>
      <c r="K3" s="32" t="s">
        <v>102</v>
      </c>
      <c r="L3" s="32" t="s">
        <v>111</v>
      </c>
      <c r="M3" s="32">
        <v>-5</v>
      </c>
      <c r="N3" s="32">
        <v>0</v>
      </c>
      <c r="O3" s="32">
        <v>4</v>
      </c>
      <c r="P3" s="32" t="s">
        <v>104</v>
      </c>
      <c r="Q3" s="32" t="s">
        <v>105</v>
      </c>
    </row>
    <row r="4" spans="1:17" x14ac:dyDescent="0.25">
      <c r="A4" s="32" t="s">
        <v>112</v>
      </c>
      <c r="B4" s="32" t="s">
        <v>271</v>
      </c>
      <c r="C4" s="32" t="s">
        <v>715</v>
      </c>
      <c r="D4" s="32" t="s">
        <v>113</v>
      </c>
      <c r="E4" s="32">
        <v>38.780766700000001</v>
      </c>
      <c r="F4" s="32">
        <v>76.708200000000005</v>
      </c>
      <c r="G4" s="32" t="s">
        <v>98</v>
      </c>
      <c r="H4" s="32" t="s">
        <v>114</v>
      </c>
      <c r="I4" s="32" t="s">
        <v>115</v>
      </c>
      <c r="J4" s="32" t="s">
        <v>116</v>
      </c>
      <c r="K4" s="32" t="s">
        <v>102</v>
      </c>
      <c r="L4" s="32" t="s">
        <v>117</v>
      </c>
      <c r="M4" s="32">
        <v>-5</v>
      </c>
      <c r="N4" s="32">
        <v>0</v>
      </c>
      <c r="O4" s="32">
        <v>1</v>
      </c>
      <c r="P4" s="32" t="s">
        <v>104</v>
      </c>
      <c r="Q4" s="32" t="s">
        <v>105</v>
      </c>
    </row>
    <row r="5" spans="1:17" x14ac:dyDescent="0.25">
      <c r="A5" s="32" t="s">
        <v>118</v>
      </c>
      <c r="B5" s="32" t="s">
        <v>272</v>
      </c>
      <c r="C5" s="32" t="s">
        <v>716</v>
      </c>
      <c r="D5" s="32" t="s">
        <v>119</v>
      </c>
      <c r="E5" s="32">
        <v>37.414099999999998</v>
      </c>
      <c r="F5" s="32">
        <v>76.712370000000007</v>
      </c>
      <c r="G5" s="32" t="s">
        <v>98</v>
      </c>
      <c r="H5" s="32" t="s">
        <v>108</v>
      </c>
      <c r="I5" s="32" t="s">
        <v>120</v>
      </c>
      <c r="J5" s="32" t="s">
        <v>116</v>
      </c>
      <c r="K5" s="32" t="s">
        <v>102</v>
      </c>
      <c r="L5" s="32" t="s">
        <v>121</v>
      </c>
      <c r="M5" s="32">
        <v>-5</v>
      </c>
      <c r="N5" s="32">
        <v>0</v>
      </c>
      <c r="O5" s="32">
        <v>1</v>
      </c>
      <c r="P5" s="32" t="s">
        <v>104</v>
      </c>
      <c r="Q5" s="32" t="s">
        <v>105</v>
      </c>
    </row>
    <row r="6" spans="1:17" x14ac:dyDescent="0.25">
      <c r="A6" s="32" t="s">
        <v>122</v>
      </c>
      <c r="B6" s="32" t="s">
        <v>273</v>
      </c>
      <c r="C6" s="32" t="s">
        <v>717</v>
      </c>
      <c r="D6" s="32" t="s">
        <v>123</v>
      </c>
      <c r="E6" s="32">
        <v>39.0889028</v>
      </c>
      <c r="F6" s="32">
        <v>75.436883300000005</v>
      </c>
      <c r="G6" s="32" t="s">
        <v>98</v>
      </c>
      <c r="H6" s="32" t="s">
        <v>108</v>
      </c>
      <c r="I6" s="32" t="s">
        <v>124</v>
      </c>
      <c r="J6" s="32" t="s">
        <v>125</v>
      </c>
      <c r="K6" s="32" t="s">
        <v>102</v>
      </c>
      <c r="L6" s="32" t="s">
        <v>126</v>
      </c>
      <c r="M6" s="32">
        <v>-5</v>
      </c>
      <c r="N6" s="32">
        <v>0</v>
      </c>
      <c r="O6" s="32">
        <v>1</v>
      </c>
      <c r="P6" s="32" t="s">
        <v>104</v>
      </c>
      <c r="Q6" s="32" t="s">
        <v>105</v>
      </c>
    </row>
    <row r="7" spans="1:17" x14ac:dyDescent="0.25">
      <c r="A7" s="32" t="s">
        <v>127</v>
      </c>
      <c r="B7" s="32" t="s">
        <v>274</v>
      </c>
      <c r="C7" s="32" t="s">
        <v>718</v>
      </c>
      <c r="D7" s="32" t="s">
        <v>128</v>
      </c>
      <c r="E7" s="32">
        <v>36.815436099999999</v>
      </c>
      <c r="F7" s="32">
        <v>121.7381444</v>
      </c>
      <c r="G7" s="32" t="s">
        <v>98</v>
      </c>
      <c r="H7" s="32" t="s">
        <v>108</v>
      </c>
      <c r="I7" s="32" t="s">
        <v>129</v>
      </c>
      <c r="J7" s="32" t="s">
        <v>130</v>
      </c>
      <c r="K7" s="32" t="s">
        <v>102</v>
      </c>
      <c r="L7" s="32" t="s">
        <v>131</v>
      </c>
      <c r="M7" s="32">
        <v>-8</v>
      </c>
      <c r="N7" s="32">
        <v>0</v>
      </c>
      <c r="O7" s="32">
        <v>6</v>
      </c>
      <c r="P7" s="32" t="s">
        <v>104</v>
      </c>
      <c r="Q7" s="32" t="s">
        <v>105</v>
      </c>
    </row>
    <row r="8" spans="1:17" x14ac:dyDescent="0.25">
      <c r="A8" s="32" t="s">
        <v>132</v>
      </c>
      <c r="B8" s="32" t="s">
        <v>275</v>
      </c>
      <c r="C8" s="32" t="s">
        <v>719</v>
      </c>
      <c r="D8" s="32" t="s">
        <v>133</v>
      </c>
      <c r="E8" s="32">
        <v>30.359200000000001</v>
      </c>
      <c r="F8" s="32">
        <v>88.42</v>
      </c>
      <c r="G8" s="32" t="s">
        <v>98</v>
      </c>
      <c r="H8" s="32" t="s">
        <v>134</v>
      </c>
      <c r="I8" s="32" t="s">
        <v>135</v>
      </c>
      <c r="J8" s="32" t="s">
        <v>136</v>
      </c>
      <c r="K8" s="32" t="s">
        <v>102</v>
      </c>
      <c r="L8" s="32" t="s">
        <v>137</v>
      </c>
      <c r="M8" s="32">
        <v>-6</v>
      </c>
      <c r="N8" s="32">
        <v>0</v>
      </c>
      <c r="O8" s="32">
        <v>4</v>
      </c>
      <c r="P8" s="32" t="s">
        <v>104</v>
      </c>
      <c r="Q8" s="32" t="s">
        <v>105</v>
      </c>
    </row>
    <row r="9" spans="1:17" x14ac:dyDescent="0.25">
      <c r="A9" s="32" t="s">
        <v>138</v>
      </c>
      <c r="B9" s="32" t="s">
        <v>276</v>
      </c>
      <c r="C9" s="32" t="s">
        <v>720</v>
      </c>
      <c r="D9" s="32" t="s">
        <v>139</v>
      </c>
      <c r="E9" s="32">
        <v>43.058768000000001</v>
      </c>
      <c r="F9" s="32">
        <v>70.830382999999998</v>
      </c>
      <c r="G9" s="32" t="s">
        <v>98</v>
      </c>
      <c r="H9" s="32" t="s">
        <v>140</v>
      </c>
      <c r="I9" s="32" t="s">
        <v>141</v>
      </c>
      <c r="J9" s="32" t="s">
        <v>142</v>
      </c>
      <c r="K9" s="32" t="s">
        <v>102</v>
      </c>
      <c r="L9" s="32" t="s">
        <v>143</v>
      </c>
      <c r="M9" s="32">
        <v>-5</v>
      </c>
      <c r="N9" s="32">
        <v>0</v>
      </c>
      <c r="O9" s="32">
        <v>0</v>
      </c>
      <c r="P9" s="32" t="s">
        <v>104</v>
      </c>
      <c r="Q9" s="32" t="s">
        <v>105</v>
      </c>
    </row>
    <row r="10" spans="1:17" x14ac:dyDescent="0.25">
      <c r="A10" s="32" t="s">
        <v>144</v>
      </c>
      <c r="B10" s="32" t="s">
        <v>277</v>
      </c>
      <c r="C10" s="32" t="s">
        <v>721</v>
      </c>
      <c r="D10" s="32" t="s">
        <v>145</v>
      </c>
      <c r="E10" s="32">
        <v>29.657702</v>
      </c>
      <c r="F10" s="32">
        <v>81.232742999999999</v>
      </c>
      <c r="G10" s="32" t="s">
        <v>98</v>
      </c>
      <c r="H10" s="32" t="s">
        <v>146</v>
      </c>
      <c r="I10" s="32" t="s">
        <v>109</v>
      </c>
      <c r="J10" s="32" t="s">
        <v>147</v>
      </c>
      <c r="K10" s="32" t="s">
        <v>102</v>
      </c>
      <c r="L10" s="32" t="s">
        <v>148</v>
      </c>
      <c r="M10" s="32">
        <v>-5</v>
      </c>
      <c r="N10" s="32">
        <v>0</v>
      </c>
      <c r="O10" s="32">
        <v>2</v>
      </c>
      <c r="P10" s="32" t="s">
        <v>104</v>
      </c>
      <c r="Q10" s="32" t="s">
        <v>105</v>
      </c>
    </row>
    <row r="11" spans="1:17" x14ac:dyDescent="0.25">
      <c r="A11" s="32" t="s">
        <v>149</v>
      </c>
      <c r="B11" s="32" t="s">
        <v>278</v>
      </c>
      <c r="C11" s="32" t="s">
        <v>722</v>
      </c>
      <c r="D11" s="32" t="s">
        <v>150</v>
      </c>
      <c r="E11" s="32">
        <v>21.431345</v>
      </c>
      <c r="F11" s="32">
        <v>157.81527829999999</v>
      </c>
      <c r="G11" s="32" t="s">
        <v>98</v>
      </c>
      <c r="H11" s="32" t="s">
        <v>151</v>
      </c>
      <c r="I11" s="32" t="s">
        <v>152</v>
      </c>
      <c r="J11" s="32" t="s">
        <v>153</v>
      </c>
      <c r="K11" s="32" t="s">
        <v>102</v>
      </c>
      <c r="L11" s="32" t="s">
        <v>154</v>
      </c>
      <c r="M11" s="32">
        <v>-10</v>
      </c>
      <c r="N11" s="32">
        <v>0</v>
      </c>
      <c r="O11" s="32">
        <v>6</v>
      </c>
      <c r="P11" s="32" t="s">
        <v>104</v>
      </c>
      <c r="Q11" s="32" t="s">
        <v>105</v>
      </c>
    </row>
    <row r="12" spans="1:17" x14ac:dyDescent="0.25">
      <c r="A12" s="32" t="s">
        <v>155</v>
      </c>
      <c r="B12" s="32" t="s">
        <v>279</v>
      </c>
      <c r="C12" s="32" t="s">
        <v>723</v>
      </c>
      <c r="D12" s="32" t="s">
        <v>156</v>
      </c>
      <c r="E12" s="32">
        <v>41.831389999999999</v>
      </c>
      <c r="F12" s="32">
        <v>73.942220000000006</v>
      </c>
      <c r="G12" s="32" t="s">
        <v>98</v>
      </c>
      <c r="H12" s="32" t="s">
        <v>157</v>
      </c>
      <c r="I12" s="32" t="s">
        <v>158</v>
      </c>
      <c r="J12" s="32" t="s">
        <v>159</v>
      </c>
      <c r="K12" s="32" t="s">
        <v>102</v>
      </c>
      <c r="L12" s="32" t="s">
        <v>160</v>
      </c>
      <c r="M12" s="32">
        <v>-5</v>
      </c>
      <c r="N12" s="32">
        <v>0</v>
      </c>
      <c r="O12" s="32">
        <v>0</v>
      </c>
      <c r="P12" s="32" t="s">
        <v>161</v>
      </c>
      <c r="Q12" s="32" t="s">
        <v>105</v>
      </c>
    </row>
    <row r="13" spans="1:17" x14ac:dyDescent="0.25">
      <c r="A13" s="32" t="s">
        <v>155</v>
      </c>
      <c r="B13" s="32" t="s">
        <v>280</v>
      </c>
      <c r="C13" s="32" t="s">
        <v>724</v>
      </c>
      <c r="D13" s="32" t="s">
        <v>162</v>
      </c>
      <c r="E13" s="32">
        <v>42.0182</v>
      </c>
      <c r="F13" s="32">
        <v>73.917000000000002</v>
      </c>
      <c r="G13" s="32" t="s">
        <v>98</v>
      </c>
      <c r="H13" s="32" t="s">
        <v>108</v>
      </c>
      <c r="I13" s="32" t="s">
        <v>163</v>
      </c>
      <c r="J13" s="32" t="s">
        <v>159</v>
      </c>
      <c r="K13" s="32" t="s">
        <v>102</v>
      </c>
      <c r="L13" s="32" t="s">
        <v>164</v>
      </c>
      <c r="M13" s="32">
        <v>-5</v>
      </c>
      <c r="N13" s="32">
        <v>0</v>
      </c>
      <c r="O13" s="32">
        <v>0</v>
      </c>
      <c r="P13" s="32" t="s">
        <v>104</v>
      </c>
      <c r="Q13" s="32" t="s">
        <v>105</v>
      </c>
    </row>
    <row r="14" spans="1:17" x14ac:dyDescent="0.25">
      <c r="A14" s="32" t="s">
        <v>165</v>
      </c>
      <c r="B14" s="32" t="s">
        <v>281</v>
      </c>
      <c r="C14" s="32" t="s">
        <v>725</v>
      </c>
      <c r="D14" s="32" t="s">
        <v>166</v>
      </c>
      <c r="E14" s="32">
        <v>39.534999999999997</v>
      </c>
      <c r="F14" s="32">
        <v>74.4636</v>
      </c>
      <c r="G14" s="32" t="s">
        <v>98</v>
      </c>
      <c r="H14" s="32" t="s">
        <v>167</v>
      </c>
      <c r="I14" s="32" t="s">
        <v>168</v>
      </c>
      <c r="J14" s="32" t="s">
        <v>169</v>
      </c>
      <c r="K14" s="32" t="s">
        <v>102</v>
      </c>
      <c r="L14" s="32" t="s">
        <v>170</v>
      </c>
      <c r="M14" s="32">
        <v>-5</v>
      </c>
      <c r="N14" s="32">
        <v>0</v>
      </c>
      <c r="O14" s="32">
        <v>1</v>
      </c>
      <c r="P14" s="32" t="s">
        <v>104</v>
      </c>
      <c r="Q14" s="32" t="s">
        <v>105</v>
      </c>
    </row>
    <row r="15" spans="1:17" x14ac:dyDescent="0.25">
      <c r="A15" s="32" t="s">
        <v>171</v>
      </c>
      <c r="B15" s="32" t="s">
        <v>282</v>
      </c>
      <c r="C15" s="32" t="s">
        <v>726</v>
      </c>
      <c r="D15" s="32" t="s">
        <v>172</v>
      </c>
      <c r="E15" s="32">
        <v>17.956482999999999</v>
      </c>
      <c r="F15" s="32">
        <v>66.222933299999994</v>
      </c>
      <c r="G15" s="32" t="s">
        <v>98</v>
      </c>
      <c r="H15" s="32" t="s">
        <v>108</v>
      </c>
      <c r="I15" s="32" t="s">
        <v>173</v>
      </c>
      <c r="J15" s="32" t="s">
        <v>174</v>
      </c>
      <c r="K15" s="32" t="s">
        <v>102</v>
      </c>
      <c r="L15" s="32" t="s">
        <v>175</v>
      </c>
      <c r="M15" s="32">
        <v>-4</v>
      </c>
      <c r="N15" s="32">
        <v>0</v>
      </c>
      <c r="O15" s="32">
        <v>3</v>
      </c>
      <c r="P15" s="32" t="s">
        <v>104</v>
      </c>
      <c r="Q15" s="32" t="s">
        <v>105</v>
      </c>
    </row>
    <row r="16" spans="1:17" x14ac:dyDescent="0.25">
      <c r="A16" s="32" t="s">
        <v>176</v>
      </c>
      <c r="B16" s="32" t="s">
        <v>283</v>
      </c>
      <c r="C16" s="32" t="s">
        <v>727</v>
      </c>
      <c r="D16" s="32" t="s">
        <v>177</v>
      </c>
      <c r="E16" s="32">
        <v>59.600929999999998</v>
      </c>
      <c r="F16" s="32">
        <v>151.40950000000001</v>
      </c>
      <c r="G16" s="32" t="s">
        <v>98</v>
      </c>
      <c r="H16" s="32" t="s">
        <v>178</v>
      </c>
      <c r="I16" s="32" t="s">
        <v>179</v>
      </c>
      <c r="J16" s="32" t="s">
        <v>180</v>
      </c>
      <c r="K16" s="32" t="s">
        <v>102</v>
      </c>
      <c r="L16" s="32" t="s">
        <v>181</v>
      </c>
      <c r="M16" s="32">
        <v>-9</v>
      </c>
      <c r="N16" s="32">
        <v>0</v>
      </c>
      <c r="O16" s="32">
        <v>7</v>
      </c>
      <c r="P16" s="32" t="s">
        <v>104</v>
      </c>
      <c r="Q16" s="32" t="s">
        <v>182</v>
      </c>
    </row>
    <row r="17" spans="1:17" x14ac:dyDescent="0.25">
      <c r="A17" s="32" t="s">
        <v>176</v>
      </c>
      <c r="B17" s="32" t="s">
        <v>284</v>
      </c>
      <c r="C17" s="32" t="s">
        <v>728</v>
      </c>
      <c r="D17" s="32" t="s">
        <v>183</v>
      </c>
      <c r="E17" s="32">
        <v>59.77026</v>
      </c>
      <c r="F17" s="32">
        <v>151.86756</v>
      </c>
      <c r="G17" s="32" t="s">
        <v>98</v>
      </c>
      <c r="H17" s="32" t="s">
        <v>184</v>
      </c>
      <c r="I17" s="32" t="s">
        <v>185</v>
      </c>
      <c r="J17" s="32" t="s">
        <v>180</v>
      </c>
      <c r="K17" s="32" t="s">
        <v>102</v>
      </c>
      <c r="L17" s="32" t="s">
        <v>186</v>
      </c>
      <c r="M17" s="32">
        <v>-9</v>
      </c>
      <c r="N17" s="32">
        <v>0</v>
      </c>
      <c r="O17" s="32">
        <v>6</v>
      </c>
      <c r="P17" s="32" t="s">
        <v>161</v>
      </c>
      <c r="Q17" s="32" t="s">
        <v>105</v>
      </c>
    </row>
    <row r="18" spans="1:17" x14ac:dyDescent="0.25">
      <c r="A18" s="32" t="s">
        <v>187</v>
      </c>
      <c r="B18" s="32" t="s">
        <v>285</v>
      </c>
      <c r="C18" s="32" t="s">
        <v>729</v>
      </c>
      <c r="D18" s="32" t="s">
        <v>188</v>
      </c>
      <c r="E18" s="32">
        <v>46.672359999999998</v>
      </c>
      <c r="F18" s="32">
        <v>92.135614000000004</v>
      </c>
      <c r="G18" s="32" t="s">
        <v>98</v>
      </c>
      <c r="H18" s="32" t="s">
        <v>189</v>
      </c>
      <c r="I18" s="32" t="s">
        <v>190</v>
      </c>
      <c r="J18" s="32" t="s">
        <v>191</v>
      </c>
      <c r="K18" s="32" t="s">
        <v>102</v>
      </c>
      <c r="L18" s="32" t="s">
        <v>192</v>
      </c>
      <c r="M18" s="32">
        <v>-6</v>
      </c>
      <c r="N18" s="32">
        <v>0</v>
      </c>
      <c r="O18" s="32">
        <v>5</v>
      </c>
      <c r="P18" s="32" t="s">
        <v>104</v>
      </c>
      <c r="Q18" s="32" t="s">
        <v>182</v>
      </c>
    </row>
    <row r="19" spans="1:17" x14ac:dyDescent="0.25">
      <c r="A19" s="32" t="s">
        <v>193</v>
      </c>
      <c r="B19" s="32" t="s">
        <v>286</v>
      </c>
      <c r="C19" s="32" t="s">
        <v>730</v>
      </c>
      <c r="D19" s="32" t="s">
        <v>194</v>
      </c>
      <c r="E19" s="32">
        <v>27.83811</v>
      </c>
      <c r="F19" s="32">
        <v>97.050219999999996</v>
      </c>
      <c r="G19" s="32" t="s">
        <v>98</v>
      </c>
      <c r="H19" s="32" t="s">
        <v>195</v>
      </c>
      <c r="I19" s="32" t="s">
        <v>196</v>
      </c>
      <c r="J19" s="32" t="s">
        <v>197</v>
      </c>
      <c r="K19" s="32" t="s">
        <v>102</v>
      </c>
      <c r="L19" s="32" t="s">
        <v>198</v>
      </c>
      <c r="M19" s="32">
        <v>-6</v>
      </c>
      <c r="N19" s="32">
        <v>0</v>
      </c>
      <c r="O19" s="32">
        <v>4</v>
      </c>
      <c r="P19" s="32" t="s">
        <v>161</v>
      </c>
      <c r="Q19" s="32" t="s">
        <v>105</v>
      </c>
    </row>
    <row r="20" spans="1:17" x14ac:dyDescent="0.25">
      <c r="A20" s="32" t="s">
        <v>193</v>
      </c>
      <c r="B20" s="32" t="s">
        <v>287</v>
      </c>
      <c r="C20" s="32" t="s">
        <v>731</v>
      </c>
      <c r="D20" s="32" t="s">
        <v>199</v>
      </c>
      <c r="E20" s="32">
        <v>28.132300000000001</v>
      </c>
      <c r="F20" s="32">
        <v>97.034400000000005</v>
      </c>
      <c r="G20" s="32" t="s">
        <v>98</v>
      </c>
      <c r="H20" s="32" t="s">
        <v>200</v>
      </c>
      <c r="I20" s="32" t="s">
        <v>201</v>
      </c>
      <c r="J20" s="32" t="s">
        <v>197</v>
      </c>
      <c r="K20" s="32" t="s">
        <v>102</v>
      </c>
      <c r="L20" s="32" t="s">
        <v>202</v>
      </c>
      <c r="M20" s="32">
        <v>-6</v>
      </c>
      <c r="N20" s="32">
        <v>0</v>
      </c>
      <c r="O20" s="32">
        <v>4</v>
      </c>
      <c r="P20" s="32" t="s">
        <v>104</v>
      </c>
      <c r="Q20" s="32" t="s">
        <v>105</v>
      </c>
    </row>
    <row r="21" spans="1:17" x14ac:dyDescent="0.25">
      <c r="A21" s="32" t="s">
        <v>203</v>
      </c>
      <c r="B21" s="32" t="s">
        <v>288</v>
      </c>
      <c r="C21" s="32" t="s">
        <v>732</v>
      </c>
      <c r="D21" s="32" t="s">
        <v>204</v>
      </c>
      <c r="E21" s="32">
        <v>41.637138999999998</v>
      </c>
      <c r="F21" s="32">
        <v>71.339386000000005</v>
      </c>
      <c r="G21" s="32" t="s">
        <v>98</v>
      </c>
      <c r="H21" s="32" t="s">
        <v>108</v>
      </c>
      <c r="I21" s="32" t="s">
        <v>205</v>
      </c>
      <c r="J21" s="32" t="s">
        <v>206</v>
      </c>
      <c r="K21" s="32" t="s">
        <v>102</v>
      </c>
      <c r="L21" s="32" t="s">
        <v>207</v>
      </c>
      <c r="M21" s="32">
        <v>-5</v>
      </c>
      <c r="N21" s="32">
        <v>0</v>
      </c>
      <c r="O21" s="32">
        <v>0</v>
      </c>
      <c r="P21" s="32" t="s">
        <v>104</v>
      </c>
      <c r="Q21" s="32" t="s">
        <v>105</v>
      </c>
    </row>
    <row r="22" spans="1:17" x14ac:dyDescent="0.25">
      <c r="A22" s="32" t="s">
        <v>208</v>
      </c>
      <c r="B22" s="32" t="s">
        <v>289</v>
      </c>
      <c r="C22" s="32" t="s">
        <v>733</v>
      </c>
      <c r="D22" s="32" t="s">
        <v>209</v>
      </c>
      <c r="E22" s="32">
        <v>33.3493511</v>
      </c>
      <c r="F22" s="32">
        <v>79.188881899999998</v>
      </c>
      <c r="G22" s="32" t="s">
        <v>98</v>
      </c>
      <c r="H22" s="32" t="s">
        <v>108</v>
      </c>
      <c r="I22" s="32" t="s">
        <v>100</v>
      </c>
      <c r="J22" s="32" t="s">
        <v>210</v>
      </c>
      <c r="K22" s="32" t="s">
        <v>102</v>
      </c>
      <c r="L22" s="32" t="s">
        <v>211</v>
      </c>
      <c r="M22" s="32">
        <v>-5</v>
      </c>
      <c r="N22" s="32">
        <v>0</v>
      </c>
      <c r="O22" s="32">
        <v>2</v>
      </c>
      <c r="P22" s="32" t="s">
        <v>104</v>
      </c>
      <c r="Q22" s="32" t="s">
        <v>182</v>
      </c>
    </row>
    <row r="23" spans="1:17" x14ac:dyDescent="0.25">
      <c r="A23" s="32" t="s">
        <v>212</v>
      </c>
      <c r="B23" s="32" t="s">
        <v>2</v>
      </c>
      <c r="C23" s="32" t="s">
        <v>734</v>
      </c>
      <c r="D23" s="32" t="s">
        <v>213</v>
      </c>
      <c r="E23" s="32">
        <v>34.155500000000004</v>
      </c>
      <c r="F23" s="32">
        <v>77.850899999999996</v>
      </c>
      <c r="G23" s="32" t="s">
        <v>98</v>
      </c>
      <c r="H23" s="32" t="s">
        <v>108</v>
      </c>
      <c r="I23" s="32" t="s">
        <v>214</v>
      </c>
      <c r="J23" s="32" t="s">
        <v>215</v>
      </c>
      <c r="K23" s="32" t="s">
        <v>102</v>
      </c>
      <c r="L23" s="32" t="s">
        <v>216</v>
      </c>
      <c r="M23" s="32">
        <v>-5</v>
      </c>
      <c r="N23" s="32">
        <v>0</v>
      </c>
      <c r="O23" s="32">
        <v>2</v>
      </c>
      <c r="P23" s="32" t="s">
        <v>104</v>
      </c>
      <c r="Q23" s="32" t="s">
        <v>105</v>
      </c>
    </row>
    <row r="24" spans="1:17" x14ac:dyDescent="0.25">
      <c r="A24" s="32" t="s">
        <v>217</v>
      </c>
      <c r="B24" s="32" t="s">
        <v>290</v>
      </c>
      <c r="C24" s="32" t="s">
        <v>735</v>
      </c>
      <c r="D24" s="32" t="s">
        <v>218</v>
      </c>
      <c r="E24" s="32">
        <v>41.377780000000001</v>
      </c>
      <c r="F24" s="32">
        <v>82.508055999999996</v>
      </c>
      <c r="G24" s="32" t="s">
        <v>98</v>
      </c>
      <c r="H24" s="32" t="s">
        <v>219</v>
      </c>
      <c r="I24" s="32" t="s">
        <v>220</v>
      </c>
      <c r="J24" s="32" t="s">
        <v>221</v>
      </c>
      <c r="K24" s="32" t="s">
        <v>102</v>
      </c>
      <c r="L24" s="32" t="s">
        <v>222</v>
      </c>
      <c r="M24" s="32">
        <v>-5</v>
      </c>
      <c r="N24" s="32">
        <v>0</v>
      </c>
      <c r="O24" s="32">
        <v>5</v>
      </c>
      <c r="P24" s="32" t="s">
        <v>104</v>
      </c>
      <c r="Q24" s="32" t="s">
        <v>105</v>
      </c>
    </row>
    <row r="25" spans="1:17" x14ac:dyDescent="0.25">
      <c r="A25" s="32" t="s">
        <v>223</v>
      </c>
      <c r="B25" s="32" t="s">
        <v>291</v>
      </c>
      <c r="C25" s="32" t="s">
        <v>736</v>
      </c>
      <c r="D25" s="32" t="s">
        <v>224</v>
      </c>
      <c r="E25" s="32">
        <v>48.463847000000001</v>
      </c>
      <c r="F25" s="32">
        <v>122.469303</v>
      </c>
      <c r="G25" s="32" t="s">
        <v>98</v>
      </c>
      <c r="H25" s="32" t="s">
        <v>108</v>
      </c>
      <c r="I25" s="32" t="s">
        <v>225</v>
      </c>
      <c r="J25" s="32" t="s">
        <v>226</v>
      </c>
      <c r="K25" s="32" t="s">
        <v>102</v>
      </c>
      <c r="L25" s="32" t="s">
        <v>227</v>
      </c>
      <c r="M25" s="32">
        <v>-8</v>
      </c>
      <c r="N25" s="32">
        <v>0</v>
      </c>
      <c r="O25" s="32">
        <v>7</v>
      </c>
      <c r="P25" s="32" t="s">
        <v>104</v>
      </c>
      <c r="Q25" s="32" t="s">
        <v>105</v>
      </c>
    </row>
    <row r="26" spans="1:17" x14ac:dyDescent="0.25">
      <c r="A26" s="32" t="s">
        <v>228</v>
      </c>
      <c r="B26" s="32" t="s">
        <v>292</v>
      </c>
      <c r="C26" s="32" t="s">
        <v>737</v>
      </c>
      <c r="D26" s="32" t="s">
        <v>229</v>
      </c>
      <c r="E26" s="32">
        <v>26.050066999999999</v>
      </c>
      <c r="F26" s="32">
        <v>81.701717000000002</v>
      </c>
      <c r="G26" s="32" t="s">
        <v>98</v>
      </c>
      <c r="H26" s="32" t="s">
        <v>230</v>
      </c>
      <c r="I26" s="32" t="s">
        <v>109</v>
      </c>
      <c r="J26" s="32" t="s">
        <v>231</v>
      </c>
      <c r="K26" s="32" t="s">
        <v>102</v>
      </c>
      <c r="L26" s="32" t="s">
        <v>232</v>
      </c>
      <c r="M26" s="32">
        <v>-5</v>
      </c>
      <c r="N26" s="32">
        <v>0</v>
      </c>
      <c r="O26" s="32">
        <v>4</v>
      </c>
      <c r="P26" s="32" t="s">
        <v>104</v>
      </c>
      <c r="Q26" s="32" t="s">
        <v>105</v>
      </c>
    </row>
    <row r="27" spans="1:17" x14ac:dyDescent="0.25">
      <c r="A27" s="32" t="s">
        <v>233</v>
      </c>
      <c r="B27" s="32" t="s">
        <v>293</v>
      </c>
      <c r="C27" s="32" t="s">
        <v>738</v>
      </c>
      <c r="D27" s="32" t="s">
        <v>234</v>
      </c>
      <c r="E27" s="32">
        <v>31.4178</v>
      </c>
      <c r="F27" s="32">
        <v>81.295349999999999</v>
      </c>
      <c r="G27" s="32" t="s">
        <v>98</v>
      </c>
      <c r="H27" s="32" t="s">
        <v>146</v>
      </c>
      <c r="I27" s="32" t="s">
        <v>235</v>
      </c>
      <c r="J27" s="32" t="s">
        <v>236</v>
      </c>
      <c r="K27" s="32" t="s">
        <v>102</v>
      </c>
      <c r="L27" s="32" t="s">
        <v>237</v>
      </c>
      <c r="M27" s="32">
        <v>-5</v>
      </c>
      <c r="N27" s="32">
        <v>0</v>
      </c>
      <c r="O27" s="32">
        <v>2</v>
      </c>
      <c r="P27" s="32" t="s">
        <v>104</v>
      </c>
      <c r="Q27" s="32" t="s">
        <v>182</v>
      </c>
    </row>
    <row r="28" spans="1:17" x14ac:dyDescent="0.25">
      <c r="A28" s="32" t="s">
        <v>238</v>
      </c>
      <c r="B28" s="32" t="s">
        <v>294</v>
      </c>
      <c r="C28" s="32" t="s">
        <v>739</v>
      </c>
      <c r="D28" s="32" t="s">
        <v>239</v>
      </c>
      <c r="E28" s="32">
        <v>38.200400000000002</v>
      </c>
      <c r="F28" s="32">
        <v>122.0265</v>
      </c>
      <c r="G28" s="32" t="s">
        <v>98</v>
      </c>
      <c r="H28" s="32" t="s">
        <v>240</v>
      </c>
      <c r="I28" s="32" t="s">
        <v>129</v>
      </c>
      <c r="J28" s="32" t="s">
        <v>241</v>
      </c>
      <c r="K28" s="32" t="s">
        <v>102</v>
      </c>
      <c r="L28" s="32" t="s">
        <v>242</v>
      </c>
      <c r="M28" s="32">
        <v>-8</v>
      </c>
      <c r="N28" s="32">
        <v>0</v>
      </c>
      <c r="O28" s="32">
        <v>6</v>
      </c>
      <c r="P28" s="32" t="s">
        <v>104</v>
      </c>
      <c r="Q28" s="32" t="s">
        <v>105</v>
      </c>
    </row>
    <row r="29" spans="1:17" x14ac:dyDescent="0.25">
      <c r="A29" s="32" t="s">
        <v>243</v>
      </c>
      <c r="B29" s="32" t="s">
        <v>295</v>
      </c>
      <c r="C29" s="32" t="s">
        <v>740</v>
      </c>
      <c r="D29" s="32" t="s">
        <v>244</v>
      </c>
      <c r="E29" s="32">
        <v>43.279128999999998</v>
      </c>
      <c r="F29" s="32">
        <v>124.31836699999999</v>
      </c>
      <c r="G29" s="32" t="s">
        <v>98</v>
      </c>
      <c r="H29" s="32" t="s">
        <v>245</v>
      </c>
      <c r="I29" s="32" t="s">
        <v>246</v>
      </c>
      <c r="J29" s="32" t="s">
        <v>247</v>
      </c>
      <c r="K29" s="32" t="s">
        <v>102</v>
      </c>
      <c r="L29" s="32" t="s">
        <v>248</v>
      </c>
      <c r="M29" s="32">
        <v>-8</v>
      </c>
      <c r="N29" s="32">
        <v>0</v>
      </c>
      <c r="O29" s="32">
        <v>6</v>
      </c>
      <c r="P29" s="32" t="s">
        <v>104</v>
      </c>
      <c r="Q29" s="32" t="s">
        <v>105</v>
      </c>
    </row>
    <row r="30" spans="1:17" x14ac:dyDescent="0.25">
      <c r="A30" s="32" t="s">
        <v>249</v>
      </c>
      <c r="B30" s="32" t="s">
        <v>296</v>
      </c>
      <c r="C30" s="32" t="s">
        <v>741</v>
      </c>
      <c r="D30" s="32" t="s">
        <v>250</v>
      </c>
      <c r="E30" s="32">
        <v>32.5745</v>
      </c>
      <c r="F30" s="32">
        <v>117.127</v>
      </c>
      <c r="G30" s="32" t="s">
        <v>98</v>
      </c>
      <c r="H30" s="32" t="s">
        <v>108</v>
      </c>
      <c r="I30" s="32" t="s">
        <v>129</v>
      </c>
      <c r="J30" s="32" t="s">
        <v>251</v>
      </c>
      <c r="K30" s="32" t="s">
        <v>102</v>
      </c>
      <c r="L30" s="32" t="s">
        <v>252</v>
      </c>
      <c r="M30" s="32">
        <v>-8</v>
      </c>
      <c r="N30" s="32">
        <v>0</v>
      </c>
      <c r="O30" s="32">
        <v>6</v>
      </c>
      <c r="P30" s="32" t="s">
        <v>104</v>
      </c>
      <c r="Q30" s="32" t="s">
        <v>105</v>
      </c>
    </row>
    <row r="31" spans="1:17" x14ac:dyDescent="0.25">
      <c r="A31" s="32" t="s">
        <v>253</v>
      </c>
      <c r="B31" s="32" t="s">
        <v>297</v>
      </c>
      <c r="C31" s="32" t="s">
        <v>742</v>
      </c>
      <c r="D31" s="32" t="s">
        <v>254</v>
      </c>
      <c r="E31" s="32">
        <v>43.337375000000002</v>
      </c>
      <c r="F31" s="32">
        <v>70.549443999999994</v>
      </c>
      <c r="G31" s="32" t="s">
        <v>98</v>
      </c>
      <c r="H31" s="32" t="s">
        <v>108</v>
      </c>
      <c r="I31" s="32" t="s">
        <v>255</v>
      </c>
      <c r="J31" s="32" t="s">
        <v>256</v>
      </c>
      <c r="K31" s="32" t="s">
        <v>102</v>
      </c>
      <c r="L31" s="32" t="s">
        <v>257</v>
      </c>
      <c r="M31" s="32">
        <v>-5</v>
      </c>
      <c r="N31" s="32">
        <v>0</v>
      </c>
      <c r="O31" s="32">
        <v>0</v>
      </c>
      <c r="P31" s="32" t="s">
        <v>104</v>
      </c>
      <c r="Q31" s="32" t="s">
        <v>105</v>
      </c>
    </row>
    <row r="32" spans="1:17" x14ac:dyDescent="0.25">
      <c r="A32" s="32" t="s">
        <v>258</v>
      </c>
      <c r="B32" s="32" t="s">
        <v>298</v>
      </c>
      <c r="C32" s="32" t="s">
        <v>743</v>
      </c>
      <c r="D32" s="32" t="s">
        <v>259</v>
      </c>
      <c r="E32" s="32">
        <v>30.421199999999999</v>
      </c>
      <c r="F32" s="32">
        <v>87.828500000000005</v>
      </c>
      <c r="G32" s="32" t="s">
        <v>98</v>
      </c>
      <c r="H32" s="32" t="s">
        <v>260</v>
      </c>
      <c r="I32" s="32" t="s">
        <v>261</v>
      </c>
      <c r="J32" s="32" t="s">
        <v>262</v>
      </c>
      <c r="K32" s="32" t="s">
        <v>102</v>
      </c>
      <c r="L32" s="32" t="s">
        <v>263</v>
      </c>
      <c r="M32" s="32">
        <v>-6</v>
      </c>
      <c r="N32" s="32">
        <v>0</v>
      </c>
      <c r="O32" s="32">
        <v>4</v>
      </c>
      <c r="P32" s="32" t="s">
        <v>104</v>
      </c>
      <c r="Q32" s="32" t="s">
        <v>105</v>
      </c>
    </row>
    <row r="33" spans="1:17" x14ac:dyDescent="0.25">
      <c r="A33" s="32" t="s">
        <v>264</v>
      </c>
      <c r="B33" s="32" t="s">
        <v>299</v>
      </c>
      <c r="C33" s="32" t="s">
        <v>744</v>
      </c>
      <c r="D33" s="32" t="s">
        <v>265</v>
      </c>
      <c r="E33" s="32">
        <v>41.581699999999998</v>
      </c>
      <c r="F33" s="32">
        <v>70.525099999999995</v>
      </c>
      <c r="G33" s="32" t="s">
        <v>98</v>
      </c>
      <c r="H33" s="32" t="s">
        <v>178</v>
      </c>
      <c r="I33" s="32" t="s">
        <v>266</v>
      </c>
      <c r="J33" s="32" t="s">
        <v>267</v>
      </c>
      <c r="K33" s="32" t="s">
        <v>102</v>
      </c>
      <c r="L33" s="32" t="s">
        <v>268</v>
      </c>
      <c r="M33" s="32">
        <v>-5</v>
      </c>
      <c r="N33" s="32">
        <v>0</v>
      </c>
      <c r="O33" s="32">
        <v>0</v>
      </c>
      <c r="P33" s="32" t="s">
        <v>104</v>
      </c>
      <c r="Q33" s="32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MET!daily_data_table_met_English_Irma_job</vt:lpstr>
      <vt:lpstr>WQ!daily_data_table_wq_English_Irma_job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2022-06-01T11:43:25Z</dcterms:modified>
</cp:coreProperties>
</file>